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nchenkobuh\обмен\МАРИНА\"/>
    </mc:Choice>
  </mc:AlternateContent>
  <bookViews>
    <workbookView xWindow="-120" yWindow="-120" windowWidth="29040" windowHeight="15840"/>
  </bookViews>
  <sheets>
    <sheet name="Лист1" sheetId="1" r:id="rId1"/>
    <sheet name="Лист2" sheetId="22" r:id="rId2"/>
    <sheet name="Лист3" sheetId="3" r:id="rId3"/>
    <sheet name="Лист4" sheetId="20" r:id="rId4"/>
  </sheets>
  <definedNames>
    <definedName name="_xlnm._FilterDatabase" localSheetId="0" hidden="1">Лист1!$A$7:$EP$4213</definedName>
    <definedName name="_xlnm._FilterDatabase" localSheetId="1" hidden="1">Лист2!$A$5:$O$472</definedName>
    <definedName name="_xlnm._FilterDatabase" localSheetId="3" hidden="1">Лист4!$A$1:$A$4616</definedName>
    <definedName name="Z_C60E5BA6_A6E7_4E3A_AAB2_1E149F656BA0_.wvu.FilterData" localSheetId="0" hidden="1">Лист1!$A$7:$K$4213</definedName>
    <definedName name="Z_C60E5BA6_A6E7_4E3A_AAB2_1E149F656BA0_.wvu.PrintArea" localSheetId="0" hidden="1">Лист1!$A$1:$I$4213</definedName>
    <definedName name="Z_C60E5BA6_A6E7_4E3A_AAB2_1E149F656BA0_.wvu.PrintTitles" localSheetId="0" hidden="1">Лист1!$3:$7</definedName>
    <definedName name="Z_CFFFD976_7F67_4DB3_953E_F5646BB9D021_.wvu.FilterData" localSheetId="0" hidden="1">Лист1!$A$7:$K$4213</definedName>
    <definedName name="Z_CFFFD976_7F67_4DB3_953E_F5646BB9D021_.wvu.PrintArea" localSheetId="0" hidden="1">Лист1!$A$1:$I$4213</definedName>
    <definedName name="Z_CFFFD976_7F67_4DB3_953E_F5646BB9D021_.wvu.PrintTitles" localSheetId="0" hidden="1">Лист1!$3:$7</definedName>
    <definedName name="ааа" localSheetId="0">#REF!</definedName>
    <definedName name="ааа" localSheetId="3">#REF!</definedName>
    <definedName name="ааа">#REF!</definedName>
    <definedName name="_xlnm.Print_Titles" localSheetId="0">Лист1!$3:$7</definedName>
    <definedName name="каи" localSheetId="0">#REF!</definedName>
    <definedName name="каи" localSheetId="3">#REF!</definedName>
    <definedName name="каи">#REF!</definedName>
    <definedName name="_xlnm.Print_Area" localSheetId="0">Лист1!$A$1:$EP$4225</definedName>
    <definedName name="Перечень" localSheetId="0">#REF!</definedName>
    <definedName name="Перечень" localSheetId="3">#REF!</definedName>
    <definedName name="Перечень">#REF!</definedName>
    <definedName name="Перечень2" localSheetId="0">#REF!</definedName>
    <definedName name="Перечень2" localSheetId="3">#REF!</definedName>
    <definedName name="Перечень2">#REF!</definedName>
    <definedName name="Перечень3" localSheetId="0">#REF!</definedName>
    <definedName name="Перечень3" localSheetId="3">#REF!</definedName>
    <definedName name="Перечень3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128" i="1" l="1"/>
  <c r="J4006" i="1"/>
  <c r="K2435" i="1"/>
  <c r="K2466" i="1"/>
  <c r="K2614" i="1"/>
  <c r="K1617" i="1"/>
  <c r="K453" i="1"/>
  <c r="K455" i="1"/>
  <c r="K1258" i="1"/>
  <c r="J18" i="1"/>
  <c r="K122" i="1"/>
  <c r="J318" i="1"/>
  <c r="K318" i="1" s="1"/>
  <c r="K366" i="1"/>
  <c r="K478" i="1"/>
  <c r="K850" i="1"/>
  <c r="K879" i="1"/>
  <c r="K1030" i="1"/>
  <c r="J1341" i="1"/>
  <c r="K1341" i="1"/>
  <c r="K1629" i="1"/>
  <c r="K1632" i="1"/>
  <c r="J1664" i="1"/>
  <c r="K1682" i="1"/>
  <c r="K1504" i="1"/>
  <c r="K1524" i="1"/>
  <c r="K1799" i="1"/>
  <c r="K2027" i="1"/>
  <c r="K2078" i="1"/>
  <c r="J2193" i="1"/>
  <c r="K2193" i="1" s="1"/>
  <c r="K2371" i="1"/>
  <c r="K3474" i="1"/>
  <c r="K3775" i="1" l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778" i="1"/>
  <c r="A3779" i="1"/>
  <c r="A3780" i="1"/>
  <c r="A3781" i="1"/>
  <c r="A3782" i="1"/>
  <c r="A3776" i="1"/>
  <c r="A3777" i="1"/>
  <c r="G4078" i="20"/>
  <c r="G3774" i="20" l="1"/>
  <c r="G3775" i="20"/>
  <c r="G3776" i="20"/>
  <c r="G3777" i="20"/>
  <c r="G3778" i="20"/>
  <c r="G3779" i="20"/>
  <c r="G3780" i="20"/>
  <c r="G3781" i="20"/>
  <c r="G3782" i="20"/>
  <c r="G3783" i="20"/>
  <c r="G3784" i="20"/>
  <c r="G3785" i="20"/>
  <c r="G3786" i="20"/>
  <c r="G3787" i="20"/>
  <c r="G3788" i="20"/>
  <c r="G3789" i="20"/>
  <c r="G3790" i="20"/>
  <c r="G3791" i="20"/>
  <c r="G3792" i="20"/>
  <c r="G3793" i="20"/>
  <c r="G3794" i="20"/>
  <c r="G3795" i="20"/>
  <c r="G3796" i="20"/>
  <c r="G3797" i="20"/>
  <c r="G3798" i="20"/>
  <c r="G3799" i="20"/>
  <c r="G3800" i="20"/>
  <c r="G3801" i="20"/>
  <c r="G3802" i="20"/>
  <c r="G3803" i="20"/>
  <c r="G3804" i="20"/>
  <c r="G3805" i="20"/>
  <c r="G3806" i="20"/>
  <c r="G3807" i="20"/>
  <c r="G3808" i="20"/>
  <c r="G3809" i="20"/>
  <c r="G3810" i="20"/>
  <c r="G3811" i="20"/>
  <c r="G3812" i="20"/>
  <c r="G3813" i="20"/>
  <c r="G3814" i="20"/>
  <c r="G3815" i="20"/>
  <c r="G3816" i="20"/>
  <c r="G3817" i="20"/>
  <c r="G3818" i="20"/>
  <c r="G3819" i="20"/>
  <c r="G3820" i="20"/>
  <c r="G3821" i="20"/>
  <c r="G3822" i="20"/>
  <c r="G3823" i="20"/>
  <c r="G3824" i="20"/>
  <c r="G3825" i="20"/>
  <c r="G3826" i="20"/>
  <c r="G3827" i="20"/>
  <c r="G3828" i="20"/>
  <c r="G3829" i="20"/>
  <c r="G3830" i="20"/>
  <c r="G3831" i="20"/>
  <c r="G3832" i="20"/>
  <c r="G3833" i="20"/>
  <c r="G3834" i="20"/>
  <c r="G3835" i="20"/>
  <c r="G3836" i="20"/>
  <c r="G3837" i="20"/>
  <c r="G3838" i="20"/>
  <c r="G3839" i="20"/>
  <c r="G3840" i="20"/>
  <c r="G3841" i="20"/>
  <c r="G3842" i="20"/>
  <c r="G3843" i="20"/>
  <c r="G3844" i="20"/>
  <c r="G3845" i="20"/>
  <c r="G3846" i="20"/>
  <c r="G3847" i="20"/>
  <c r="G3848" i="20"/>
  <c r="G3849" i="20"/>
  <c r="G3850" i="20"/>
  <c r="G3851" i="20"/>
  <c r="G3852" i="20"/>
  <c r="G3853" i="20"/>
  <c r="G3854" i="20"/>
  <c r="G3855" i="20"/>
  <c r="G3856" i="20"/>
  <c r="G3857" i="20"/>
  <c r="G3858" i="20"/>
  <c r="G3859" i="20"/>
  <c r="G3860" i="20"/>
  <c r="G3861" i="20"/>
  <c r="G3862" i="20"/>
  <c r="G3863" i="20"/>
  <c r="G3864" i="20"/>
  <c r="G3865" i="20"/>
  <c r="G3866" i="20"/>
  <c r="G3867" i="20"/>
  <c r="G3868" i="20"/>
  <c r="G3869" i="20"/>
  <c r="G3870" i="20"/>
  <c r="G3871" i="20"/>
  <c r="G3872" i="20"/>
  <c r="G3873" i="20"/>
  <c r="G3874" i="20"/>
  <c r="G3875" i="20"/>
  <c r="G3876" i="20"/>
  <c r="G3877" i="20"/>
  <c r="G3878" i="20"/>
  <c r="G3879" i="20"/>
  <c r="G3880" i="20"/>
  <c r="G3881" i="20"/>
  <c r="G3882" i="20"/>
  <c r="G3883" i="20"/>
  <c r="G3884" i="20"/>
  <c r="G3885" i="20"/>
  <c r="G3886" i="20"/>
  <c r="G3887" i="20"/>
  <c r="G3888" i="20"/>
  <c r="G3889" i="20"/>
  <c r="G3890" i="20"/>
  <c r="G3891" i="20"/>
  <c r="G3892" i="20"/>
  <c r="G3893" i="20"/>
  <c r="G3894" i="20"/>
  <c r="G3895" i="20"/>
  <c r="G3896" i="20"/>
  <c r="G3897" i="20"/>
  <c r="G3898" i="20"/>
  <c r="G3899" i="20"/>
  <c r="G3900" i="20"/>
  <c r="G3901" i="20"/>
  <c r="G3902" i="20"/>
  <c r="G3903" i="20"/>
  <c r="G3904" i="20"/>
  <c r="G3905" i="20"/>
  <c r="G3906" i="20"/>
  <c r="G3907" i="20"/>
  <c r="G3908" i="20"/>
  <c r="G3909" i="20"/>
  <c r="G3910" i="20"/>
  <c r="G3911" i="20"/>
  <c r="G3912" i="20"/>
  <c r="G3913" i="20"/>
  <c r="G3914" i="20"/>
  <c r="G3915" i="20"/>
  <c r="G3916" i="20"/>
  <c r="G3917" i="20"/>
  <c r="G3918" i="20"/>
  <c r="G3919" i="20"/>
  <c r="G3920" i="20"/>
  <c r="G3921" i="20"/>
  <c r="G3922" i="20"/>
  <c r="G3923" i="20"/>
  <c r="G3924" i="20"/>
  <c r="G3925" i="20"/>
  <c r="G3926" i="20"/>
  <c r="G3927" i="20"/>
  <c r="G3928" i="20"/>
  <c r="G3929" i="20"/>
  <c r="G3930" i="20"/>
  <c r="G3931" i="20"/>
  <c r="G3932" i="20"/>
  <c r="G3933" i="20"/>
  <c r="G3934" i="20"/>
  <c r="G3935" i="20"/>
  <c r="G3936" i="20"/>
  <c r="G3937" i="20"/>
  <c r="G3938" i="20"/>
  <c r="G3939" i="20"/>
  <c r="G3940" i="20"/>
  <c r="G3941" i="20"/>
  <c r="G3942" i="20"/>
  <c r="G3943" i="20"/>
  <c r="G3944" i="20"/>
  <c r="G3945" i="20"/>
  <c r="G3946" i="20"/>
  <c r="G3947" i="20"/>
  <c r="G3948" i="20"/>
  <c r="G3949" i="20"/>
  <c r="G3950" i="20"/>
  <c r="G3951" i="20"/>
  <c r="G3952" i="20"/>
  <c r="G3953" i="20"/>
  <c r="G3954" i="20"/>
  <c r="G3955" i="20"/>
  <c r="G3956" i="20"/>
  <c r="G3957" i="20"/>
  <c r="G3958" i="20"/>
  <c r="G3959" i="20"/>
  <c r="G3960" i="20"/>
  <c r="G3961" i="20"/>
  <c r="G3962" i="20"/>
  <c r="G3963" i="20"/>
  <c r="G3964" i="20"/>
  <c r="G3965" i="20"/>
  <c r="G3966" i="20"/>
  <c r="G3967" i="20"/>
  <c r="G3968" i="20"/>
  <c r="G3969" i="20"/>
  <c r="G3970" i="20"/>
  <c r="G3971" i="20"/>
  <c r="G3972" i="20"/>
  <c r="G3973" i="20"/>
  <c r="G3974" i="20"/>
  <c r="G3975" i="20"/>
  <c r="G3976" i="20"/>
  <c r="G3977" i="20"/>
  <c r="G3978" i="20"/>
  <c r="G3979" i="20"/>
  <c r="G3980" i="20"/>
  <c r="G3981" i="20"/>
  <c r="G3982" i="20"/>
  <c r="G3983" i="20"/>
  <c r="G3984" i="20"/>
  <c r="G3985" i="20"/>
  <c r="G3986" i="20"/>
  <c r="G3987" i="20"/>
  <c r="G3988" i="20"/>
  <c r="G3989" i="20"/>
  <c r="G3990" i="20"/>
  <c r="G3991" i="20"/>
  <c r="G3992" i="20"/>
  <c r="G3993" i="20"/>
  <c r="G3994" i="20"/>
  <c r="G3995" i="20"/>
  <c r="G3996" i="20"/>
  <c r="G3997" i="20"/>
  <c r="G3998" i="20"/>
  <c r="G3999" i="20"/>
  <c r="G4000" i="20"/>
  <c r="G4001" i="20"/>
  <c r="G4002" i="20"/>
  <c r="G4003" i="20"/>
  <c r="G4004" i="20"/>
  <c r="G4005" i="20"/>
  <c r="G4006" i="20"/>
  <c r="G4007" i="20"/>
  <c r="G4008" i="20"/>
  <c r="G4009" i="20"/>
  <c r="G4010" i="20"/>
  <c r="G4011" i="20"/>
  <c r="G4012" i="20"/>
  <c r="G4013" i="20"/>
  <c r="G4014" i="20"/>
  <c r="G4015" i="20"/>
  <c r="G4016" i="20"/>
  <c r="G4017" i="20"/>
  <c r="G4018" i="20"/>
  <c r="G4019" i="20"/>
  <c r="G4020" i="20"/>
  <c r="G4021" i="20"/>
  <c r="G4022" i="20"/>
  <c r="G4023" i="20"/>
  <c r="G4024" i="20"/>
  <c r="G4025" i="20"/>
  <c r="G4026" i="20"/>
  <c r="G4027" i="20"/>
  <c r="G4028" i="20"/>
  <c r="G4029" i="20"/>
  <c r="G4030" i="20"/>
  <c r="G4031" i="20"/>
  <c r="G4032" i="20"/>
  <c r="G4033" i="20"/>
  <c r="G4034" i="20"/>
  <c r="G4035" i="20"/>
  <c r="G4036" i="20"/>
  <c r="G4037" i="20"/>
  <c r="G4038" i="20"/>
  <c r="G4039" i="20"/>
  <c r="G4040" i="20"/>
  <c r="G4041" i="20"/>
  <c r="G4042" i="20"/>
  <c r="G4043" i="20"/>
  <c r="G4044" i="20"/>
  <c r="G4045" i="20"/>
  <c r="G4046" i="20"/>
  <c r="G4047" i="20"/>
  <c r="G4048" i="20"/>
  <c r="G4049" i="20"/>
  <c r="G4050" i="20"/>
  <c r="G4051" i="20"/>
  <c r="G4052" i="20"/>
  <c r="G4053" i="20"/>
  <c r="G4054" i="20"/>
  <c r="G4055" i="20"/>
  <c r="G4056" i="20"/>
  <c r="G4057" i="20"/>
  <c r="G4058" i="20"/>
  <c r="G4059" i="20"/>
  <c r="G4060" i="20"/>
  <c r="G4061" i="20"/>
  <c r="G4062" i="20"/>
  <c r="G4063" i="20"/>
  <c r="G4064" i="20"/>
  <c r="G4065" i="20"/>
  <c r="G4066" i="20"/>
  <c r="G4067" i="20"/>
  <c r="G4068" i="20"/>
  <c r="G4069" i="20"/>
  <c r="G4070" i="20"/>
  <c r="G4071" i="20"/>
  <c r="G4072" i="20"/>
  <c r="G4073" i="20"/>
  <c r="G4074" i="20"/>
  <c r="G4075" i="20"/>
  <c r="G4079" i="20"/>
  <c r="G4080" i="20"/>
  <c r="G4081" i="20"/>
  <c r="G4082" i="20"/>
  <c r="G4083" i="20"/>
  <c r="G4084" i="20"/>
  <c r="G4085" i="20"/>
  <c r="G4086" i="20"/>
  <c r="G4087" i="20"/>
  <c r="G4088" i="20"/>
  <c r="G4089" i="20"/>
  <c r="G4090" i="20"/>
  <c r="G4091" i="20"/>
  <c r="G4092" i="20"/>
  <c r="G4093" i="20"/>
  <c r="G4094" i="20"/>
  <c r="G4095" i="20"/>
  <c r="G4096" i="20"/>
  <c r="G4097" i="20"/>
  <c r="G4098" i="20"/>
  <c r="G4099" i="20"/>
  <c r="G4100" i="20"/>
  <c r="G4101" i="20"/>
  <c r="G4102" i="20"/>
  <c r="G4103" i="20"/>
  <c r="G4104" i="20"/>
  <c r="G4105" i="20"/>
  <c r="G4106" i="20"/>
  <c r="G4107" i="20"/>
  <c r="G4108" i="20"/>
  <c r="G4109" i="20"/>
  <c r="G4110" i="20"/>
  <c r="G4111" i="20"/>
  <c r="G4112" i="20"/>
  <c r="G4113" i="20"/>
  <c r="G4114" i="20"/>
  <c r="G4115" i="20"/>
  <c r="G4116" i="20"/>
  <c r="G4117" i="20"/>
  <c r="G4118" i="20"/>
  <c r="G4119" i="20"/>
  <c r="G4120" i="20"/>
  <c r="G4121" i="20"/>
  <c r="G4122" i="20"/>
  <c r="G4123" i="20"/>
  <c r="G4124" i="20"/>
  <c r="G4125" i="20"/>
  <c r="G4126" i="20"/>
  <c r="G4127" i="20"/>
  <c r="G4128" i="20"/>
  <c r="G4129" i="20"/>
  <c r="G4130" i="20"/>
  <c r="G4131" i="20"/>
  <c r="G4132" i="20"/>
  <c r="G4133" i="20"/>
  <c r="G4134" i="20"/>
  <c r="G4135" i="20"/>
  <c r="G4136" i="20"/>
  <c r="G4137" i="20"/>
  <c r="G4138" i="20"/>
  <c r="G4139" i="20"/>
  <c r="G4140" i="20"/>
  <c r="G4141" i="20"/>
  <c r="G4142" i="20"/>
  <c r="G4143" i="20"/>
  <c r="G4144" i="20"/>
  <c r="G4145" i="20"/>
  <c r="G4146" i="20"/>
  <c r="G4147" i="20"/>
  <c r="G4148" i="20"/>
  <c r="G4149" i="20"/>
  <c r="G4150" i="20"/>
  <c r="G4151" i="20"/>
  <c r="G4152" i="20"/>
  <c r="G4153" i="20"/>
  <c r="G4154" i="20"/>
  <c r="G4155" i="20"/>
  <c r="G4156" i="20"/>
  <c r="G4157" i="20"/>
  <c r="G4158" i="20"/>
  <c r="G4159" i="20"/>
  <c r="G4160" i="20"/>
  <c r="G4161" i="20"/>
  <c r="G4162" i="20"/>
  <c r="G4163" i="20"/>
  <c r="G4164" i="20"/>
  <c r="G4165" i="20"/>
  <c r="G4166" i="20"/>
  <c r="G4167" i="20"/>
  <c r="G4168" i="20"/>
  <c r="G4169" i="20"/>
  <c r="G4170" i="20"/>
  <c r="G4171" i="20"/>
  <c r="G4172" i="20"/>
  <c r="G4173" i="20"/>
  <c r="G4174" i="20"/>
  <c r="G4175" i="20"/>
  <c r="G4176" i="20"/>
  <c r="G4177" i="20"/>
  <c r="G4178" i="20"/>
  <c r="G4179" i="20"/>
  <c r="G4180" i="20"/>
  <c r="G4181" i="20"/>
  <c r="G4182" i="20"/>
  <c r="G4183" i="20"/>
  <c r="G4184" i="20"/>
  <c r="G4185" i="20"/>
  <c r="G4186" i="20"/>
  <c r="G4187" i="20"/>
  <c r="G4188" i="20"/>
  <c r="G4189" i="20"/>
  <c r="G4190" i="20"/>
  <c r="G4191" i="20"/>
  <c r="G4192" i="20"/>
  <c r="G4193" i="20"/>
  <c r="G4194" i="20"/>
  <c r="G4195" i="20"/>
  <c r="G4196" i="20"/>
  <c r="G4197" i="20"/>
  <c r="G4198" i="20"/>
  <c r="G4199" i="20"/>
  <c r="G4200" i="20"/>
  <c r="G4201" i="20"/>
  <c r="G4202" i="20"/>
  <c r="G4203" i="20"/>
  <c r="G4204" i="20"/>
  <c r="G4205" i="20"/>
  <c r="G4206" i="20"/>
  <c r="G4207" i="20"/>
  <c r="G4208" i="20"/>
  <c r="G4209" i="20"/>
  <c r="G4210" i="20"/>
  <c r="G4211" i="20"/>
  <c r="G4212" i="20"/>
  <c r="K3577" i="1" l="1"/>
  <c r="K1570" i="1"/>
  <c r="K1734" i="1"/>
  <c r="K1699" i="1"/>
  <c r="K1155" i="1"/>
  <c r="K878" i="1"/>
  <c r="K486" i="1"/>
  <c r="K327" i="1"/>
  <c r="K124" i="1"/>
  <c r="K62" i="1"/>
  <c r="K18" i="1"/>
  <c r="K1687" i="1"/>
  <c r="G4213" i="20" l="1"/>
  <c r="G4214" i="20"/>
  <c r="G4215" i="20"/>
  <c r="G4216" i="20"/>
  <c r="G4217" i="20"/>
  <c r="G4218" i="20"/>
  <c r="G4219" i="20"/>
  <c r="G4220" i="20"/>
  <c r="G4221" i="20"/>
  <c r="G4222" i="20"/>
  <c r="G4223" i="20"/>
  <c r="G4224" i="20"/>
  <c r="G4225" i="20"/>
  <c r="G4226" i="20"/>
  <c r="G4227" i="20"/>
  <c r="G4228" i="20"/>
  <c r="G4229" i="20"/>
  <c r="G4230" i="20"/>
  <c r="G4231" i="20"/>
  <c r="G4232" i="20"/>
  <c r="G4233" i="20"/>
  <c r="G4234" i="20"/>
  <c r="G4235" i="20"/>
  <c r="G4236" i="20"/>
  <c r="G4237" i="20"/>
  <c r="G4238" i="20"/>
  <c r="G4239" i="20"/>
  <c r="G4240" i="20"/>
  <c r="G4241" i="20"/>
  <c r="G4242" i="20"/>
  <c r="G4243" i="20"/>
  <c r="G4244" i="20"/>
  <c r="G4245" i="20"/>
  <c r="G4246" i="20"/>
  <c r="G4247" i="20"/>
  <c r="G4248" i="20"/>
  <c r="G4249" i="20"/>
  <c r="G4250" i="20"/>
  <c r="G4251" i="20"/>
  <c r="G4252" i="20"/>
  <c r="G4253" i="20"/>
  <c r="G4254" i="20"/>
  <c r="G4255" i="20"/>
  <c r="G4256" i="20"/>
  <c r="G4257" i="20"/>
  <c r="G4258" i="20"/>
  <c r="G4259" i="20"/>
  <c r="G4260" i="20"/>
  <c r="G4261" i="20"/>
  <c r="G4262" i="20"/>
  <c r="G4263" i="20"/>
  <c r="G4264" i="20"/>
  <c r="G4265" i="20"/>
  <c r="G4266" i="20"/>
  <c r="G4267" i="20"/>
  <c r="G4268" i="20"/>
  <c r="G4269" i="20"/>
  <c r="G4270" i="20"/>
  <c r="G4271" i="20"/>
  <c r="G4272" i="20"/>
  <c r="G4273" i="20"/>
  <c r="G4274" i="20"/>
  <c r="G4275" i="20"/>
  <c r="G4276" i="20"/>
  <c r="G4277" i="20"/>
  <c r="G4278" i="20"/>
  <c r="G4279" i="20"/>
  <c r="G4280" i="20"/>
  <c r="G4281" i="20"/>
  <c r="G4282" i="20"/>
  <c r="G4283" i="20"/>
  <c r="G4284" i="20"/>
  <c r="G4285" i="20"/>
  <c r="G4286" i="20"/>
  <c r="G4287" i="20"/>
  <c r="G4288" i="20"/>
  <c r="G4289" i="20"/>
  <c r="G4290" i="20"/>
  <c r="G4291" i="20"/>
  <c r="G4292" i="20"/>
  <c r="G4293" i="20"/>
  <c r="G4294" i="20"/>
  <c r="G4295" i="20"/>
  <c r="G4296" i="20"/>
  <c r="G4297" i="20"/>
  <c r="G4298" i="20"/>
  <c r="G4299" i="20"/>
  <c r="G4300" i="20"/>
  <c r="G4301" i="20"/>
  <c r="G4302" i="20"/>
  <c r="G4303" i="20"/>
  <c r="G4304" i="20"/>
  <c r="G4305" i="20"/>
  <c r="G4306" i="20"/>
  <c r="G4307" i="20"/>
  <c r="G4308" i="20"/>
  <c r="G4309" i="20"/>
  <c r="G4310" i="20"/>
  <c r="G4311" i="20"/>
  <c r="K2348" i="1" l="1"/>
  <c r="K2349" i="1"/>
  <c r="K2350" i="1"/>
  <c r="K2351" i="1"/>
  <c r="K2352" i="1"/>
  <c r="K2353" i="1"/>
  <c r="K3195" i="1" l="1"/>
  <c r="K3196" i="1"/>
  <c r="K3551" i="1"/>
  <c r="K3594" i="1"/>
  <c r="K3245" i="1"/>
  <c r="K3224" i="1"/>
  <c r="K3174" i="1"/>
  <c r="K3169" i="1"/>
  <c r="K3170" i="1"/>
  <c r="K3168" i="1"/>
  <c r="K3515" i="1"/>
  <c r="K3516" i="1"/>
  <c r="K3153" i="1"/>
  <c r="K3750" i="1"/>
  <c r="K3729" i="1"/>
  <c r="K3724" i="1"/>
  <c r="K3721" i="1"/>
  <c r="K3714" i="1"/>
  <c r="K3330" i="1"/>
  <c r="K3029" i="1"/>
  <c r="K2044" i="1"/>
  <c r="K2035" i="1"/>
  <c r="K2545" i="1"/>
  <c r="K2534" i="1"/>
  <c r="K1952" i="1"/>
  <c r="K3255" i="1"/>
  <c r="K1953" i="1"/>
  <c r="K1935" i="1"/>
  <c r="K1929" i="1"/>
  <c r="K1904" i="1"/>
  <c r="K1900" i="1"/>
  <c r="K1895" i="1"/>
  <c r="K815" i="1"/>
  <c r="K792" i="1"/>
  <c r="K780" i="1"/>
  <c r="K2452" i="1"/>
  <c r="K1833" i="1"/>
  <c r="K1420" i="1"/>
  <c r="K1434" i="1"/>
  <c r="K1428" i="1"/>
  <c r="K1424" i="1"/>
  <c r="K1423" i="1"/>
  <c r="K1422" i="1"/>
  <c r="K1421" i="1"/>
  <c r="K1418" i="1"/>
  <c r="K1417" i="1"/>
  <c r="K1414" i="1"/>
  <c r="K1412" i="1"/>
  <c r="K1403" i="1"/>
  <c r="K1401" i="1"/>
  <c r="K1382" i="1"/>
  <c r="K1326" i="1"/>
  <c r="K2395" i="1"/>
  <c r="K2398" i="1"/>
  <c r="K1805" i="1"/>
  <c r="K1325" i="1"/>
  <c r="K461" i="1"/>
  <c r="K1793" i="1"/>
  <c r="K1752" i="1"/>
  <c r="K1750" i="1"/>
  <c r="K1749" i="1"/>
  <c r="K1746" i="1"/>
  <c r="K1744" i="1"/>
  <c r="K1292" i="1"/>
  <c r="K1284" i="1"/>
  <c r="K1716" i="1"/>
  <c r="K1731" i="1"/>
  <c r="K2315" i="1"/>
  <c r="K1710" i="1"/>
  <c r="K1264" i="1"/>
  <c r="K1251" i="1"/>
  <c r="K2240" i="1"/>
  <c r="K1653" i="1"/>
  <c r="K1652" i="1"/>
  <c r="K143" i="1"/>
  <c r="K1568" i="1"/>
  <c r="K1127" i="1"/>
  <c r="K1070" i="1"/>
  <c r="K1121" i="1"/>
  <c r="K1119" i="1"/>
  <c r="K1101" i="1"/>
  <c r="K1099" i="1"/>
  <c r="K1094" i="1"/>
  <c r="K1084" i="1"/>
  <c r="K1072" i="1"/>
  <c r="K1067" i="1"/>
  <c r="K1584" i="1"/>
  <c r="K1045" i="1"/>
  <c r="K1539" i="1"/>
  <c r="K1534" i="1"/>
  <c r="K2059" i="1"/>
  <c r="K2056" i="1"/>
  <c r="K1521" i="1"/>
  <c r="K1691" i="1"/>
  <c r="K1680" i="1"/>
  <c r="K1675" i="1"/>
  <c r="K1518" i="1"/>
  <c r="K1853" i="1"/>
  <c r="K1852" i="1"/>
  <c r="K2262" i="1"/>
  <c r="K2492" i="1"/>
  <c r="K2347" i="1"/>
  <c r="K2346" i="1"/>
  <c r="K2212" i="1"/>
  <c r="K3485" i="1"/>
  <c r="K3447" i="1"/>
  <c r="K2821" i="1"/>
  <c r="K2814" i="1"/>
  <c r="K2806" i="1"/>
  <c r="K2807" i="1"/>
  <c r="K2808" i="1"/>
  <c r="K2809" i="1"/>
  <c r="K2805" i="1"/>
  <c r="K2767" i="1"/>
  <c r="K2754" i="1"/>
  <c r="K2752" i="1"/>
  <c r="K2740" i="1"/>
  <c r="K2739" i="1"/>
  <c r="K2733" i="1"/>
  <c r="K2725" i="1"/>
  <c r="K2723" i="1"/>
  <c r="K2722" i="1"/>
  <c r="K2720" i="1"/>
  <c r="K2712" i="1"/>
  <c r="K2701" i="1"/>
  <c r="K2700" i="1"/>
  <c r="K2699" i="1"/>
  <c r="K2697" i="1"/>
  <c r="K2693" i="1"/>
  <c r="K2686" i="1"/>
  <c r="K2672" i="1"/>
  <c r="K2666" i="1"/>
  <c r="K2661" i="1"/>
  <c r="K2659" i="1"/>
  <c r="K2657" i="1"/>
  <c r="K2655" i="1"/>
  <c r="K2631" i="1"/>
  <c r="K2625" i="1"/>
  <c r="K2621" i="1"/>
  <c r="K2616" i="1"/>
  <c r="K2615" i="1"/>
  <c r="K2612" i="1"/>
  <c r="K2611" i="1"/>
  <c r="K2606" i="1"/>
  <c r="K2604" i="1"/>
  <c r="K2602" i="1"/>
  <c r="K2802" i="1"/>
  <c r="K2791" i="1"/>
  <c r="K2063" i="1"/>
  <c r="K2153" i="1"/>
  <c r="K3180" i="1"/>
  <c r="K3179" i="1"/>
  <c r="K1939" i="1"/>
  <c r="K1427" i="1"/>
  <c r="K1720" i="1"/>
  <c r="K1073" i="1"/>
  <c r="K3331" i="1"/>
  <c r="K3328" i="1"/>
  <c r="K3308" i="1"/>
  <c r="K3298" i="1"/>
  <c r="K3297" i="1"/>
  <c r="K3211" i="1"/>
  <c r="K3212" i="1"/>
  <c r="K3759" i="1"/>
  <c r="K3758" i="1"/>
  <c r="K3746" i="1"/>
  <c r="K3739" i="1"/>
  <c r="K3737" i="1"/>
  <c r="K1499" i="1"/>
  <c r="K1466" i="1"/>
  <c r="K1465" i="1"/>
  <c r="K1464" i="1"/>
  <c r="K1462" i="1"/>
  <c r="K1460" i="1"/>
  <c r="K688" i="1"/>
  <c r="K1357" i="1"/>
  <c r="K1355" i="1"/>
  <c r="K1354" i="1"/>
  <c r="K1353" i="1"/>
  <c r="K1838" i="1"/>
  <c r="K1415" i="1" l="1"/>
  <c r="K1409" i="1"/>
  <c r="K1278" i="1"/>
  <c r="K1240" i="1"/>
  <c r="K1096" i="1"/>
  <c r="K1088" i="1"/>
  <c r="K1086" i="1"/>
  <c r="K1077" i="1"/>
  <c r="K2069" i="1"/>
  <c r="K1381" i="1"/>
  <c r="K2822" i="1"/>
  <c r="K3332" i="1"/>
  <c r="K3329" i="1"/>
  <c r="K3327" i="1"/>
  <c r="K997" i="1"/>
  <c r="K1902" i="1"/>
  <c r="K1709" i="1"/>
  <c r="K1028" i="1"/>
  <c r="K1522" i="1"/>
  <c r="K238" i="1"/>
  <c r="K1864" i="1"/>
  <c r="K1722" i="1"/>
  <c r="K2123" i="1"/>
  <c r="O334" i="22" l="1"/>
  <c r="N334" i="22"/>
  <c r="M334" i="22"/>
  <c r="L334" i="22"/>
  <c r="K334" i="22"/>
  <c r="J334" i="22"/>
  <c r="I334" i="22"/>
  <c r="H334" i="22"/>
  <c r="G334" i="22"/>
  <c r="F334" i="22"/>
  <c r="C4144" i="1" l="1"/>
  <c r="K3580" i="1" l="1"/>
  <c r="K3299" i="1"/>
  <c r="K3624" i="1"/>
  <c r="K3286" i="1"/>
  <c r="K3270" i="1"/>
  <c r="K3248" i="1"/>
  <c r="K3193" i="1"/>
  <c r="K3192" i="1"/>
  <c r="K3191" i="1"/>
  <c r="K3545" i="1"/>
  <c r="K3544" i="1"/>
  <c r="K3176" i="1"/>
  <c r="K3209" i="1"/>
  <c r="K3767" i="1"/>
  <c r="K3760" i="1"/>
  <c r="K3752" i="1"/>
  <c r="K3745" i="1"/>
  <c r="K3052" i="1"/>
  <c r="K2936" i="1"/>
  <c r="K2062" i="1"/>
  <c r="K2578" i="1"/>
  <c r="K2556" i="1"/>
  <c r="K1950" i="1"/>
  <c r="K1944" i="1"/>
  <c r="K1467" i="1"/>
  <c r="K1919" i="1"/>
  <c r="K1915" i="1"/>
  <c r="K820" i="1"/>
  <c r="K797" i="1" l="1"/>
  <c r="K785" i="1"/>
  <c r="K1894" i="1"/>
  <c r="K2474" i="1"/>
  <c r="K1848" i="1"/>
  <c r="K1433" i="1"/>
  <c r="K1432" i="1"/>
  <c r="K1431" i="1"/>
  <c r="K1430" i="1"/>
  <c r="K1411" i="1"/>
  <c r="K1336" i="1"/>
  <c r="K2420" i="1"/>
  <c r="K2417" i="1"/>
  <c r="K1302" i="1"/>
  <c r="K1294" i="1"/>
  <c r="K1735" i="1"/>
  <c r="K2335" i="1"/>
  <c r="K1725" i="1"/>
  <c r="K2260" i="1"/>
  <c r="K2172" i="1"/>
  <c r="K146" i="1"/>
  <c r="K1579" i="1"/>
  <c r="K1136" i="1"/>
  <c r="K1078" i="1"/>
  <c r="K1080" i="1"/>
  <c r="K1075" i="1"/>
  <c r="K2095" i="1"/>
  <c r="K1551" i="1"/>
  <c r="K1549" i="1"/>
  <c r="K1544" i="1"/>
  <c r="K2077" i="1"/>
  <c r="K2074" i="1"/>
  <c r="K1705" i="1"/>
  <c r="K1688" i="1"/>
  <c r="K1528" i="1"/>
  <c r="K1868" i="1"/>
  <c r="K2280" i="1"/>
  <c r="K1650" i="1"/>
  <c r="K2367" i="1"/>
  <c r="K2232" i="1"/>
  <c r="K3514" i="1"/>
  <c r="K3476" i="1"/>
  <c r="K2829" i="1"/>
  <c r="K2826" i="1"/>
  <c r="K2825" i="1"/>
  <c r="K2799" i="1"/>
  <c r="K2786" i="1"/>
  <c r="K2784" i="1"/>
  <c r="K2781" i="1"/>
  <c r="K2776" i="1"/>
  <c r="K2774" i="1"/>
  <c r="K2764" i="1"/>
  <c r="K2762" i="1"/>
  <c r="K2761" i="1"/>
  <c r="K2755" i="1"/>
  <c r="K2747" i="1"/>
  <c r="K2745" i="1"/>
  <c r="K2719" i="1"/>
  <c r="K2708" i="1"/>
  <c r="K2694" i="1"/>
  <c r="K2688" i="1"/>
  <c r="K2683" i="1"/>
  <c r="K2681" i="1"/>
  <c r="K2658" i="1"/>
  <c r="K2653" i="1"/>
  <c r="K2647" i="1"/>
  <c r="K2643" i="1"/>
  <c r="K2638" i="1"/>
  <c r="K2637" i="1"/>
  <c r="K2634" i="1"/>
  <c r="K2633" i="1"/>
  <c r="K2628" i="1"/>
  <c r="K2626" i="1"/>
  <c r="K2624" i="1"/>
  <c r="K2820" i="1"/>
  <c r="K2081" i="1"/>
  <c r="K3203" i="1"/>
  <c r="K3359" i="1"/>
  <c r="K3356" i="1"/>
  <c r="K3336" i="1"/>
  <c r="K3326" i="1"/>
  <c r="K3325" i="1"/>
  <c r="K3236" i="1"/>
  <c r="K3771" i="1"/>
  <c r="K3772" i="1"/>
  <c r="K3770" i="1"/>
  <c r="K3755" i="1"/>
  <c r="K1509" i="1"/>
  <c r="K1968" i="1"/>
  <c r="K1476" i="1"/>
  <c r="K1475" i="1"/>
  <c r="K1472" i="1"/>
  <c r="K1918" i="1"/>
  <c r="K1363" i="1"/>
  <c r="K1364" i="1"/>
  <c r="K1362" i="1"/>
  <c r="K1438" i="1"/>
  <c r="K1425" i="1"/>
  <c r="K407" i="1"/>
  <c r="K1288" i="1"/>
  <c r="K1250" i="1"/>
  <c r="K2138" i="1"/>
  <c r="K2137" i="1"/>
  <c r="K1061" i="1"/>
  <c r="K1104" i="1"/>
  <c r="K1092" i="1"/>
  <c r="K1085" i="1"/>
  <c r="K1083" i="1"/>
  <c r="K1808" i="1"/>
  <c r="K2842" i="1"/>
  <c r="K1280" i="1"/>
  <c r="K3360" i="1"/>
  <c r="K3355" i="1"/>
  <c r="K1004" i="1"/>
  <c r="K1917" i="1"/>
  <c r="K1724" i="1"/>
  <c r="K1532" i="1"/>
  <c r="K1879" i="1"/>
  <c r="K242" i="1"/>
  <c r="K1429" i="1"/>
  <c r="K1737" i="1"/>
  <c r="K2142" i="1"/>
  <c r="C4210" i="1" l="1"/>
  <c r="C4171" i="1"/>
  <c r="C4172" i="1"/>
  <c r="C4173" i="1"/>
  <c r="C4174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1" i="1"/>
  <c r="C4212" i="1"/>
  <c r="C4213" i="1"/>
  <c r="C4169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095" i="1"/>
  <c r="C4093" i="1"/>
  <c r="C4094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K3751" i="1" l="1"/>
  <c r="K3598" i="1"/>
  <c r="K3578" i="1"/>
  <c r="K3354" i="1"/>
  <c r="K3353" i="1"/>
  <c r="K3352" i="1"/>
  <c r="K3333" i="1"/>
  <c r="K1022" i="1"/>
  <c r="K1530" i="1"/>
  <c r="K1997" i="1"/>
  <c r="K1496" i="1"/>
  <c r="K1946" i="1"/>
  <c r="K1945" i="1"/>
  <c r="K1451" i="1"/>
  <c r="K1448" i="1"/>
  <c r="K403" i="1"/>
  <c r="K1296" i="1"/>
  <c r="K2359" i="1"/>
  <c r="K1277" i="1"/>
  <c r="K1079" i="1"/>
  <c r="K1053" i="1"/>
  <c r="K1553" i="1"/>
  <c r="K240" i="1"/>
  <c r="K1906" i="1"/>
  <c r="K2261" i="1"/>
  <c r="K2721" i="1"/>
  <c r="K2704" i="1"/>
  <c r="C1079" i="1" l="1"/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8" i="1"/>
  <c r="K3434" i="1" l="1"/>
  <c r="K3205" i="1"/>
  <c r="K3204" i="1"/>
  <c r="K3202" i="1"/>
  <c r="K3201" i="1"/>
  <c r="K3200" i="1"/>
  <c r="K3199" i="1"/>
  <c r="K3198" i="1"/>
  <c r="K3197" i="1"/>
  <c r="K3570" i="1"/>
  <c r="K3569" i="1"/>
  <c r="K3567" i="1"/>
  <c r="K3557" i="1"/>
  <c r="K3556" i="1"/>
  <c r="K3450" i="1"/>
  <c r="K3554" i="1"/>
  <c r="K3602" i="1"/>
  <c r="K3238" i="1"/>
  <c r="K3237" i="1"/>
  <c r="K3357" i="1"/>
  <c r="K3549" i="1"/>
  <c r="K3548" i="1"/>
  <c r="K3546" i="1"/>
  <c r="K3542" i="1"/>
  <c r="K3540" i="1"/>
  <c r="K3345" i="1"/>
  <c r="K3340" i="1"/>
  <c r="K3186" i="1"/>
  <c r="K3184" i="1"/>
  <c r="K3181" i="1"/>
  <c r="K3178" i="1"/>
  <c r="K3175" i="1"/>
  <c r="K3518" i="1"/>
  <c r="K3161" i="1"/>
  <c r="K3155" i="1"/>
  <c r="K3747" i="1"/>
  <c r="K3738" i="1"/>
  <c r="K3727" i="1"/>
  <c r="K3719" i="1"/>
  <c r="K3717" i="1"/>
  <c r="K2819" i="1"/>
  <c r="K3061" i="1"/>
  <c r="K3060" i="1"/>
  <c r="K3057" i="1"/>
  <c r="K3040" i="1" l="1"/>
  <c r="K3034" i="1"/>
  <c r="K2973" i="1"/>
  <c r="K2952" i="1"/>
  <c r="K2948" i="1"/>
  <c r="K2947" i="1"/>
  <c r="K2946" i="1"/>
  <c r="K2945" i="1"/>
  <c r="K2940" i="1"/>
  <c r="K2930" i="1"/>
  <c r="K2929" i="1"/>
  <c r="K2919" i="1"/>
  <c r="K2920" i="1"/>
  <c r="K2918" i="1"/>
  <c r="K2911" i="1"/>
  <c r="K2909" i="1"/>
  <c r="K2903" i="1"/>
  <c r="K2890" i="1"/>
  <c r="K2888" i="1"/>
  <c r="K2676" i="1"/>
  <c r="K2871" i="1"/>
  <c r="K2860" i="1"/>
  <c r="K2859" i="1"/>
  <c r="K2857" i="1"/>
  <c r="K2856" i="1"/>
  <c r="K2854" i="1"/>
  <c r="K2853" i="1"/>
  <c r="K2851" i="1"/>
  <c r="K2850" i="1"/>
  <c r="K3046" i="1"/>
  <c r="K2968" i="1"/>
  <c r="K2967" i="1"/>
  <c r="K2965" i="1"/>
  <c r="K2963" i="1"/>
  <c r="K2960" i="1"/>
  <c r="K2096" i="1"/>
  <c r="K2090" i="1"/>
  <c r="K2087" i="1"/>
  <c r="K2085" i="1"/>
  <c r="K1016" i="1"/>
  <c r="K2154" i="1"/>
  <c r="K2014" i="1"/>
  <c r="K2013" i="1"/>
  <c r="K2010" i="1"/>
  <c r="K2009" i="1"/>
  <c r="K2008" i="1"/>
  <c r="K2007" i="1"/>
  <c r="K2006" i="1"/>
  <c r="K2597" i="1"/>
  <c r="K2596" i="1"/>
  <c r="K2588" i="1"/>
  <c r="K2585" i="1"/>
  <c r="K2583" i="1"/>
  <c r="K2582" i="1"/>
  <c r="K1988" i="1"/>
  <c r="K1985" i="1"/>
  <c r="K1983" i="1"/>
  <c r="K1980" i="1"/>
  <c r="K1976" i="1"/>
  <c r="K1971" i="1"/>
  <c r="K1967" i="1"/>
  <c r="K1486" i="1"/>
  <c r="K1958" i="1"/>
  <c r="K1955" i="1"/>
  <c r="K1954" i="1"/>
  <c r="K1959" i="1"/>
  <c r="K718" i="1"/>
  <c r="K1933" i="1"/>
  <c r="K1928" i="1"/>
  <c r="K1926" i="1"/>
  <c r="K1923" i="1"/>
  <c r="K1921" i="1"/>
  <c r="K817" i="1"/>
  <c r="K812" i="1"/>
  <c r="K801" i="1"/>
  <c r="K799" i="1"/>
  <c r="K2536" i="1"/>
  <c r="K1385" i="1"/>
  <c r="K1384" i="1"/>
  <c r="K1380" i="1"/>
  <c r="K1373" i="1"/>
  <c r="K1371" i="1"/>
  <c r="K1871" i="1"/>
  <c r="K1870" i="1"/>
  <c r="K1867" i="1"/>
  <c r="K1457" i="1"/>
  <c r="K1447" i="1"/>
  <c r="K1446" i="1"/>
  <c r="K1442" i="1"/>
  <c r="K1410" i="1"/>
  <c r="K1407" i="1"/>
  <c r="K1396" i="1"/>
  <c r="K1394" i="1"/>
  <c r="K1349" i="1"/>
  <c r="K2447" i="1"/>
  <c r="K2441" i="1"/>
  <c r="K1832" i="1"/>
  <c r="K1829" i="1"/>
  <c r="K1827" i="1"/>
  <c r="K405" i="1"/>
  <c r="K401" i="1"/>
  <c r="K398" i="1"/>
  <c r="K1757" i="1"/>
  <c r="K1755" i="1"/>
  <c r="K1759" i="1"/>
  <c r="K1762" i="1"/>
  <c r="K1763" i="1"/>
  <c r="K1767" i="1"/>
  <c r="K1285" i="1"/>
  <c r="K1270" i="1"/>
  <c r="K1261" i="1"/>
  <c r="K1253" i="1"/>
  <c r="K2265" i="1"/>
  <c r="K1669" i="1"/>
  <c r="K2201" i="1"/>
  <c r="K2167" i="1"/>
  <c r="K2197" i="1"/>
  <c r="K144" i="1"/>
  <c r="K2194" i="1"/>
  <c r="K1648" i="1"/>
  <c r="K1637" i="1"/>
  <c r="K1627" i="1"/>
  <c r="K1188" i="1"/>
  <c r="K1170" i="1"/>
  <c r="K1146" i="1"/>
  <c r="K1145" i="1"/>
  <c r="K1143" i="1"/>
  <c r="K1141" i="1"/>
  <c r="K1140" i="1"/>
  <c r="K1138" i="1"/>
  <c r="K1117" i="1"/>
  <c r="K1115" i="1"/>
  <c r="K1112" i="1"/>
  <c r="K1109" i="1"/>
  <c r="K1107" i="1"/>
  <c r="K1103" i="1"/>
  <c r="K1102" i="1"/>
  <c r="K1609" i="1"/>
  <c r="K1605" i="1"/>
  <c r="K130" i="1"/>
  <c r="K1063" i="1"/>
  <c r="K1577" i="1"/>
  <c r="K2113" i="1"/>
  <c r="K2119" i="1"/>
  <c r="K2116" i="1"/>
  <c r="K2115" i="1"/>
  <c r="K2111" i="1"/>
  <c r="K2103" i="1"/>
  <c r="K1560" i="1"/>
  <c r="K1052" i="1"/>
  <c r="K1051" i="1"/>
  <c r="K1036" i="1"/>
  <c r="K1547" i="1"/>
  <c r="K2025" i="1"/>
  <c r="K2023" i="1"/>
  <c r="K1540" i="1" l="1"/>
  <c r="K2150" i="1"/>
  <c r="K2139" i="1"/>
  <c r="K2135" i="1"/>
  <c r="K2319" i="1"/>
  <c r="K2313" i="1"/>
  <c r="K2310" i="1"/>
  <c r="K1666" i="1"/>
  <c r="K1665" i="1"/>
  <c r="K2546" i="1"/>
  <c r="K3506" i="1"/>
  <c r="K3504" i="1"/>
  <c r="K3498" i="1"/>
  <c r="K3471" i="1"/>
  <c r="K3466" i="1"/>
  <c r="K2845" i="1"/>
  <c r="K2833" i="1"/>
  <c r="K3362" i="1"/>
  <c r="K2798" i="1"/>
  <c r="K2797" i="1"/>
  <c r="K2795" i="1"/>
  <c r="K2794" i="1"/>
  <c r="K2789" i="1"/>
  <c r="K2788" i="1"/>
  <c r="K2787" i="1"/>
  <c r="K2783" i="1"/>
  <c r="K2772" i="1"/>
  <c r="K3692" i="1"/>
  <c r="K3587" i="1"/>
  <c r="K3582" i="1"/>
  <c r="K3581" i="1"/>
  <c r="K3579" i="1"/>
  <c r="K3531" i="1"/>
  <c r="K2758" i="1"/>
  <c r="K2757" i="1"/>
  <c r="K2756" i="1"/>
  <c r="K2753" i="1"/>
  <c r="K2750" i="1"/>
  <c r="K2749" i="1"/>
  <c r="K2748" i="1"/>
  <c r="K2746" i="1"/>
  <c r="K2744" i="1"/>
  <c r="K2743" i="1"/>
  <c r="K2738" i="1"/>
  <c r="K2736" i="1"/>
  <c r="K2735" i="1"/>
  <c r="K2734" i="1"/>
  <c r="K2732" i="1"/>
  <c r="K2731" i="1"/>
  <c r="K2718" i="1"/>
  <c r="K2711" i="1"/>
  <c r="K2709" i="1"/>
  <c r="K2707" i="1"/>
  <c r="K2705" i="1"/>
  <c r="K2702" i="1"/>
  <c r="K2696" i="1"/>
  <c r="K2695" i="1"/>
  <c r="K3730" i="1"/>
  <c r="K3723" i="1"/>
  <c r="K2687" i="1"/>
  <c r="K2685" i="1"/>
  <c r="K2678" i="1"/>
  <c r="K2674" i="1"/>
  <c r="K2644" i="1"/>
  <c r="K2652" i="1"/>
  <c r="K2651" i="1"/>
  <c r="K2650" i="1"/>
  <c r="K2649" i="1"/>
  <c r="K2648" i="1"/>
  <c r="K2646" i="1"/>
  <c r="K2645" i="1"/>
  <c r="K2642" i="1"/>
  <c r="K2641" i="1"/>
  <c r="K2640" i="1"/>
  <c r="K2627" i="1"/>
  <c r="K2629" i="1"/>
  <c r="K2630" i="1"/>
  <c r="K2632" i="1"/>
  <c r="K2635" i="1"/>
  <c r="K2636" i="1"/>
  <c r="K2639" i="1"/>
  <c r="K3453" i="1" l="1"/>
  <c r="K3217" i="1"/>
  <c r="K3218" i="1"/>
  <c r="K3219" i="1"/>
  <c r="K3220" i="1"/>
  <c r="K3221" i="1"/>
  <c r="K3216" i="1"/>
  <c r="K3215" i="1"/>
  <c r="K3214" i="1"/>
  <c r="K3213" i="1"/>
  <c r="K3601" i="1"/>
  <c r="K3600" i="1"/>
  <c r="K3589" i="1"/>
  <c r="K3586" i="1"/>
  <c r="K3588" i="1"/>
  <c r="K3575" i="1"/>
  <c r="K3573" i="1"/>
  <c r="K3254" i="1"/>
  <c r="K3253" i="1"/>
  <c r="K3375" i="1"/>
  <c r="K3565" i="1"/>
  <c r="K3561" i="1"/>
  <c r="K3194" i="1"/>
  <c r="K3537" i="1"/>
  <c r="K3536" i="1"/>
  <c r="K3177" i="1"/>
  <c r="K3171" i="1"/>
  <c r="K3210" i="1"/>
  <c r="K3748" i="1"/>
  <c r="K2800" i="1"/>
  <c r="K2796" i="1"/>
  <c r="K2771" i="1"/>
  <c r="K2763" i="1"/>
  <c r="K2673" i="1"/>
  <c r="K2824" i="1"/>
  <c r="K3076" i="1"/>
  <c r="K3074" i="1"/>
  <c r="K3050" i="1"/>
  <c r="K3042" i="1"/>
  <c r="K3026" i="1"/>
  <c r="K3019" i="1"/>
  <c r="K2987" i="1"/>
  <c r="K2944" i="1"/>
  <c r="K2943" i="1"/>
  <c r="K2933" i="1"/>
  <c r="K2926" i="1"/>
  <c r="K2925" i="1"/>
  <c r="K2904" i="1"/>
  <c r="K2902" i="1"/>
  <c r="K2900" i="1"/>
  <c r="K2899" i="1"/>
  <c r="K2886" i="1"/>
  <c r="K2885" i="1"/>
  <c r="K2884" i="1"/>
  <c r="K2879" i="1"/>
  <c r="K2877" i="1"/>
  <c r="K2873" i="1"/>
  <c r="K2872" i="1"/>
  <c r="K2870" i="1"/>
  <c r="K2869" i="1"/>
  <c r="K2867" i="1"/>
  <c r="K2866" i="1"/>
  <c r="K2864" i="1"/>
  <c r="K2863" i="1"/>
  <c r="K3035" i="1"/>
  <c r="K2974" i="1"/>
  <c r="K2982" i="1"/>
  <c r="K2981" i="1"/>
  <c r="K2979" i="1"/>
  <c r="K2977" i="1"/>
  <c r="K2092" i="1"/>
  <c r="K1019" i="1"/>
  <c r="K2159" i="1"/>
  <c r="K2609" i="1"/>
  <c r="K2598" i="1"/>
  <c r="K2595" i="1"/>
  <c r="K1987" i="1"/>
  <c r="K1995" i="1"/>
  <c r="K1938" i="1"/>
  <c r="K1932" i="1"/>
  <c r="K819" i="1"/>
  <c r="K814" i="1"/>
  <c r="K800" i="1"/>
  <c r="K802" i="1"/>
  <c r="K2548" i="1" l="1"/>
  <c r="K2511" i="1"/>
  <c r="K1379" i="1"/>
  <c r="K1377" i="1"/>
  <c r="K1370" i="1"/>
  <c r="K1368" i="1"/>
  <c r="K1873" i="1"/>
  <c r="K1872" i="1"/>
  <c r="K1869" i="1"/>
  <c r="K1455" i="1"/>
  <c r="K1445" i="1"/>
  <c r="K1444" i="1"/>
  <c r="K1408" i="1"/>
  <c r="K1405" i="1"/>
  <c r="K1393" i="1"/>
  <c r="K1347" i="1"/>
  <c r="K2450" i="1"/>
  <c r="K1830" i="1"/>
  <c r="K1834" i="1"/>
  <c r="K399" i="1"/>
  <c r="K395" i="1"/>
  <c r="K392" i="1"/>
  <c r="K1315" i="1"/>
  <c r="K1748" i="1"/>
  <c r="K1747" i="1"/>
  <c r="K1761" i="1"/>
  <c r="K1760" i="1"/>
  <c r="K1297" i="1"/>
  <c r="K1291" i="1"/>
  <c r="K2267" i="1"/>
  <c r="K1210" i="1"/>
  <c r="K142" i="1"/>
  <c r="K2196" i="1"/>
  <c r="K1646" i="1"/>
  <c r="K1635" i="1"/>
  <c r="K1624" i="1"/>
  <c r="K1189" i="1"/>
  <c r="K1171" i="1"/>
  <c r="K1147" i="1"/>
  <c r="K1144" i="1"/>
  <c r="K1142" i="1"/>
  <c r="K1114" i="1"/>
  <c r="K1111" i="1"/>
  <c r="K1105" i="1"/>
  <c r="K1607" i="1"/>
  <c r="K1603" i="1"/>
  <c r="K1066" i="1"/>
  <c r="K1576" i="1"/>
  <c r="K2125" i="1"/>
  <c r="K2124" i="1"/>
  <c r="K2121" i="1"/>
  <c r="K2120" i="1"/>
  <c r="K2108" i="1"/>
  <c r="K1055" i="1"/>
  <c r="K1054" i="1"/>
  <c r="K1039" i="1"/>
  <c r="K1546" i="1"/>
  <c r="K1545" i="1"/>
  <c r="K2031" i="1"/>
  <c r="K2029" i="1"/>
  <c r="K1598" i="1"/>
  <c r="K1541" i="1"/>
  <c r="K1535" i="1"/>
  <c r="K2155" i="1"/>
  <c r="K2316" i="1"/>
  <c r="K1663" i="1"/>
  <c r="K2558" i="1"/>
  <c r="K3525" i="1"/>
  <c r="K3523" i="1"/>
  <c r="K3517" i="1"/>
  <c r="K3508" i="1"/>
  <c r="K3489" i="1"/>
  <c r="K2858" i="1"/>
  <c r="K2846" i="1"/>
  <c r="K2813" i="1"/>
  <c r="K2811" i="1"/>
  <c r="K2810" i="1"/>
  <c r="K3380" i="1"/>
  <c r="K2768" i="1"/>
  <c r="K2770" i="1"/>
  <c r="K2769" i="1"/>
  <c r="K2766" i="1"/>
  <c r="K2759" i="1"/>
  <c r="K2751" i="1"/>
  <c r="K2742" i="1"/>
  <c r="K2710" i="1"/>
  <c r="K2684" i="1"/>
  <c r="K2662" i="1"/>
  <c r="K2785" i="1"/>
  <c r="K1972" i="1"/>
  <c r="K463" i="1" l="1"/>
  <c r="K467" i="1"/>
  <c r="K3539" i="1"/>
  <c r="K3667" i="1"/>
  <c r="K3670" i="1"/>
  <c r="K3669" i="1"/>
  <c r="K3671" i="1"/>
  <c r="K3660" i="1"/>
  <c r="K3643" i="1"/>
  <c r="K3656" i="1"/>
  <c r="K3642" i="1"/>
  <c r="K3653" i="1"/>
  <c r="K3603" i="1"/>
  <c r="K3633" i="1"/>
  <c r="K3630" i="1"/>
  <c r="K3558" i="1"/>
  <c r="K3552" i="1"/>
  <c r="K3543" i="1"/>
  <c r="K3512" i="1"/>
  <c r="K3426" i="1"/>
  <c r="K2865" i="1"/>
  <c r="K2689" i="1"/>
  <c r="K2679" i="1"/>
  <c r="K2668" i="1"/>
  <c r="K2665" i="1"/>
  <c r="K2843" i="1"/>
  <c r="K2837" i="1"/>
  <c r="K2832" i="1"/>
  <c r="K2831" i="1"/>
  <c r="K2840" i="1"/>
  <c r="K2777" i="1"/>
  <c r="K2775" i="1"/>
  <c r="K2773" i="1"/>
  <c r="K2801" i="1"/>
  <c r="K2793" i="1"/>
  <c r="K2760" i="1"/>
  <c r="K2729" i="1"/>
  <c r="K2715" i="1"/>
  <c r="K2714" i="1"/>
  <c r="K2703" i="1"/>
  <c r="K3318" i="1"/>
  <c r="K3317" i="1"/>
  <c r="K3274" i="1"/>
  <c r="K3277" i="1"/>
  <c r="K3279" i="1"/>
  <c r="K3278" i="1"/>
  <c r="K3285" i="1"/>
  <c r="K3284" i="1"/>
  <c r="K3283" i="1"/>
  <c r="K3282" i="1"/>
  <c r="K3281" i="1"/>
  <c r="K3280" i="1"/>
  <c r="K3257" i="1"/>
  <c r="K3258" i="1"/>
  <c r="K3261" i="1"/>
  <c r="K3265" i="1"/>
  <c r="K3240" i="1"/>
  <c r="K3262" i="1"/>
  <c r="K3049" i="1"/>
  <c r="K3017" i="1"/>
  <c r="K3020" i="1"/>
  <c r="K2966" i="1"/>
  <c r="K2964" i="1"/>
  <c r="K2896" i="1"/>
  <c r="K2908" i="1"/>
  <c r="K2905" i="1"/>
  <c r="K2995" i="1"/>
  <c r="K2913" i="1"/>
  <c r="K2898" i="1"/>
  <c r="K3033" i="1"/>
  <c r="K3031" i="1"/>
  <c r="K3028" i="1"/>
  <c r="K3027" i="1"/>
  <c r="K3039" i="1"/>
  <c r="K2912" i="1"/>
  <c r="K2915" i="1"/>
  <c r="K2914" i="1"/>
  <c r="K3024" i="1"/>
  <c r="K2986" i="1"/>
  <c r="K3098" i="1"/>
  <c r="K1563" i="1"/>
  <c r="K1984" i="1"/>
  <c r="K1697" i="1"/>
  <c r="K1790" i="1"/>
  <c r="K1865" i="1"/>
  <c r="K2118" i="1"/>
  <c r="K1927" i="1"/>
  <c r="K1903" i="1"/>
  <c r="K1677" i="1"/>
  <c r="K1602" i="1"/>
  <c r="K1572" i="1"/>
  <c r="K1664" i="1"/>
  <c r="K1821" i="1"/>
  <c r="K1419" i="1"/>
  <c r="K1471" i="1"/>
  <c r="K1335" i="1"/>
  <c r="K1158" i="1"/>
  <c r="K1157" i="1"/>
  <c r="K1106" i="1"/>
  <c r="K1110" i="1"/>
  <c r="K1069" i="1"/>
  <c r="K1035" i="1"/>
  <c r="K839" i="1"/>
  <c r="K824" i="1"/>
  <c r="K806" i="1"/>
  <c r="K406" i="1"/>
  <c r="K2233" i="1"/>
  <c r="K2156" i="1"/>
  <c r="K2144" i="1"/>
  <c r="K2140" i="1"/>
  <c r="K2143" i="1"/>
  <c r="K2586" i="1"/>
  <c r="C2729" i="1" l="1"/>
  <c r="C2233" i="1"/>
  <c r="K2660" i="1" l="1"/>
  <c r="K2663" i="1"/>
  <c r="K2664" i="1"/>
  <c r="K2667" i="1"/>
  <c r="K2669" i="1"/>
  <c r="K2670" i="1"/>
  <c r="K2671" i="1"/>
  <c r="K2675" i="1"/>
  <c r="K2677" i="1"/>
  <c r="K2680" i="1"/>
  <c r="K2682" i="1"/>
  <c r="K2690" i="1"/>
  <c r="K2691" i="1"/>
  <c r="K2692" i="1"/>
  <c r="K2698" i="1"/>
  <c r="K2706" i="1"/>
  <c r="K2713" i="1"/>
  <c r="K2716" i="1"/>
  <c r="K2717" i="1"/>
  <c r="K2724" i="1"/>
  <c r="K2726" i="1"/>
  <c r="K2727" i="1"/>
  <c r="K2728" i="1"/>
  <c r="K2730" i="1"/>
  <c r="K2737" i="1"/>
  <c r="K2741" i="1"/>
  <c r="K2765" i="1"/>
  <c r="K2778" i="1"/>
  <c r="K2779" i="1"/>
  <c r="K2780" i="1"/>
  <c r="K2782" i="1"/>
  <c r="K2790" i="1"/>
  <c r="K2792" i="1"/>
  <c r="K2803" i="1"/>
  <c r="K2804" i="1"/>
  <c r="K2812" i="1"/>
  <c r="K2815" i="1"/>
  <c r="K2816" i="1"/>
  <c r="K2817" i="1"/>
  <c r="K2818" i="1"/>
  <c r="K2823" i="1"/>
  <c r="K2827" i="1"/>
  <c r="K2828" i="1"/>
  <c r="K2830" i="1"/>
  <c r="K2834" i="1"/>
  <c r="K2835" i="1"/>
  <c r="K2836" i="1"/>
  <c r="K2838" i="1"/>
  <c r="K2839" i="1"/>
  <c r="K2841" i="1"/>
  <c r="K2844" i="1"/>
  <c r="K2847" i="1"/>
  <c r="K2848" i="1"/>
  <c r="K2849" i="1"/>
  <c r="K2852" i="1"/>
  <c r="K2855" i="1"/>
  <c r="K2861" i="1"/>
  <c r="K2862" i="1"/>
  <c r="K2868" i="1"/>
  <c r="K2874" i="1"/>
  <c r="K2875" i="1"/>
  <c r="K2876" i="1"/>
  <c r="K2878" i="1"/>
  <c r="K2880" i="1"/>
  <c r="K2881" i="1"/>
  <c r="K2882" i="1"/>
  <c r="K2883" i="1"/>
  <c r="K2887" i="1"/>
  <c r="K2889" i="1"/>
  <c r="K2891" i="1"/>
  <c r="K2892" i="1"/>
  <c r="K2893" i="1"/>
  <c r="K2894" i="1"/>
  <c r="K2895" i="1"/>
  <c r="K2897" i="1"/>
  <c r="K2901" i="1"/>
  <c r="K2906" i="1"/>
  <c r="K2907" i="1"/>
  <c r="K2910" i="1"/>
  <c r="K2916" i="1"/>
  <c r="K2917" i="1"/>
  <c r="K2921" i="1"/>
  <c r="K2922" i="1"/>
  <c r="K2923" i="1"/>
  <c r="K2924" i="1"/>
  <c r="K2927" i="1"/>
  <c r="K2928" i="1"/>
  <c r="K2931" i="1"/>
  <c r="K2932" i="1"/>
  <c r="K2934" i="1"/>
  <c r="K2935" i="1"/>
  <c r="K2937" i="1"/>
  <c r="K2938" i="1"/>
  <c r="K2939" i="1"/>
  <c r="K2941" i="1"/>
  <c r="K2942" i="1"/>
  <c r="K2949" i="1"/>
  <c r="K2950" i="1"/>
  <c r="K2951" i="1"/>
  <c r="K2953" i="1"/>
  <c r="K2954" i="1"/>
  <c r="K2955" i="1"/>
  <c r="K2956" i="1"/>
  <c r="K2957" i="1"/>
  <c r="K2958" i="1"/>
  <c r="K2959" i="1"/>
  <c r="K2961" i="1"/>
  <c r="K2962" i="1"/>
  <c r="K2969" i="1"/>
  <c r="K2970" i="1"/>
  <c r="K2971" i="1"/>
  <c r="K2972" i="1"/>
  <c r="K2975" i="1"/>
  <c r="K2976" i="1"/>
  <c r="K2978" i="1"/>
  <c r="K2980" i="1"/>
  <c r="K2983" i="1"/>
  <c r="K2984" i="1"/>
  <c r="K2985" i="1"/>
  <c r="K2988" i="1"/>
  <c r="K2989" i="1"/>
  <c r="K2990" i="1"/>
  <c r="K2991" i="1"/>
  <c r="K2992" i="1"/>
  <c r="K2993" i="1"/>
  <c r="K2994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8" i="1"/>
  <c r="K3021" i="1"/>
  <c r="K3022" i="1"/>
  <c r="K3023" i="1"/>
  <c r="K3025" i="1"/>
  <c r="K3030" i="1"/>
  <c r="K3032" i="1"/>
  <c r="K3036" i="1"/>
  <c r="K3037" i="1"/>
  <c r="K3038" i="1"/>
  <c r="K3041" i="1"/>
  <c r="K3043" i="1"/>
  <c r="K3044" i="1"/>
  <c r="K3045" i="1"/>
  <c r="K3047" i="1"/>
  <c r="K3048" i="1"/>
  <c r="K3051" i="1"/>
  <c r="K3053" i="1"/>
  <c r="K3054" i="1"/>
  <c r="K3055" i="1"/>
  <c r="K3056" i="1"/>
  <c r="K3058" i="1"/>
  <c r="K3059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5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4" i="1"/>
  <c r="K3156" i="1"/>
  <c r="K3157" i="1"/>
  <c r="K3158" i="1"/>
  <c r="K3159" i="1"/>
  <c r="K3160" i="1"/>
  <c r="K3162" i="1"/>
  <c r="K3163" i="1"/>
  <c r="K3164" i="1"/>
  <c r="K3165" i="1"/>
  <c r="K3166" i="1"/>
  <c r="K3167" i="1"/>
  <c r="K3172" i="1"/>
  <c r="K3173" i="1"/>
  <c r="K3182" i="1"/>
  <c r="K3183" i="1"/>
  <c r="K3185" i="1"/>
  <c r="K3187" i="1"/>
  <c r="K3188" i="1"/>
  <c r="K3189" i="1"/>
  <c r="K3190" i="1"/>
  <c r="K3206" i="1"/>
  <c r="K3207" i="1"/>
  <c r="K3208" i="1"/>
  <c r="K3222" i="1"/>
  <c r="K3223" i="1"/>
  <c r="K3225" i="1"/>
  <c r="K3226" i="1"/>
  <c r="K3227" i="1"/>
  <c r="K3228" i="1"/>
  <c r="K3229" i="1"/>
  <c r="K3230" i="1"/>
  <c r="K3231" i="1"/>
  <c r="K3232" i="1"/>
  <c r="K3233" i="1"/>
  <c r="K3234" i="1"/>
  <c r="K3235" i="1"/>
  <c r="K3239" i="1"/>
  <c r="K3241" i="1"/>
  <c r="K3242" i="1"/>
  <c r="K3243" i="1"/>
  <c r="K3244" i="1"/>
  <c r="K3246" i="1"/>
  <c r="K3247" i="1"/>
  <c r="K3249" i="1"/>
  <c r="K3250" i="1"/>
  <c r="K3251" i="1"/>
  <c r="K3252" i="1"/>
  <c r="K3256" i="1"/>
  <c r="K3259" i="1"/>
  <c r="K3260" i="1"/>
  <c r="K3263" i="1"/>
  <c r="K3264" i="1"/>
  <c r="K3266" i="1"/>
  <c r="K3267" i="1"/>
  <c r="K3268" i="1"/>
  <c r="K3269" i="1"/>
  <c r="K3271" i="1"/>
  <c r="K3272" i="1"/>
  <c r="K3273" i="1"/>
  <c r="K3275" i="1"/>
  <c r="K3276" i="1"/>
  <c r="K3287" i="1"/>
  <c r="K3288" i="1"/>
  <c r="K3289" i="1"/>
  <c r="K3290" i="1"/>
  <c r="K3291" i="1"/>
  <c r="K3292" i="1"/>
  <c r="K3293" i="1"/>
  <c r="K3294" i="1"/>
  <c r="K3295" i="1"/>
  <c r="K3296" i="1"/>
  <c r="K3300" i="1"/>
  <c r="K3301" i="1"/>
  <c r="K3302" i="1"/>
  <c r="K3303" i="1"/>
  <c r="K3304" i="1"/>
  <c r="K3305" i="1"/>
  <c r="K3306" i="1"/>
  <c r="K3307" i="1"/>
  <c r="K3309" i="1"/>
  <c r="K3310" i="1"/>
  <c r="K3311" i="1"/>
  <c r="K3312" i="1"/>
  <c r="K3313" i="1"/>
  <c r="K3314" i="1"/>
  <c r="K3315" i="1"/>
  <c r="K3316" i="1"/>
  <c r="K3319" i="1"/>
  <c r="K3320" i="1"/>
  <c r="K3321" i="1"/>
  <c r="K3322" i="1"/>
  <c r="K3323" i="1"/>
  <c r="K3324" i="1"/>
  <c r="K3334" i="1"/>
  <c r="K3335" i="1"/>
  <c r="K3337" i="1"/>
  <c r="K3338" i="1"/>
  <c r="K3339" i="1"/>
  <c r="K3341" i="1"/>
  <c r="K3342" i="1"/>
  <c r="K3343" i="1"/>
  <c r="K3344" i="1"/>
  <c r="K3346" i="1"/>
  <c r="K3347" i="1"/>
  <c r="K3348" i="1"/>
  <c r="K3349" i="1"/>
  <c r="K3350" i="1"/>
  <c r="K3351" i="1"/>
  <c r="K3358" i="1"/>
  <c r="K3361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6" i="1"/>
  <c r="K3377" i="1"/>
  <c r="K3378" i="1"/>
  <c r="K3379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7" i="1"/>
  <c r="K3428" i="1"/>
  <c r="K3429" i="1"/>
  <c r="K3430" i="1"/>
  <c r="K3431" i="1"/>
  <c r="K3432" i="1"/>
  <c r="K3433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8" i="1"/>
  <c r="K3449" i="1"/>
  <c r="K3451" i="1"/>
  <c r="K3452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7" i="1"/>
  <c r="K3468" i="1"/>
  <c r="K3469" i="1"/>
  <c r="K3470" i="1"/>
  <c r="K3472" i="1"/>
  <c r="K3473" i="1"/>
  <c r="K3475" i="1"/>
  <c r="K3477" i="1"/>
  <c r="K3478" i="1"/>
  <c r="K3479" i="1"/>
  <c r="K3480" i="1"/>
  <c r="K3481" i="1"/>
  <c r="K3482" i="1"/>
  <c r="K3483" i="1"/>
  <c r="K3484" i="1"/>
  <c r="K3486" i="1"/>
  <c r="K3487" i="1"/>
  <c r="K3488" i="1"/>
  <c r="K3490" i="1"/>
  <c r="K3491" i="1"/>
  <c r="K3492" i="1"/>
  <c r="K3493" i="1"/>
  <c r="K3494" i="1"/>
  <c r="K3495" i="1"/>
  <c r="K3496" i="1"/>
  <c r="K3497" i="1"/>
  <c r="K3499" i="1"/>
  <c r="K3500" i="1"/>
  <c r="K3501" i="1"/>
  <c r="K3502" i="1"/>
  <c r="K3503" i="1"/>
  <c r="K3505" i="1"/>
  <c r="K3507" i="1"/>
  <c r="K3509" i="1"/>
  <c r="K3510" i="1"/>
  <c r="K3511" i="1"/>
  <c r="K3513" i="1"/>
  <c r="K3519" i="1"/>
  <c r="K3520" i="1"/>
  <c r="K3521" i="1"/>
  <c r="K3522" i="1"/>
  <c r="K3524" i="1"/>
  <c r="K3526" i="1"/>
  <c r="K3527" i="1"/>
  <c r="K3528" i="1"/>
  <c r="K3529" i="1"/>
  <c r="K3530" i="1"/>
  <c r="K3532" i="1"/>
  <c r="K3533" i="1"/>
  <c r="K3534" i="1"/>
  <c r="K3535" i="1"/>
  <c r="K3538" i="1"/>
  <c r="K3541" i="1"/>
  <c r="K3547" i="1"/>
  <c r="K3550" i="1"/>
  <c r="K3553" i="1"/>
  <c r="K3555" i="1"/>
  <c r="K3559" i="1"/>
  <c r="K3560" i="1"/>
  <c r="K3562" i="1"/>
  <c r="K3563" i="1"/>
  <c r="K3564" i="1"/>
  <c r="K3566" i="1"/>
  <c r="K3568" i="1"/>
  <c r="K3571" i="1"/>
  <c r="K3572" i="1"/>
  <c r="K3574" i="1"/>
  <c r="K3576" i="1"/>
  <c r="K3583" i="1"/>
  <c r="K3584" i="1"/>
  <c r="K3585" i="1"/>
  <c r="K3590" i="1"/>
  <c r="K3591" i="1"/>
  <c r="K3592" i="1"/>
  <c r="K3593" i="1"/>
  <c r="K3595" i="1"/>
  <c r="K3596" i="1"/>
  <c r="K3597" i="1"/>
  <c r="K3599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5" i="1"/>
  <c r="K3626" i="1"/>
  <c r="K3627" i="1"/>
  <c r="K3628" i="1"/>
  <c r="K3629" i="1"/>
  <c r="K3631" i="1"/>
  <c r="K3632" i="1"/>
  <c r="K3634" i="1"/>
  <c r="K3635" i="1"/>
  <c r="K3636" i="1"/>
  <c r="K3637" i="1"/>
  <c r="K3638" i="1"/>
  <c r="K3639" i="1"/>
  <c r="K3640" i="1"/>
  <c r="K3641" i="1"/>
  <c r="K3644" i="1"/>
  <c r="K3645" i="1"/>
  <c r="K3646" i="1"/>
  <c r="K3647" i="1"/>
  <c r="K3648" i="1"/>
  <c r="K3649" i="1"/>
  <c r="K3650" i="1"/>
  <c r="K3651" i="1"/>
  <c r="K3652" i="1"/>
  <c r="K3654" i="1"/>
  <c r="K3655" i="1"/>
  <c r="K3657" i="1"/>
  <c r="K3658" i="1"/>
  <c r="K3659" i="1"/>
  <c r="K3661" i="1"/>
  <c r="K3662" i="1"/>
  <c r="K3663" i="1"/>
  <c r="K3664" i="1"/>
  <c r="K3665" i="1"/>
  <c r="K3666" i="1"/>
  <c r="K3668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5" i="1"/>
  <c r="K3716" i="1"/>
  <c r="K3718" i="1"/>
  <c r="K3720" i="1"/>
  <c r="K3722" i="1"/>
  <c r="K3725" i="1"/>
  <c r="K3726" i="1"/>
  <c r="K3728" i="1"/>
  <c r="K3731" i="1"/>
  <c r="K3732" i="1"/>
  <c r="K3733" i="1"/>
  <c r="K3734" i="1"/>
  <c r="K3735" i="1"/>
  <c r="K3736" i="1"/>
  <c r="K3740" i="1"/>
  <c r="K3741" i="1"/>
  <c r="K3742" i="1"/>
  <c r="K3743" i="1"/>
  <c r="K3744" i="1"/>
  <c r="K3749" i="1"/>
  <c r="K3753" i="1"/>
  <c r="K3754" i="1"/>
  <c r="K3756" i="1"/>
  <c r="K3757" i="1"/>
  <c r="K3761" i="1"/>
  <c r="K3762" i="1"/>
  <c r="K3763" i="1"/>
  <c r="K3764" i="1"/>
  <c r="K3765" i="1"/>
  <c r="K3766" i="1"/>
  <c r="K3768" i="1"/>
  <c r="K3769" i="1"/>
  <c r="K3773" i="1"/>
  <c r="K3774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659" i="1"/>
  <c r="K2141" i="1"/>
  <c r="K2145" i="1"/>
  <c r="K2146" i="1"/>
  <c r="K2147" i="1"/>
  <c r="K2148" i="1"/>
  <c r="K2149" i="1"/>
  <c r="K2151" i="1"/>
  <c r="K2152" i="1"/>
  <c r="K2157" i="1"/>
  <c r="K2158" i="1"/>
  <c r="K2160" i="1"/>
  <c r="K2161" i="1"/>
  <c r="K2162" i="1"/>
  <c r="K2163" i="1"/>
  <c r="K2164" i="1"/>
  <c r="K2165" i="1"/>
  <c r="K2166" i="1"/>
  <c r="K2168" i="1"/>
  <c r="K2169" i="1"/>
  <c r="K2170" i="1"/>
  <c r="K2171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5" i="1"/>
  <c r="K2198" i="1"/>
  <c r="K2199" i="1"/>
  <c r="K2200" i="1"/>
  <c r="K2202" i="1"/>
  <c r="K2203" i="1"/>
  <c r="K2204" i="1"/>
  <c r="K2205" i="1"/>
  <c r="K2206" i="1"/>
  <c r="K2207" i="1"/>
  <c r="K2208" i="1"/>
  <c r="K2209" i="1"/>
  <c r="K2210" i="1"/>
  <c r="K2211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4" i="1"/>
  <c r="K2235" i="1"/>
  <c r="K2236" i="1"/>
  <c r="K2237" i="1"/>
  <c r="K2238" i="1"/>
  <c r="K2239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3" i="1"/>
  <c r="K2264" i="1"/>
  <c r="K2266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1" i="1"/>
  <c r="K2312" i="1"/>
  <c r="K2314" i="1"/>
  <c r="K2317" i="1"/>
  <c r="K2318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6" i="1"/>
  <c r="K2337" i="1"/>
  <c r="K2338" i="1"/>
  <c r="K2339" i="1"/>
  <c r="K2340" i="1"/>
  <c r="K2341" i="1"/>
  <c r="K2342" i="1"/>
  <c r="K2343" i="1"/>
  <c r="K2344" i="1"/>
  <c r="K2345" i="1"/>
  <c r="K2354" i="1"/>
  <c r="K2355" i="1"/>
  <c r="K2356" i="1"/>
  <c r="K2357" i="1"/>
  <c r="K2358" i="1"/>
  <c r="K2360" i="1"/>
  <c r="K2361" i="1"/>
  <c r="K2362" i="1"/>
  <c r="K2363" i="1"/>
  <c r="K2364" i="1"/>
  <c r="K2365" i="1"/>
  <c r="K2366" i="1"/>
  <c r="K2368" i="1"/>
  <c r="K2369" i="1"/>
  <c r="K2370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6" i="1"/>
  <c r="K2397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8" i="1"/>
  <c r="K2419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6" i="1"/>
  <c r="K2437" i="1"/>
  <c r="K2438" i="1"/>
  <c r="K2439" i="1"/>
  <c r="K2440" i="1"/>
  <c r="K2442" i="1"/>
  <c r="K2443" i="1"/>
  <c r="K2444" i="1"/>
  <c r="K2445" i="1"/>
  <c r="K2446" i="1"/>
  <c r="K2448" i="1"/>
  <c r="K2449" i="1"/>
  <c r="K2451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7" i="1"/>
  <c r="K2468" i="1"/>
  <c r="K2469" i="1"/>
  <c r="K2470" i="1"/>
  <c r="K2471" i="1"/>
  <c r="K2472" i="1"/>
  <c r="K2473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5" i="1"/>
  <c r="K2537" i="1"/>
  <c r="K2538" i="1"/>
  <c r="K2539" i="1"/>
  <c r="K2540" i="1"/>
  <c r="K2541" i="1"/>
  <c r="K2542" i="1"/>
  <c r="K2543" i="1"/>
  <c r="K2544" i="1"/>
  <c r="K2547" i="1"/>
  <c r="K2549" i="1"/>
  <c r="K2550" i="1"/>
  <c r="K2551" i="1"/>
  <c r="K2552" i="1"/>
  <c r="K2553" i="1"/>
  <c r="K2554" i="1"/>
  <c r="K2555" i="1"/>
  <c r="K2557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9" i="1"/>
  <c r="K2580" i="1"/>
  <c r="K2581" i="1"/>
  <c r="K2584" i="1"/>
  <c r="K2587" i="1"/>
  <c r="K2589" i="1"/>
  <c r="K2590" i="1"/>
  <c r="K2591" i="1"/>
  <c r="K2592" i="1"/>
  <c r="K2593" i="1"/>
  <c r="K2594" i="1"/>
  <c r="K2599" i="1"/>
  <c r="K2600" i="1"/>
  <c r="K2601" i="1"/>
  <c r="K2603" i="1"/>
  <c r="K2605" i="1"/>
  <c r="K2607" i="1"/>
  <c r="K2608" i="1"/>
  <c r="K2610" i="1"/>
  <c r="K2613" i="1"/>
  <c r="K2617" i="1"/>
  <c r="K2618" i="1"/>
  <c r="K2619" i="1"/>
  <c r="K2620" i="1"/>
  <c r="K2622" i="1"/>
  <c r="K2623" i="1"/>
  <c r="K2654" i="1"/>
  <c r="K2656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139" i="1"/>
  <c r="K1562" i="1"/>
  <c r="K1564" i="1"/>
  <c r="K1565" i="1"/>
  <c r="K1566" i="1"/>
  <c r="K1567" i="1"/>
  <c r="K1569" i="1"/>
  <c r="K1571" i="1"/>
  <c r="K1573" i="1"/>
  <c r="K1574" i="1"/>
  <c r="K1575" i="1"/>
  <c r="K1578" i="1"/>
  <c r="K1580" i="1"/>
  <c r="K1581" i="1"/>
  <c r="K1582" i="1"/>
  <c r="K1583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9" i="1"/>
  <c r="K1600" i="1"/>
  <c r="K1601" i="1"/>
  <c r="K1604" i="1"/>
  <c r="K1606" i="1"/>
  <c r="K1608" i="1"/>
  <c r="K1610" i="1"/>
  <c r="K1611" i="1"/>
  <c r="K1612" i="1"/>
  <c r="K1613" i="1"/>
  <c r="K1614" i="1"/>
  <c r="K1615" i="1"/>
  <c r="K1616" i="1"/>
  <c r="K1618" i="1"/>
  <c r="K1619" i="1"/>
  <c r="K1620" i="1"/>
  <c r="K1621" i="1"/>
  <c r="K1622" i="1"/>
  <c r="K1623" i="1"/>
  <c r="K1625" i="1"/>
  <c r="K1626" i="1"/>
  <c r="K1628" i="1"/>
  <c r="K1630" i="1"/>
  <c r="K1631" i="1"/>
  <c r="K1633" i="1"/>
  <c r="K1634" i="1"/>
  <c r="K1636" i="1"/>
  <c r="K1638" i="1"/>
  <c r="K1639" i="1"/>
  <c r="K1640" i="1"/>
  <c r="K1641" i="1"/>
  <c r="K1642" i="1"/>
  <c r="K1643" i="1"/>
  <c r="K1644" i="1"/>
  <c r="K1645" i="1"/>
  <c r="K1647" i="1"/>
  <c r="K1649" i="1"/>
  <c r="K1651" i="1"/>
  <c r="K1654" i="1"/>
  <c r="K1655" i="1"/>
  <c r="K1656" i="1"/>
  <c r="K1657" i="1"/>
  <c r="K1658" i="1"/>
  <c r="K1659" i="1"/>
  <c r="K1660" i="1"/>
  <c r="K1661" i="1"/>
  <c r="K1662" i="1"/>
  <c r="K1667" i="1"/>
  <c r="K1668" i="1"/>
  <c r="K1670" i="1"/>
  <c r="K1671" i="1"/>
  <c r="K1672" i="1"/>
  <c r="K1673" i="1"/>
  <c r="K1674" i="1"/>
  <c r="K1676" i="1"/>
  <c r="K1678" i="1"/>
  <c r="K1679" i="1"/>
  <c r="K1681" i="1"/>
  <c r="K1683" i="1"/>
  <c r="K1684" i="1"/>
  <c r="K1685" i="1"/>
  <c r="K1686" i="1"/>
  <c r="K1689" i="1"/>
  <c r="K1690" i="1"/>
  <c r="K1692" i="1"/>
  <c r="K1693" i="1"/>
  <c r="K1694" i="1"/>
  <c r="K1695" i="1"/>
  <c r="K1696" i="1"/>
  <c r="K1698" i="1"/>
  <c r="K1700" i="1"/>
  <c r="K1701" i="1"/>
  <c r="K1702" i="1"/>
  <c r="K1703" i="1"/>
  <c r="K1704" i="1"/>
  <c r="K1706" i="1"/>
  <c r="K1707" i="1"/>
  <c r="K1708" i="1"/>
  <c r="K1711" i="1"/>
  <c r="K1712" i="1"/>
  <c r="K1713" i="1"/>
  <c r="K1714" i="1"/>
  <c r="K1715" i="1"/>
  <c r="K1717" i="1"/>
  <c r="K1718" i="1"/>
  <c r="K1719" i="1"/>
  <c r="K1721" i="1"/>
  <c r="K1723" i="1"/>
  <c r="K1726" i="1"/>
  <c r="K1727" i="1"/>
  <c r="K1728" i="1"/>
  <c r="K1729" i="1"/>
  <c r="K1730" i="1"/>
  <c r="K1732" i="1"/>
  <c r="K1733" i="1"/>
  <c r="K1736" i="1"/>
  <c r="K1738" i="1"/>
  <c r="K1739" i="1"/>
  <c r="K1740" i="1"/>
  <c r="K1741" i="1"/>
  <c r="K1742" i="1"/>
  <c r="K1743" i="1"/>
  <c r="K1745" i="1"/>
  <c r="K1751" i="1"/>
  <c r="K1753" i="1"/>
  <c r="K1754" i="1"/>
  <c r="K1756" i="1"/>
  <c r="K1758" i="1"/>
  <c r="K1764" i="1"/>
  <c r="K1765" i="1"/>
  <c r="K1766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1" i="1"/>
  <c r="K1792" i="1"/>
  <c r="K1794" i="1"/>
  <c r="K1795" i="1"/>
  <c r="K1796" i="1"/>
  <c r="K1797" i="1"/>
  <c r="K1798" i="1"/>
  <c r="K1800" i="1"/>
  <c r="K1801" i="1"/>
  <c r="K1802" i="1"/>
  <c r="K1803" i="1"/>
  <c r="K1804" i="1"/>
  <c r="K1806" i="1"/>
  <c r="K1807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2" i="1"/>
  <c r="K1823" i="1"/>
  <c r="K1824" i="1"/>
  <c r="K1825" i="1"/>
  <c r="K1826" i="1"/>
  <c r="K1828" i="1"/>
  <c r="K1831" i="1"/>
  <c r="K1835" i="1"/>
  <c r="K1836" i="1"/>
  <c r="K1837" i="1"/>
  <c r="K1839" i="1"/>
  <c r="K1840" i="1"/>
  <c r="K1841" i="1"/>
  <c r="K1842" i="1"/>
  <c r="K1843" i="1"/>
  <c r="K1844" i="1"/>
  <c r="K1845" i="1"/>
  <c r="K1846" i="1"/>
  <c r="K1847" i="1"/>
  <c r="K1849" i="1"/>
  <c r="K1850" i="1"/>
  <c r="K1851" i="1"/>
  <c r="K1854" i="1"/>
  <c r="K1855" i="1"/>
  <c r="K1856" i="1"/>
  <c r="K1857" i="1"/>
  <c r="K1858" i="1"/>
  <c r="K1859" i="1"/>
  <c r="K1860" i="1"/>
  <c r="K1861" i="1"/>
  <c r="K1862" i="1"/>
  <c r="K1863" i="1"/>
  <c r="K1866" i="1"/>
  <c r="K1874" i="1"/>
  <c r="K1875" i="1"/>
  <c r="K1876" i="1"/>
  <c r="K1877" i="1"/>
  <c r="K1878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6" i="1"/>
  <c r="K1897" i="1"/>
  <c r="K1898" i="1"/>
  <c r="K1899" i="1"/>
  <c r="K1901" i="1"/>
  <c r="K1905" i="1"/>
  <c r="K1907" i="1"/>
  <c r="K1908" i="1"/>
  <c r="K1909" i="1"/>
  <c r="K1910" i="1"/>
  <c r="K1911" i="1"/>
  <c r="K1912" i="1"/>
  <c r="K1913" i="1"/>
  <c r="K1914" i="1"/>
  <c r="K1916" i="1"/>
  <c r="K1920" i="1"/>
  <c r="K1922" i="1"/>
  <c r="K1924" i="1"/>
  <c r="K1925" i="1"/>
  <c r="K1930" i="1"/>
  <c r="K1931" i="1"/>
  <c r="K1934" i="1"/>
  <c r="K1936" i="1"/>
  <c r="K1937" i="1"/>
  <c r="K1940" i="1"/>
  <c r="K1941" i="1"/>
  <c r="K1942" i="1"/>
  <c r="K1943" i="1"/>
  <c r="K1947" i="1"/>
  <c r="K1948" i="1"/>
  <c r="K1949" i="1"/>
  <c r="K1951" i="1"/>
  <c r="K1956" i="1"/>
  <c r="K1957" i="1"/>
  <c r="K1960" i="1"/>
  <c r="K1961" i="1"/>
  <c r="K1962" i="1"/>
  <c r="K1963" i="1"/>
  <c r="K1964" i="1"/>
  <c r="K1965" i="1"/>
  <c r="K1966" i="1"/>
  <c r="K1969" i="1"/>
  <c r="K1970" i="1"/>
  <c r="K1973" i="1"/>
  <c r="K1974" i="1"/>
  <c r="K1975" i="1"/>
  <c r="K1977" i="1"/>
  <c r="K1978" i="1"/>
  <c r="K1979" i="1"/>
  <c r="K1981" i="1"/>
  <c r="K1982" i="1"/>
  <c r="K1986" i="1"/>
  <c r="K1989" i="1"/>
  <c r="K1990" i="1"/>
  <c r="K1991" i="1"/>
  <c r="K1992" i="1"/>
  <c r="K1993" i="1"/>
  <c r="K1994" i="1"/>
  <c r="K1996" i="1"/>
  <c r="K1998" i="1"/>
  <c r="K1999" i="1"/>
  <c r="K2000" i="1"/>
  <c r="K2001" i="1"/>
  <c r="K2002" i="1"/>
  <c r="K2003" i="1"/>
  <c r="K2004" i="1"/>
  <c r="K2005" i="1"/>
  <c r="K2011" i="1"/>
  <c r="K2012" i="1"/>
  <c r="K2015" i="1"/>
  <c r="K2016" i="1"/>
  <c r="K2017" i="1"/>
  <c r="K2018" i="1"/>
  <c r="K2019" i="1"/>
  <c r="K2020" i="1"/>
  <c r="K2021" i="1"/>
  <c r="K2022" i="1"/>
  <c r="K2024" i="1"/>
  <c r="K2026" i="1"/>
  <c r="K2028" i="1"/>
  <c r="K2030" i="1"/>
  <c r="K2032" i="1"/>
  <c r="K2033" i="1"/>
  <c r="K2034" i="1"/>
  <c r="K2036" i="1"/>
  <c r="K2037" i="1"/>
  <c r="K2038" i="1"/>
  <c r="K2039" i="1"/>
  <c r="K2040" i="1"/>
  <c r="K2041" i="1"/>
  <c r="K2042" i="1"/>
  <c r="K2043" i="1"/>
  <c r="K2045" i="1"/>
  <c r="K2046" i="1"/>
  <c r="K2047" i="1"/>
  <c r="K2048" i="1"/>
  <c r="K2049" i="1"/>
  <c r="K2050" i="1"/>
  <c r="K2051" i="1"/>
  <c r="K2052" i="1"/>
  <c r="K2053" i="1"/>
  <c r="K2054" i="1"/>
  <c r="K2055" i="1"/>
  <c r="K2057" i="1"/>
  <c r="K2058" i="1"/>
  <c r="K2060" i="1"/>
  <c r="K2061" i="1"/>
  <c r="K2064" i="1"/>
  <c r="K2065" i="1"/>
  <c r="K2066" i="1"/>
  <c r="K2067" i="1"/>
  <c r="K2068" i="1"/>
  <c r="K2070" i="1"/>
  <c r="K2071" i="1"/>
  <c r="K2072" i="1"/>
  <c r="K2073" i="1"/>
  <c r="K2075" i="1"/>
  <c r="K2076" i="1"/>
  <c r="K2079" i="1"/>
  <c r="K2080" i="1"/>
  <c r="K2082" i="1"/>
  <c r="K2083" i="1"/>
  <c r="K2084" i="1"/>
  <c r="K2086" i="1"/>
  <c r="K2088" i="1"/>
  <c r="K2089" i="1"/>
  <c r="K2091" i="1"/>
  <c r="K2093" i="1"/>
  <c r="K2094" i="1"/>
  <c r="K2097" i="1"/>
  <c r="K2098" i="1"/>
  <c r="K2099" i="1"/>
  <c r="K2100" i="1"/>
  <c r="K2101" i="1"/>
  <c r="K2102" i="1"/>
  <c r="K2104" i="1"/>
  <c r="K2105" i="1"/>
  <c r="K2106" i="1"/>
  <c r="K2107" i="1"/>
  <c r="K2109" i="1"/>
  <c r="K2110" i="1"/>
  <c r="K2112" i="1"/>
  <c r="K2114" i="1"/>
  <c r="K2117" i="1"/>
  <c r="K2122" i="1"/>
  <c r="K2126" i="1"/>
  <c r="K2127" i="1"/>
  <c r="K2128" i="1"/>
  <c r="K2129" i="1"/>
  <c r="K2130" i="1"/>
  <c r="K2131" i="1"/>
  <c r="K2132" i="1"/>
  <c r="K2133" i="1"/>
  <c r="K2134" i="1"/>
  <c r="K2136" i="1"/>
  <c r="K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1561" i="1"/>
  <c r="K1040" i="1"/>
  <c r="K1041" i="1"/>
  <c r="K1042" i="1"/>
  <c r="K1043" i="1"/>
  <c r="K1044" i="1"/>
  <c r="K1046" i="1"/>
  <c r="K1047" i="1"/>
  <c r="K1048" i="1"/>
  <c r="K1049" i="1"/>
  <c r="K1050" i="1"/>
  <c r="K1056" i="1"/>
  <c r="K1057" i="1"/>
  <c r="K1058" i="1"/>
  <c r="K1059" i="1"/>
  <c r="K1060" i="1"/>
  <c r="K1062" i="1"/>
  <c r="K1064" i="1"/>
  <c r="K1065" i="1"/>
  <c r="K1068" i="1"/>
  <c r="K1071" i="1"/>
  <c r="K1074" i="1"/>
  <c r="K1076" i="1"/>
  <c r="K1081" i="1"/>
  <c r="K1082" i="1"/>
  <c r="K1087" i="1"/>
  <c r="K1089" i="1"/>
  <c r="K1090" i="1"/>
  <c r="K1091" i="1"/>
  <c r="K1093" i="1"/>
  <c r="K1095" i="1"/>
  <c r="K1097" i="1"/>
  <c r="K1098" i="1"/>
  <c r="K1100" i="1"/>
  <c r="K1108" i="1"/>
  <c r="K1113" i="1"/>
  <c r="K1116" i="1"/>
  <c r="K1118" i="1"/>
  <c r="K1120" i="1"/>
  <c r="K1122" i="1"/>
  <c r="K1123" i="1"/>
  <c r="K1124" i="1"/>
  <c r="K1125" i="1"/>
  <c r="K1126" i="1"/>
  <c r="K1128" i="1"/>
  <c r="K1129" i="1"/>
  <c r="K1130" i="1"/>
  <c r="K1131" i="1"/>
  <c r="K1132" i="1"/>
  <c r="K1133" i="1"/>
  <c r="K1134" i="1"/>
  <c r="K1135" i="1"/>
  <c r="K1137" i="1"/>
  <c r="K1139" i="1"/>
  <c r="K1148" i="1"/>
  <c r="K1149" i="1"/>
  <c r="K1150" i="1"/>
  <c r="K1151" i="1"/>
  <c r="K1152" i="1"/>
  <c r="K1153" i="1"/>
  <c r="K1154" i="1"/>
  <c r="K1156" i="1"/>
  <c r="K1159" i="1"/>
  <c r="K1160" i="1"/>
  <c r="K1161" i="1"/>
  <c r="K1162" i="1"/>
  <c r="K1163" i="1"/>
  <c r="K1164" i="1"/>
  <c r="K1165" i="1"/>
  <c r="K1166" i="1"/>
  <c r="K1167" i="1"/>
  <c r="K1168" i="1"/>
  <c r="K1169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1" i="1"/>
  <c r="K1242" i="1"/>
  <c r="K1243" i="1"/>
  <c r="K1244" i="1"/>
  <c r="K1245" i="1"/>
  <c r="K1246" i="1"/>
  <c r="K1247" i="1"/>
  <c r="K1248" i="1"/>
  <c r="K1249" i="1"/>
  <c r="K1252" i="1"/>
  <c r="K1254" i="1"/>
  <c r="K1255" i="1"/>
  <c r="K1256" i="1"/>
  <c r="K1257" i="1"/>
  <c r="K1259" i="1"/>
  <c r="K1260" i="1"/>
  <c r="K1262" i="1"/>
  <c r="K1263" i="1"/>
  <c r="K1265" i="1"/>
  <c r="K1266" i="1"/>
  <c r="K1267" i="1"/>
  <c r="K1268" i="1"/>
  <c r="K1269" i="1"/>
  <c r="K1271" i="1"/>
  <c r="K1272" i="1"/>
  <c r="K1273" i="1"/>
  <c r="K1274" i="1"/>
  <c r="K1275" i="1"/>
  <c r="K1276" i="1"/>
  <c r="K1279" i="1"/>
  <c r="K1281" i="1"/>
  <c r="K1282" i="1"/>
  <c r="K1283" i="1"/>
  <c r="K1286" i="1"/>
  <c r="K1287" i="1"/>
  <c r="K1289" i="1"/>
  <c r="K1290" i="1"/>
  <c r="K1293" i="1"/>
  <c r="K1295" i="1"/>
  <c r="K1298" i="1"/>
  <c r="K1299" i="1"/>
  <c r="K1300" i="1"/>
  <c r="K1301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6" i="1"/>
  <c r="K1317" i="1"/>
  <c r="K1318" i="1"/>
  <c r="K1319" i="1"/>
  <c r="K1320" i="1"/>
  <c r="K1321" i="1"/>
  <c r="K1322" i="1"/>
  <c r="K1323" i="1"/>
  <c r="K1324" i="1"/>
  <c r="K1327" i="1"/>
  <c r="K1328" i="1"/>
  <c r="K1329" i="1"/>
  <c r="K1330" i="1"/>
  <c r="K1331" i="1"/>
  <c r="K1332" i="1"/>
  <c r="K1333" i="1"/>
  <c r="K1334" i="1"/>
  <c r="K1337" i="1"/>
  <c r="K1338" i="1"/>
  <c r="K1339" i="1"/>
  <c r="K1340" i="1"/>
  <c r="K1342" i="1"/>
  <c r="K1343" i="1"/>
  <c r="K1344" i="1"/>
  <c r="K1345" i="1"/>
  <c r="K1346" i="1"/>
  <c r="K1348" i="1"/>
  <c r="K1350" i="1"/>
  <c r="K1351" i="1"/>
  <c r="K1352" i="1"/>
  <c r="K1356" i="1"/>
  <c r="K1358" i="1"/>
  <c r="K1359" i="1"/>
  <c r="K1360" i="1"/>
  <c r="K1361" i="1"/>
  <c r="K1365" i="1"/>
  <c r="K1366" i="1"/>
  <c r="K1367" i="1"/>
  <c r="K1369" i="1"/>
  <c r="K1372" i="1"/>
  <c r="K1374" i="1"/>
  <c r="K1375" i="1"/>
  <c r="K1376" i="1"/>
  <c r="K1378" i="1"/>
  <c r="K1383" i="1"/>
  <c r="K1386" i="1"/>
  <c r="K1387" i="1"/>
  <c r="K1388" i="1"/>
  <c r="K1389" i="1"/>
  <c r="K1390" i="1"/>
  <c r="K1391" i="1"/>
  <c r="K1392" i="1"/>
  <c r="K1395" i="1"/>
  <c r="K1397" i="1"/>
  <c r="K1398" i="1"/>
  <c r="K1399" i="1"/>
  <c r="K1400" i="1"/>
  <c r="K1402" i="1"/>
  <c r="K1404" i="1"/>
  <c r="K1406" i="1"/>
  <c r="K1413" i="1"/>
  <c r="K1416" i="1"/>
  <c r="K1426" i="1"/>
  <c r="K1435" i="1"/>
  <c r="K1436" i="1"/>
  <c r="K1437" i="1"/>
  <c r="K1439" i="1"/>
  <c r="K1440" i="1"/>
  <c r="K1441" i="1"/>
  <c r="K1443" i="1"/>
  <c r="K1449" i="1"/>
  <c r="K1450" i="1"/>
  <c r="K1452" i="1"/>
  <c r="K1453" i="1"/>
  <c r="K1454" i="1"/>
  <c r="K1456" i="1"/>
  <c r="K1458" i="1"/>
  <c r="K1459" i="1"/>
  <c r="K1461" i="1"/>
  <c r="K1463" i="1"/>
  <c r="K1468" i="1"/>
  <c r="K1469" i="1"/>
  <c r="K1470" i="1"/>
  <c r="K1473" i="1"/>
  <c r="K1474" i="1"/>
  <c r="K1477" i="1"/>
  <c r="K1478" i="1"/>
  <c r="K1479" i="1"/>
  <c r="K1480" i="1"/>
  <c r="K1481" i="1"/>
  <c r="K1482" i="1"/>
  <c r="K1483" i="1"/>
  <c r="K1484" i="1"/>
  <c r="K1485" i="1"/>
  <c r="K1487" i="1"/>
  <c r="K1488" i="1"/>
  <c r="K1489" i="1"/>
  <c r="K1490" i="1"/>
  <c r="K1491" i="1"/>
  <c r="K1492" i="1"/>
  <c r="K1493" i="1"/>
  <c r="K1494" i="1"/>
  <c r="K1495" i="1"/>
  <c r="K1497" i="1"/>
  <c r="K1498" i="1"/>
  <c r="K1500" i="1"/>
  <c r="K1501" i="1"/>
  <c r="K1502" i="1"/>
  <c r="K1503" i="1"/>
  <c r="K1505" i="1"/>
  <c r="K1506" i="1"/>
  <c r="K1507" i="1"/>
  <c r="K1508" i="1"/>
  <c r="K1510" i="1"/>
  <c r="K1511" i="1"/>
  <c r="K1512" i="1"/>
  <c r="K1513" i="1"/>
  <c r="K1514" i="1"/>
  <c r="K1515" i="1"/>
  <c r="K1516" i="1"/>
  <c r="K1517" i="1"/>
  <c r="K1519" i="1"/>
  <c r="K1520" i="1"/>
  <c r="K1523" i="1"/>
  <c r="K1525" i="1"/>
  <c r="K1526" i="1"/>
  <c r="K1527" i="1"/>
  <c r="K1529" i="1"/>
  <c r="K1531" i="1"/>
  <c r="K1533" i="1"/>
  <c r="K1536" i="1"/>
  <c r="K1537" i="1"/>
  <c r="K1538" i="1"/>
  <c r="K1542" i="1"/>
  <c r="K1543" i="1"/>
  <c r="K1548" i="1"/>
  <c r="K1550" i="1"/>
  <c r="K1552" i="1"/>
  <c r="K1554" i="1"/>
  <c r="K1555" i="1"/>
  <c r="K1556" i="1"/>
  <c r="K1557" i="1"/>
  <c r="K1558" i="1"/>
  <c r="K1559" i="1"/>
  <c r="K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038" i="1"/>
  <c r="K8" i="1"/>
  <c r="K9" i="1"/>
  <c r="K10" i="1"/>
  <c r="K11" i="1"/>
  <c r="K12" i="1"/>
  <c r="K13" i="1"/>
  <c r="K14" i="1"/>
  <c r="K15" i="1"/>
  <c r="K16" i="1"/>
  <c r="K17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3" i="1"/>
  <c r="K125" i="1"/>
  <c r="K126" i="1"/>
  <c r="K127" i="1"/>
  <c r="K128" i="1"/>
  <c r="K129" i="1"/>
  <c r="K131" i="1"/>
  <c r="K132" i="1"/>
  <c r="K133" i="1"/>
  <c r="K134" i="1"/>
  <c r="K135" i="1"/>
  <c r="K136" i="1"/>
  <c r="K137" i="1"/>
  <c r="K138" i="1"/>
  <c r="K139" i="1"/>
  <c r="K140" i="1"/>
  <c r="K141" i="1"/>
  <c r="K145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9" i="1"/>
  <c r="K241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9" i="1"/>
  <c r="K320" i="1"/>
  <c r="K321" i="1"/>
  <c r="K322" i="1"/>
  <c r="K323" i="1"/>
  <c r="K324" i="1"/>
  <c r="K325" i="1"/>
  <c r="K326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3" i="1"/>
  <c r="K394" i="1"/>
  <c r="K396" i="1"/>
  <c r="K397" i="1"/>
  <c r="K400" i="1"/>
  <c r="K402" i="1"/>
  <c r="K404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4" i="1"/>
  <c r="K456" i="1"/>
  <c r="K457" i="1"/>
  <c r="K458" i="1"/>
  <c r="K459" i="1"/>
  <c r="K460" i="1"/>
  <c r="K462" i="1"/>
  <c r="K464" i="1"/>
  <c r="K465" i="1"/>
  <c r="K466" i="1"/>
  <c r="K468" i="1"/>
  <c r="K469" i="1"/>
  <c r="K470" i="1"/>
  <c r="K471" i="1"/>
  <c r="K472" i="1"/>
  <c r="K473" i="1"/>
  <c r="K474" i="1"/>
  <c r="K475" i="1"/>
  <c r="K476" i="1"/>
  <c r="K477" i="1"/>
  <c r="K479" i="1"/>
  <c r="K480" i="1"/>
  <c r="K481" i="1"/>
  <c r="K482" i="1"/>
  <c r="K483" i="1"/>
  <c r="K484" i="1"/>
  <c r="K485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1" i="1"/>
  <c r="K782" i="1"/>
  <c r="K783" i="1"/>
  <c r="K784" i="1"/>
  <c r="K786" i="1"/>
  <c r="K787" i="1"/>
  <c r="K788" i="1"/>
  <c r="K789" i="1"/>
  <c r="K790" i="1"/>
  <c r="K791" i="1"/>
  <c r="K793" i="1"/>
  <c r="K794" i="1"/>
  <c r="K795" i="1"/>
  <c r="K796" i="1"/>
  <c r="K798" i="1"/>
  <c r="K803" i="1"/>
  <c r="K804" i="1"/>
  <c r="K805" i="1"/>
  <c r="K807" i="1"/>
  <c r="K808" i="1"/>
  <c r="K809" i="1"/>
  <c r="K810" i="1"/>
  <c r="K811" i="1"/>
  <c r="K813" i="1"/>
  <c r="K816" i="1"/>
  <c r="K818" i="1"/>
  <c r="K821" i="1"/>
  <c r="K822" i="1"/>
  <c r="K823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40" i="1"/>
  <c r="K841" i="1"/>
  <c r="K842" i="1"/>
  <c r="K843" i="1"/>
  <c r="K844" i="1"/>
  <c r="K845" i="1"/>
  <c r="K846" i="1"/>
  <c r="K847" i="1"/>
  <c r="K848" i="1"/>
  <c r="K849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8" i="1"/>
  <c r="K999" i="1"/>
  <c r="K1000" i="1"/>
  <c r="K1001" i="1"/>
  <c r="K1002" i="1"/>
  <c r="K1003" i="1"/>
  <c r="K1005" i="1"/>
  <c r="K1006" i="1"/>
  <c r="K1007" i="1"/>
  <c r="K1008" i="1"/>
  <c r="K1009" i="1"/>
  <c r="K1010" i="1"/>
  <c r="K1011" i="1"/>
  <c r="K1012" i="1"/>
  <c r="K1013" i="1"/>
  <c r="K1014" i="1"/>
  <c r="K1015" i="1"/>
  <c r="K1017" i="1"/>
  <c r="K1018" i="1"/>
  <c r="K1020" i="1"/>
  <c r="K1021" i="1"/>
  <c r="K1023" i="1"/>
  <c r="K1024" i="1"/>
  <c r="K1025" i="1"/>
  <c r="K1026" i="1"/>
  <c r="K1027" i="1"/>
  <c r="K1029" i="1"/>
  <c r="K1031" i="1"/>
  <c r="K1032" i="1"/>
  <c r="K1033" i="1"/>
  <c r="K1034" i="1"/>
  <c r="K103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80" i="1"/>
  <c r="C1081" i="1"/>
  <c r="C1082" i="1"/>
  <c r="C1083" i="1"/>
  <c r="C1084" i="1"/>
  <c r="C1085" i="1"/>
  <c r="C1086" i="1"/>
  <c r="C1087" i="1"/>
  <c r="C1089" i="1"/>
  <c r="C1090" i="1"/>
  <c r="C1091" i="1"/>
  <c r="C1092" i="1"/>
  <c r="C1093" i="1"/>
  <c r="C1094" i="1"/>
  <c r="C1095" i="1"/>
  <c r="C1096" i="1"/>
  <c r="C1097" i="1"/>
  <c r="C1098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8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6" i="1"/>
  <c r="C1317" i="1"/>
  <c r="C1319" i="1"/>
  <c r="C1321" i="1"/>
  <c r="C1323" i="1"/>
  <c r="C1324" i="1"/>
  <c r="C1325" i="1"/>
  <c r="C1326" i="1"/>
  <c r="C1327" i="1"/>
  <c r="C1328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8" i="1"/>
  <c r="C1410" i="1"/>
  <c r="C1411" i="1"/>
  <c r="C1412" i="1"/>
  <c r="C1413" i="1"/>
  <c r="C1414" i="1"/>
  <c r="C1415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9" i="1"/>
  <c r="C1450" i="1"/>
  <c r="C1451" i="1"/>
  <c r="C1452" i="1"/>
  <c r="C1453" i="1"/>
  <c r="C1454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3" i="1"/>
  <c r="C1585" i="1"/>
  <c r="C1586" i="1"/>
  <c r="C1587" i="1"/>
  <c r="C1589" i="1"/>
  <c r="C1590" i="1"/>
  <c r="C1591" i="1"/>
  <c r="C1592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50" i="1"/>
  <c r="C1651" i="1"/>
  <c r="C1652" i="1"/>
  <c r="C1653" i="1"/>
  <c r="C1654" i="1"/>
  <c r="C1655" i="1"/>
  <c r="C1656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3" i="1"/>
  <c r="C1894" i="1"/>
  <c r="C1895" i="1"/>
  <c r="C1896" i="1"/>
  <c r="C1897" i="1"/>
  <c r="C1898" i="1"/>
  <c r="C1899" i="1"/>
  <c r="C1900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4" i="1"/>
  <c r="C1985" i="1"/>
  <c r="C1986" i="1"/>
  <c r="C1987" i="1"/>
  <c r="C1988" i="1"/>
  <c r="C1989" i="1"/>
  <c r="C1990" i="1"/>
  <c r="C1991" i="1"/>
  <c r="C1992" i="1"/>
  <c r="C1993" i="1"/>
  <c r="C1994" i="1"/>
  <c r="C1996" i="1"/>
  <c r="C1997" i="1"/>
  <c r="C1998" i="1"/>
  <c r="C2000" i="1"/>
  <c r="C2001" i="1"/>
  <c r="C2002" i="1"/>
  <c r="C2003" i="1"/>
  <c r="C2004" i="1"/>
  <c r="C2005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6" i="1"/>
  <c r="C2027" i="1"/>
  <c r="C2028" i="1"/>
  <c r="C2029" i="1"/>
  <c r="C2030" i="1"/>
  <c r="C2031" i="1"/>
  <c r="C2032" i="1"/>
  <c r="C2033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50" i="1"/>
  <c r="C2051" i="1"/>
  <c r="C2052" i="1"/>
  <c r="C2053" i="1"/>
  <c r="C2054" i="1"/>
  <c r="C2056" i="1"/>
  <c r="C2057" i="1"/>
  <c r="C2058" i="1"/>
  <c r="C2059" i="1"/>
  <c r="C2060" i="1"/>
  <c r="C2064" i="1"/>
  <c r="C2065" i="1"/>
  <c r="C2066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1" i="1"/>
  <c r="C2152" i="1"/>
  <c r="C2153" i="1"/>
  <c r="C2154" i="1"/>
  <c r="C2155" i="1"/>
  <c r="C2156" i="1"/>
  <c r="C2158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6" i="1"/>
  <c r="C2207" i="1"/>
  <c r="C2208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5" i="1"/>
  <c r="C2266" i="1"/>
  <c r="C2267" i="1"/>
  <c r="C2268" i="1"/>
  <c r="C2269" i="1"/>
  <c r="C2270" i="1"/>
  <c r="C2271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2" i="1"/>
  <c r="C2573" i="1"/>
  <c r="C2574" i="1"/>
  <c r="C2575" i="1"/>
  <c r="C2576" i="1"/>
  <c r="C2577" i="1"/>
  <c r="C2578" i="1"/>
  <c r="C2579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2" i="1"/>
  <c r="C2693" i="1"/>
  <c r="C2694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5" i="1"/>
  <c r="C2728" i="1"/>
  <c r="C2730" i="1"/>
  <c r="C2731" i="1"/>
  <c r="C2732" i="1"/>
  <c r="C2733" i="1"/>
  <c r="C2734" i="1"/>
  <c r="C2735" i="1"/>
  <c r="C2736" i="1"/>
  <c r="C2737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1" i="1"/>
  <c r="C2772" i="1"/>
  <c r="C2773" i="1"/>
  <c r="C2774" i="1"/>
  <c r="C2775" i="1"/>
  <c r="C2776" i="1"/>
  <c r="C2777" i="1"/>
  <c r="C2779" i="1"/>
  <c r="C2780" i="1"/>
  <c r="C2782" i="1"/>
  <c r="C2783" i="1"/>
  <c r="C2784" i="1"/>
  <c r="C2785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2" i="1"/>
  <c r="C2883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7" i="1"/>
  <c r="C2938" i="1"/>
  <c r="C2939" i="1"/>
  <c r="C2940" i="1"/>
  <c r="C2942" i="1"/>
  <c r="C2943" i="1"/>
  <c r="C2944" i="1"/>
  <c r="C2945" i="1"/>
  <c r="C2947" i="1"/>
  <c r="C2948" i="1"/>
  <c r="C2949" i="1"/>
  <c r="C2950" i="1"/>
  <c r="C2951" i="1"/>
  <c r="C2953" i="1"/>
  <c r="C2954" i="1"/>
  <c r="C2955" i="1"/>
  <c r="C2956" i="1"/>
  <c r="C2957" i="1"/>
  <c r="C2958" i="1"/>
  <c r="C2959" i="1"/>
  <c r="C2960" i="1"/>
  <c r="C2962" i="1"/>
  <c r="C2963" i="1"/>
  <c r="C2964" i="1"/>
  <c r="C2965" i="1"/>
  <c r="C2966" i="1"/>
  <c r="C2967" i="1"/>
  <c r="C2968" i="1"/>
  <c r="C2969" i="1"/>
  <c r="C2970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90" i="1"/>
  <c r="C2991" i="1"/>
  <c r="C2992" i="1"/>
  <c r="C2993" i="1"/>
  <c r="C2994" i="1"/>
  <c r="C2996" i="1"/>
  <c r="C2997" i="1"/>
  <c r="C2998" i="1"/>
  <c r="C2999" i="1"/>
  <c r="C3000" i="1"/>
  <c r="C3001" i="1"/>
  <c r="C3002" i="1"/>
  <c r="C3003" i="1"/>
  <c r="C3004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9" i="1"/>
  <c r="C3090" i="1"/>
  <c r="C3091" i="1"/>
  <c r="C3092" i="1"/>
  <c r="C3094" i="1"/>
  <c r="C3096" i="1"/>
  <c r="C3097" i="1"/>
  <c r="C3099" i="1"/>
  <c r="C3101" i="1"/>
  <c r="C3102" i="1"/>
  <c r="C3103" i="1"/>
  <c r="C3104" i="1"/>
  <c r="C3105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2" i="1"/>
  <c r="C3203" i="1"/>
  <c r="C3204" i="1"/>
  <c r="C3205" i="1"/>
  <c r="C3206" i="1"/>
  <c r="C3207" i="1"/>
  <c r="C3208" i="1"/>
  <c r="C3209" i="1"/>
  <c r="C3210" i="1"/>
  <c r="C3211" i="1"/>
  <c r="C3213" i="1"/>
  <c r="C3214" i="1"/>
  <c r="C3215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3" i="1"/>
  <c r="C3255" i="1"/>
  <c r="C3256" i="1"/>
  <c r="C3257" i="1"/>
  <c r="C3258" i="1"/>
  <c r="C3259" i="1"/>
  <c r="C3260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2" i="1"/>
  <c r="C3283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2" i="1"/>
  <c r="C3303" i="1"/>
  <c r="C3304" i="1"/>
  <c r="C3305" i="1"/>
  <c r="C3306" i="1"/>
  <c r="C3307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4" i="1"/>
  <c r="C3325" i="1"/>
  <c r="C3326" i="1"/>
  <c r="C3327" i="1"/>
  <c r="C3328" i="1"/>
  <c r="C3329" i="1"/>
  <c r="C3330" i="1"/>
  <c r="C3331" i="1"/>
  <c r="C3332" i="1"/>
  <c r="C3333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400" i="1"/>
  <c r="C3401" i="1"/>
  <c r="C3402" i="1"/>
  <c r="C3403" i="1"/>
  <c r="C3404" i="1"/>
  <c r="C3405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9" i="1"/>
  <c r="C3471" i="1"/>
  <c r="C3473" i="1"/>
  <c r="C3474" i="1"/>
  <c r="C3475" i="1"/>
  <c r="C3476" i="1"/>
  <c r="C3477" i="1"/>
  <c r="C3481" i="1"/>
  <c r="C3482" i="1"/>
  <c r="C3483" i="1"/>
  <c r="C3485" i="1"/>
  <c r="C3486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9" i="1"/>
  <c r="C3520" i="1"/>
  <c r="C3521" i="1"/>
  <c r="C3522" i="1"/>
  <c r="C3523" i="1"/>
  <c r="C3524" i="1"/>
  <c r="C3525" i="1"/>
  <c r="C3527" i="1"/>
  <c r="C3528" i="1"/>
  <c r="C3530" i="1"/>
  <c r="C3531" i="1"/>
  <c r="C3532" i="1"/>
  <c r="C3533" i="1"/>
  <c r="C3534" i="1"/>
  <c r="C3535" i="1"/>
  <c r="C3536" i="1"/>
  <c r="C3538" i="1"/>
  <c r="C3539" i="1"/>
  <c r="C3540" i="1"/>
  <c r="C3541" i="1"/>
  <c r="C3542" i="1"/>
  <c r="C3543" i="1"/>
  <c r="C3544" i="1"/>
  <c r="C3545" i="1"/>
  <c r="C3546" i="1"/>
  <c r="C3547" i="1"/>
  <c r="C3548" i="1"/>
  <c r="C3550" i="1"/>
  <c r="C3552" i="1"/>
  <c r="C3553" i="1"/>
  <c r="C3554" i="1"/>
  <c r="C3556" i="1"/>
  <c r="C3557" i="1"/>
  <c r="C3558" i="1"/>
  <c r="C3560" i="1"/>
  <c r="C3561" i="1"/>
  <c r="C3562" i="1"/>
  <c r="C3563" i="1"/>
  <c r="C3564" i="1"/>
  <c r="C3566" i="1"/>
  <c r="C3568" i="1"/>
  <c r="C3569" i="1"/>
  <c r="C3570" i="1"/>
  <c r="C3571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7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30" i="1"/>
  <c r="C3632" i="1"/>
  <c r="C3633" i="1"/>
  <c r="C3634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1" i="1"/>
  <c r="C3662" i="1"/>
  <c r="C3663" i="1"/>
  <c r="C3665" i="1"/>
  <c r="C3666" i="1"/>
  <c r="C3667" i="1"/>
  <c r="C3668" i="1"/>
  <c r="C3669" i="1"/>
  <c r="C3670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2" i="1"/>
  <c r="C3893" i="1"/>
  <c r="C3894" i="1"/>
  <c r="C3895" i="1"/>
  <c r="C3896" i="1"/>
  <c r="C3897" i="1"/>
  <c r="C3898" i="1"/>
  <c r="C3899" i="1"/>
  <c r="C3900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6" i="1"/>
  <c r="C4170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C2272" i="1"/>
  <c r="C2643" i="1"/>
  <c r="C1983" i="1" l="1"/>
  <c r="C2527" i="1"/>
  <c r="C3969" i="1"/>
  <c r="C3212" i="1" l="1"/>
  <c r="C3281" i="1"/>
  <c r="C3989" i="1"/>
  <c r="C3173" i="1"/>
  <c r="C3216" i="1"/>
  <c r="C3093" i="1"/>
  <c r="C3284" i="1"/>
  <c r="C3174" i="1"/>
  <c r="C3252" i="1"/>
  <c r="C3098" i="1"/>
  <c r="C3308" i="1"/>
  <c r="C3891" i="1"/>
  <c r="C3201" i="1"/>
  <c r="C3254" i="1"/>
  <c r="C3280" i="1"/>
  <c r="C3301" i="1"/>
  <c r="C3901" i="1"/>
  <c r="C2995" i="1"/>
  <c r="C2571" i="1"/>
  <c r="C2770" i="1"/>
  <c r="C2580" i="1"/>
  <c r="G104" i="20"/>
  <c r="G216" i="20"/>
  <c r="G348" i="20"/>
  <c r="G404" i="20"/>
  <c r="G461" i="20"/>
  <c r="G632" i="20"/>
  <c r="G689" i="20"/>
  <c r="G745" i="20"/>
  <c r="G860" i="20"/>
  <c r="G916" i="20"/>
  <c r="G973" i="20"/>
  <c r="G1703" i="20"/>
  <c r="G1767" i="20"/>
  <c r="G1831" i="20"/>
  <c r="G1853" i="20"/>
  <c r="G1895" i="20"/>
  <c r="G1917" i="20"/>
  <c r="G1959" i="20"/>
  <c r="G1981" i="20"/>
  <c r="G2023" i="20"/>
  <c r="G2044" i="20"/>
  <c r="G2086" i="20"/>
  <c r="G2108" i="20"/>
  <c r="G2150" i="20"/>
  <c r="G2172" i="20"/>
  <c r="G2212" i="20"/>
  <c r="G2234" i="20"/>
  <c r="G2276" i="20"/>
  <c r="G2298" i="20"/>
  <c r="G2339" i="20"/>
  <c r="G2361" i="20"/>
  <c r="G2403" i="20"/>
  <c r="G2425" i="20"/>
  <c r="G2467" i="20"/>
  <c r="G2489" i="20"/>
  <c r="G2531" i="20"/>
  <c r="G2551" i="20"/>
  <c r="G2595" i="20"/>
  <c r="G2615" i="20"/>
  <c r="G2624" i="20"/>
  <c r="G2643" i="20"/>
  <c r="G2804" i="20"/>
  <c r="G2834" i="20"/>
  <c r="G2866" i="20"/>
  <c r="G2898" i="20"/>
  <c r="G2930" i="20"/>
  <c r="G2962" i="20"/>
  <c r="G2994" i="20"/>
  <c r="G3026" i="20"/>
  <c r="G3058" i="20"/>
  <c r="G3067" i="20"/>
  <c r="G3068" i="20"/>
  <c r="G3079" i="20"/>
  <c r="G3099" i="20"/>
  <c r="G3100" i="20"/>
  <c r="G3111" i="20"/>
  <c r="G3131" i="20"/>
  <c r="G3132" i="20"/>
  <c r="G3143" i="20"/>
  <c r="G3163" i="20"/>
  <c r="G3164" i="20"/>
  <c r="G3175" i="20"/>
  <c r="G3195" i="20"/>
  <c r="G3196" i="20"/>
  <c r="G3207" i="20"/>
  <c r="G3227" i="20"/>
  <c r="G3228" i="20"/>
  <c r="G3239" i="20"/>
  <c r="G3259" i="20"/>
  <c r="G3260" i="20"/>
  <c r="G3271" i="20"/>
  <c r="G3291" i="20"/>
  <c r="G3292" i="20"/>
  <c r="G3303" i="20"/>
  <c r="G3323" i="20"/>
  <c r="G3324" i="20"/>
  <c r="G3335" i="20"/>
  <c r="G3355" i="20"/>
  <c r="G3356" i="20"/>
  <c r="G3367" i="20"/>
  <c r="G3387" i="20"/>
  <c r="G3388" i="20"/>
  <c r="G3399" i="20"/>
  <c r="G3419" i="20"/>
  <c r="G3420" i="20"/>
  <c r="G3431" i="20"/>
  <c r="G3451" i="20"/>
  <c r="G3452" i="20"/>
  <c r="G3463" i="20"/>
  <c r="G3482" i="20"/>
  <c r="G3493" i="20"/>
  <c r="G3513" i="20"/>
  <c r="G3514" i="20"/>
  <c r="G3525" i="20"/>
  <c r="G3545" i="20"/>
  <c r="G3546" i="20"/>
  <c r="G3557" i="20"/>
  <c r="G3577" i="20"/>
  <c r="G3578" i="20"/>
  <c r="G3589" i="20"/>
  <c r="G3609" i="20"/>
  <c r="G3610" i="20"/>
  <c r="G3621" i="20"/>
  <c r="G3641" i="20"/>
  <c r="G3642" i="20"/>
  <c r="G3653" i="20"/>
  <c r="G3673" i="20"/>
  <c r="G3674" i="20"/>
  <c r="G3685" i="20"/>
  <c r="G3705" i="20"/>
  <c r="G3706" i="20"/>
  <c r="G3717" i="20"/>
  <c r="G3737" i="20"/>
  <c r="G3738" i="20"/>
  <c r="G3749" i="20"/>
  <c r="G3769" i="20"/>
  <c r="G3770" i="20"/>
  <c r="G3078" i="20"/>
  <c r="G3090" i="20"/>
  <c r="G3110" i="20"/>
  <c r="G3122" i="20"/>
  <c r="G3142" i="20"/>
  <c r="G3154" i="20"/>
  <c r="G3174" i="20"/>
  <c r="G3186" i="20"/>
  <c r="G3206" i="20"/>
  <c r="G3218" i="20"/>
  <c r="G3238" i="20"/>
  <c r="G3250" i="20"/>
  <c r="G3270" i="20"/>
  <c r="G3282" i="20"/>
  <c r="G3302" i="20"/>
  <c r="G3314" i="20"/>
  <c r="G3334" i="20"/>
  <c r="G3346" i="20"/>
  <c r="G3366" i="20"/>
  <c r="G3378" i="20"/>
  <c r="G3398" i="20"/>
  <c r="G3410" i="20"/>
  <c r="G3430" i="20"/>
  <c r="G3442" i="20"/>
  <c r="G3462" i="20"/>
  <c r="G3473" i="20"/>
  <c r="G3492" i="20"/>
  <c r="G3504" i="20"/>
  <c r="G3524" i="20"/>
  <c r="G3536" i="20"/>
  <c r="G3556" i="20"/>
  <c r="G3568" i="20"/>
  <c r="G3588" i="20"/>
  <c r="G3600" i="20"/>
  <c r="G3620" i="20"/>
  <c r="G3632" i="20"/>
  <c r="G3652" i="20"/>
  <c r="G3664" i="20"/>
  <c r="G3684" i="20"/>
  <c r="G3696" i="20"/>
  <c r="G3716" i="20"/>
  <c r="G3728" i="20"/>
  <c r="G3748" i="20"/>
  <c r="G3760" i="20"/>
  <c r="G3061" i="20"/>
  <c r="G3062" i="20"/>
  <c r="G3063" i="20"/>
  <c r="G3064" i="20"/>
  <c r="G3065" i="20"/>
  <c r="G3069" i="20"/>
  <c r="G3071" i="20"/>
  <c r="G3072" i="20"/>
  <c r="G3073" i="20"/>
  <c r="G3074" i="20"/>
  <c r="G3075" i="20"/>
  <c r="G3076" i="20"/>
  <c r="G3077" i="20"/>
  <c r="G3080" i="20"/>
  <c r="G3081" i="20"/>
  <c r="G3083" i="20"/>
  <c r="G3084" i="20"/>
  <c r="G3085" i="20"/>
  <c r="G3087" i="20"/>
  <c r="G3088" i="20"/>
  <c r="G3089" i="20"/>
  <c r="G3091" i="20"/>
  <c r="G3092" i="20"/>
  <c r="G3093" i="20"/>
  <c r="G3094" i="20"/>
  <c r="G3095" i="20"/>
  <c r="G3096" i="20"/>
  <c r="G3097" i="20"/>
  <c r="G3101" i="20"/>
  <c r="G3103" i="20"/>
  <c r="G3104" i="20"/>
  <c r="G3105" i="20"/>
  <c r="G3106" i="20"/>
  <c r="G3107" i="20"/>
  <c r="G3108" i="20"/>
  <c r="G3109" i="20"/>
  <c r="G3112" i="20"/>
  <c r="G3113" i="20"/>
  <c r="G3115" i="20"/>
  <c r="G3116" i="20"/>
  <c r="G3117" i="20"/>
  <c r="G3119" i="20"/>
  <c r="G3120" i="20"/>
  <c r="G3121" i="20"/>
  <c r="G3123" i="20"/>
  <c r="G3124" i="20"/>
  <c r="G3125" i="20"/>
  <c r="G3126" i="20"/>
  <c r="G3127" i="20"/>
  <c r="G3128" i="20"/>
  <c r="G3129" i="20"/>
  <c r="G3133" i="20"/>
  <c r="G3135" i="20"/>
  <c r="G3136" i="20"/>
  <c r="G3137" i="20"/>
  <c r="G3138" i="20"/>
  <c r="G3139" i="20"/>
  <c r="G3140" i="20"/>
  <c r="G3141" i="20"/>
  <c r="G3144" i="20"/>
  <c r="G3145" i="20"/>
  <c r="G3147" i="20"/>
  <c r="G3148" i="20"/>
  <c r="G3149" i="20"/>
  <c r="G3151" i="20"/>
  <c r="G3152" i="20"/>
  <c r="G3153" i="20"/>
  <c r="G3155" i="20"/>
  <c r="G3156" i="20"/>
  <c r="G3157" i="20"/>
  <c r="G3158" i="20"/>
  <c r="G3159" i="20"/>
  <c r="G3160" i="20"/>
  <c r="G3161" i="20"/>
  <c r="G3165" i="20"/>
  <c r="G3167" i="20"/>
  <c r="G3168" i="20"/>
  <c r="G3169" i="20"/>
  <c r="G3170" i="20"/>
  <c r="G3171" i="20"/>
  <c r="G3172" i="20"/>
  <c r="G3173" i="20"/>
  <c r="G3176" i="20"/>
  <c r="G3177" i="20"/>
  <c r="G3179" i="20"/>
  <c r="G3180" i="20"/>
  <c r="G3181" i="20"/>
  <c r="G3183" i="20"/>
  <c r="G3184" i="20"/>
  <c r="G3185" i="20"/>
  <c r="G3187" i="20"/>
  <c r="G3188" i="20"/>
  <c r="G3189" i="20"/>
  <c r="G3190" i="20"/>
  <c r="G3191" i="20"/>
  <c r="G3192" i="20"/>
  <c r="G3193" i="20"/>
  <c r="G3197" i="20"/>
  <c r="G3199" i="20"/>
  <c r="G3200" i="20"/>
  <c r="G3201" i="20"/>
  <c r="G3202" i="20"/>
  <c r="G3203" i="20"/>
  <c r="G3204" i="20"/>
  <c r="G3205" i="20"/>
  <c r="G3208" i="20"/>
  <c r="G3209" i="20"/>
  <c r="G3211" i="20"/>
  <c r="G3212" i="20"/>
  <c r="G3213" i="20"/>
  <c r="G3215" i="20"/>
  <c r="G3216" i="20"/>
  <c r="G3217" i="20"/>
  <c r="G3219" i="20"/>
  <c r="G3220" i="20"/>
  <c r="G3221" i="20"/>
  <c r="G3222" i="20"/>
  <c r="G3223" i="20"/>
  <c r="G3224" i="20"/>
  <c r="G3225" i="20"/>
  <c r="G3229" i="20"/>
  <c r="G3231" i="20"/>
  <c r="G3232" i="20"/>
  <c r="G3233" i="20"/>
  <c r="G3234" i="20"/>
  <c r="G3235" i="20"/>
  <c r="G3236" i="20"/>
  <c r="G3237" i="20"/>
  <c r="G3240" i="20"/>
  <c r="G3241" i="20"/>
  <c r="G3243" i="20"/>
  <c r="G3244" i="20"/>
  <c r="G3245" i="20"/>
  <c r="G3247" i="20"/>
  <c r="G3248" i="20"/>
  <c r="G3249" i="20"/>
  <c r="G3251" i="20"/>
  <c r="G3252" i="20"/>
  <c r="G3253" i="20"/>
  <c r="G3254" i="20"/>
  <c r="G3255" i="20"/>
  <c r="G3256" i="20"/>
  <c r="G3257" i="20"/>
  <c r="G3261" i="20"/>
  <c r="G3263" i="20"/>
  <c r="G3264" i="20"/>
  <c r="G3265" i="20"/>
  <c r="G3266" i="20"/>
  <c r="G3267" i="20"/>
  <c r="G3268" i="20"/>
  <c r="G3269" i="20"/>
  <c r="G3272" i="20"/>
  <c r="G3273" i="20"/>
  <c r="G3275" i="20"/>
  <c r="G3276" i="20"/>
  <c r="G3277" i="20"/>
  <c r="G3279" i="20"/>
  <c r="G3280" i="20"/>
  <c r="G3281" i="20"/>
  <c r="G3283" i="20"/>
  <c r="G3284" i="20"/>
  <c r="G3285" i="20"/>
  <c r="G3286" i="20"/>
  <c r="G3287" i="20"/>
  <c r="G3288" i="20"/>
  <c r="G3289" i="20"/>
  <c r="G3293" i="20"/>
  <c r="G3295" i="20"/>
  <c r="G3296" i="20"/>
  <c r="G3297" i="20"/>
  <c r="G3298" i="20"/>
  <c r="G3299" i="20"/>
  <c r="G3300" i="20"/>
  <c r="G3301" i="20"/>
  <c r="G3304" i="20"/>
  <c r="G3305" i="20"/>
  <c r="G3307" i="20"/>
  <c r="G3308" i="20"/>
  <c r="G3309" i="20"/>
  <c r="G3311" i="20"/>
  <c r="G3312" i="20"/>
  <c r="G3313" i="20"/>
  <c r="G3315" i="20"/>
  <c r="G3316" i="20"/>
  <c r="G3317" i="20"/>
  <c r="G3318" i="20"/>
  <c r="G3319" i="20"/>
  <c r="G3320" i="20"/>
  <c r="G3321" i="20"/>
  <c r="G3325" i="20"/>
  <c r="G3327" i="20"/>
  <c r="G3328" i="20"/>
  <c r="G3329" i="20"/>
  <c r="G3330" i="20"/>
  <c r="G3331" i="20"/>
  <c r="G3332" i="20"/>
  <c r="G3333" i="20"/>
  <c r="G3336" i="20"/>
  <c r="G3337" i="20"/>
  <c r="G3339" i="20"/>
  <c r="G3340" i="20"/>
  <c r="G3341" i="20"/>
  <c r="G3343" i="20"/>
  <c r="G3344" i="20"/>
  <c r="G3345" i="20"/>
  <c r="G3347" i="20"/>
  <c r="G3348" i="20"/>
  <c r="G3349" i="20"/>
  <c r="G3350" i="20"/>
  <c r="G3351" i="20"/>
  <c r="G3352" i="20"/>
  <c r="G3353" i="20"/>
  <c r="G3357" i="20"/>
  <c r="G3359" i="20"/>
  <c r="G3360" i="20"/>
  <c r="G3361" i="20"/>
  <c r="G3362" i="20"/>
  <c r="G3363" i="20"/>
  <c r="G3364" i="20"/>
  <c r="G3365" i="20"/>
  <c r="G3368" i="20"/>
  <c r="G3369" i="20"/>
  <c r="G3371" i="20"/>
  <c r="G3372" i="20"/>
  <c r="G3373" i="20"/>
  <c r="G3375" i="20"/>
  <c r="G3376" i="20"/>
  <c r="G3377" i="20"/>
  <c r="G3379" i="20"/>
  <c r="G3380" i="20"/>
  <c r="G3381" i="20"/>
  <c r="G3382" i="20"/>
  <c r="G3383" i="20"/>
  <c r="G3384" i="20"/>
  <c r="G3385" i="20"/>
  <c r="G3389" i="20"/>
  <c r="G3391" i="20"/>
  <c r="G3392" i="20"/>
  <c r="G3393" i="20"/>
  <c r="G3394" i="20"/>
  <c r="G3395" i="20"/>
  <c r="G3396" i="20"/>
  <c r="G3397" i="20"/>
  <c r="G3400" i="20"/>
  <c r="G3401" i="20"/>
  <c r="G3403" i="20"/>
  <c r="G3404" i="20"/>
  <c r="G3405" i="20"/>
  <c r="G3407" i="20"/>
  <c r="G3408" i="20"/>
  <c r="G3409" i="20"/>
  <c r="G3411" i="20"/>
  <c r="G3412" i="20"/>
  <c r="G3413" i="20"/>
  <c r="G3414" i="20"/>
  <c r="G3415" i="20"/>
  <c r="G3416" i="20"/>
  <c r="G3417" i="20"/>
  <c r="G3421" i="20"/>
  <c r="G3423" i="20"/>
  <c r="G3424" i="20"/>
  <c r="G3425" i="20"/>
  <c r="G3426" i="20"/>
  <c r="G3427" i="20"/>
  <c r="G3428" i="20"/>
  <c r="G3429" i="20"/>
  <c r="G3432" i="20"/>
  <c r="G3433" i="20"/>
  <c r="G3435" i="20"/>
  <c r="G3436" i="20"/>
  <c r="G3437" i="20"/>
  <c r="G3439" i="20"/>
  <c r="G3440" i="20"/>
  <c r="G3441" i="20"/>
  <c r="G3443" i="20"/>
  <c r="G3444" i="20"/>
  <c r="G3445" i="20"/>
  <c r="G3446" i="20"/>
  <c r="G3447" i="20"/>
  <c r="G3448" i="20"/>
  <c r="G3449" i="20"/>
  <c r="G3453" i="20"/>
  <c r="G3455" i="20"/>
  <c r="G3456" i="20"/>
  <c r="G3457" i="20"/>
  <c r="G3458" i="20"/>
  <c r="G3459" i="20"/>
  <c r="G3460" i="20"/>
  <c r="G3461" i="20"/>
  <c r="G3464" i="20"/>
  <c r="G3465" i="20"/>
  <c r="G3466" i="20"/>
  <c r="G3467" i="20"/>
  <c r="G3468" i="20"/>
  <c r="G3470" i="20"/>
  <c r="G3471" i="20"/>
  <c r="G3472" i="20"/>
  <c r="G3474" i="20"/>
  <c r="G3475" i="20"/>
  <c r="G3476" i="20"/>
  <c r="G3477" i="20"/>
  <c r="G3478" i="20"/>
  <c r="G3479" i="20"/>
  <c r="G3480" i="20"/>
  <c r="G3483" i="20"/>
  <c r="G3485" i="20"/>
  <c r="G3486" i="20"/>
  <c r="G3487" i="20"/>
  <c r="G3488" i="20"/>
  <c r="G3489" i="20"/>
  <c r="G3490" i="20"/>
  <c r="G3491" i="20"/>
  <c r="G3494" i="20"/>
  <c r="G3495" i="20"/>
  <c r="G3497" i="20"/>
  <c r="G3498" i="20"/>
  <c r="G3499" i="20"/>
  <c r="G3501" i="20"/>
  <c r="G3502" i="20"/>
  <c r="G3503" i="20"/>
  <c r="G3505" i="20"/>
  <c r="G3506" i="20"/>
  <c r="G3507" i="20"/>
  <c r="G3508" i="20"/>
  <c r="G3509" i="20"/>
  <c r="G3510" i="20"/>
  <c r="G3511" i="20"/>
  <c r="G3515" i="20"/>
  <c r="G3517" i="20"/>
  <c r="G3518" i="20"/>
  <c r="G3519" i="20"/>
  <c r="G3520" i="20"/>
  <c r="G3521" i="20"/>
  <c r="G3522" i="20"/>
  <c r="G3523" i="20"/>
  <c r="G3526" i="20"/>
  <c r="G3527" i="20"/>
  <c r="G3529" i="20"/>
  <c r="G3530" i="20"/>
  <c r="G3531" i="20"/>
  <c r="G3533" i="20"/>
  <c r="G3534" i="20"/>
  <c r="G3535" i="20"/>
  <c r="G3537" i="20"/>
  <c r="G3538" i="20"/>
  <c r="G3539" i="20"/>
  <c r="G3540" i="20"/>
  <c r="G3541" i="20"/>
  <c r="G3542" i="20"/>
  <c r="G3543" i="20"/>
  <c r="G3547" i="20"/>
  <c r="G3549" i="20"/>
  <c r="G3550" i="20"/>
  <c r="G3551" i="20"/>
  <c r="G3552" i="20"/>
  <c r="G3553" i="20"/>
  <c r="G3554" i="20"/>
  <c r="G3555" i="20"/>
  <c r="G3558" i="20"/>
  <c r="G3559" i="20"/>
  <c r="G3561" i="20"/>
  <c r="G3562" i="20"/>
  <c r="G3563" i="20"/>
  <c r="G3565" i="20"/>
  <c r="G3566" i="20"/>
  <c r="G3567" i="20"/>
  <c r="G3569" i="20"/>
  <c r="G3570" i="20"/>
  <c r="G3571" i="20"/>
  <c r="G3572" i="20"/>
  <c r="G3573" i="20"/>
  <c r="G3574" i="20"/>
  <c r="G3575" i="20"/>
  <c r="G3579" i="20"/>
  <c r="G3581" i="20"/>
  <c r="G3582" i="20"/>
  <c r="G3583" i="20"/>
  <c r="G3584" i="20"/>
  <c r="G3585" i="20"/>
  <c r="G3586" i="20"/>
  <c r="G3587" i="20"/>
  <c r="G3590" i="20"/>
  <c r="G3591" i="20"/>
  <c r="G3593" i="20"/>
  <c r="G3594" i="20"/>
  <c r="G3595" i="20"/>
  <c r="G3597" i="20"/>
  <c r="G3598" i="20"/>
  <c r="G3599" i="20"/>
  <c r="G3601" i="20"/>
  <c r="G3602" i="20"/>
  <c r="G3603" i="20"/>
  <c r="G3604" i="20"/>
  <c r="G3605" i="20"/>
  <c r="G3606" i="20"/>
  <c r="G3607" i="20"/>
  <c r="G3611" i="20"/>
  <c r="G3613" i="20"/>
  <c r="G3614" i="20"/>
  <c r="G3615" i="20"/>
  <c r="G3616" i="20"/>
  <c r="G3617" i="20"/>
  <c r="G3618" i="20"/>
  <c r="G3619" i="20"/>
  <c r="G3622" i="20"/>
  <c r="G3623" i="20"/>
  <c r="G3625" i="20"/>
  <c r="G3626" i="20"/>
  <c r="G3627" i="20"/>
  <c r="G3629" i="20"/>
  <c r="G3630" i="20"/>
  <c r="G3631" i="20"/>
  <c r="G3633" i="20"/>
  <c r="G3634" i="20"/>
  <c r="G3635" i="20"/>
  <c r="G3636" i="20"/>
  <c r="G3637" i="20"/>
  <c r="G3638" i="20"/>
  <c r="G3639" i="20"/>
  <c r="G3643" i="20"/>
  <c r="G3645" i="20"/>
  <c r="G3646" i="20"/>
  <c r="G3647" i="20"/>
  <c r="G3648" i="20"/>
  <c r="G3649" i="20"/>
  <c r="G3650" i="20"/>
  <c r="G3651" i="20"/>
  <c r="G3654" i="20"/>
  <c r="G3655" i="20"/>
  <c r="G3657" i="20"/>
  <c r="G3658" i="20"/>
  <c r="G3659" i="20"/>
  <c r="G3661" i="20"/>
  <c r="G3662" i="20"/>
  <c r="G3663" i="20"/>
  <c r="G3665" i="20"/>
  <c r="G3666" i="20"/>
  <c r="G3667" i="20"/>
  <c r="G3668" i="20"/>
  <c r="G3669" i="20"/>
  <c r="G3670" i="20"/>
  <c r="G3671" i="20"/>
  <c r="G3675" i="20"/>
  <c r="G3677" i="20"/>
  <c r="G3678" i="20"/>
  <c r="G3679" i="20"/>
  <c r="G3680" i="20"/>
  <c r="G3681" i="20"/>
  <c r="G3682" i="20"/>
  <c r="G3683" i="20"/>
  <c r="G3686" i="20"/>
  <c r="G3687" i="20"/>
  <c r="G3689" i="20"/>
  <c r="G3690" i="20"/>
  <c r="G3691" i="20"/>
  <c r="G3693" i="20"/>
  <c r="G3694" i="20"/>
  <c r="G3695" i="20"/>
  <c r="G3697" i="20"/>
  <c r="G3698" i="20"/>
  <c r="G3699" i="20"/>
  <c r="G3700" i="20"/>
  <c r="G3701" i="20"/>
  <c r="G3702" i="20"/>
  <c r="G3703" i="20"/>
  <c r="G3707" i="20"/>
  <c r="G3709" i="20"/>
  <c r="G3710" i="20"/>
  <c r="G3711" i="20"/>
  <c r="G3712" i="20"/>
  <c r="G3713" i="20"/>
  <c r="G3714" i="20"/>
  <c r="G3715" i="20"/>
  <c r="G3718" i="20"/>
  <c r="G3719" i="20"/>
  <c r="G3721" i="20"/>
  <c r="G3722" i="20"/>
  <c r="G3723" i="20"/>
  <c r="G3725" i="20"/>
  <c r="G3726" i="20"/>
  <c r="G3727" i="20"/>
  <c r="G3729" i="20"/>
  <c r="G3730" i="20"/>
  <c r="G3731" i="20"/>
  <c r="G3732" i="20"/>
  <c r="G3733" i="20"/>
  <c r="G3734" i="20"/>
  <c r="G3735" i="20"/>
  <c r="G3739" i="20"/>
  <c r="G3741" i="20"/>
  <c r="G3742" i="20"/>
  <c r="G3743" i="20"/>
  <c r="G3744" i="20"/>
  <c r="G3745" i="20"/>
  <c r="G3746" i="20"/>
  <c r="G3747" i="20"/>
  <c r="G3750" i="20"/>
  <c r="G3751" i="20"/>
  <c r="G3753" i="20"/>
  <c r="G3754" i="20"/>
  <c r="G3755" i="20"/>
  <c r="G3757" i="20"/>
  <c r="G3758" i="20"/>
  <c r="G3759" i="20"/>
  <c r="G3761" i="20"/>
  <c r="G3762" i="20"/>
  <c r="G3763" i="20"/>
  <c r="G3764" i="20"/>
  <c r="G3765" i="20"/>
  <c r="G3766" i="20"/>
  <c r="G3767" i="20"/>
  <c r="G3771" i="20"/>
  <c r="G3773" i="20"/>
  <c r="G2553" i="20"/>
  <c r="G2617" i="20"/>
  <c r="G2645" i="20"/>
  <c r="G2684" i="20"/>
  <c r="G2685" i="20"/>
  <c r="G2700" i="20"/>
  <c r="G2701" i="20"/>
  <c r="G2716" i="20"/>
  <c r="G2717" i="20"/>
  <c r="G2732" i="20"/>
  <c r="G2733" i="20"/>
  <c r="G2748" i="20"/>
  <c r="G2749" i="20"/>
  <c r="G2764" i="20"/>
  <c r="G2765" i="20"/>
  <c r="G2780" i="20"/>
  <c r="G2781" i="20"/>
  <c r="G2792" i="20"/>
  <c r="G2793" i="20"/>
  <c r="G2822" i="20"/>
  <c r="G2823" i="20"/>
  <c r="G2854" i="20"/>
  <c r="G2855" i="20"/>
  <c r="G2886" i="20"/>
  <c r="G2887" i="20"/>
  <c r="G2918" i="20"/>
  <c r="G2919" i="20"/>
  <c r="G2950" i="20"/>
  <c r="G2951" i="20"/>
  <c r="G2982" i="20"/>
  <c r="G2983" i="20"/>
  <c r="G3014" i="20"/>
  <c r="G3015" i="20"/>
  <c r="G3046" i="20"/>
  <c r="G3047" i="20"/>
  <c r="G2506" i="20"/>
  <c r="G2507" i="20"/>
  <c r="G2509" i="20"/>
  <c r="G2510" i="20"/>
  <c r="G2511" i="20"/>
  <c r="G2514" i="20"/>
  <c r="G2515" i="20"/>
  <c r="G2518" i="20"/>
  <c r="G2519" i="20"/>
  <c r="G2521" i="20"/>
  <c r="G2522" i="20"/>
  <c r="G2523" i="20"/>
  <c r="G2526" i="20"/>
  <c r="G2527" i="20"/>
  <c r="G2530" i="20"/>
  <c r="G2534" i="20"/>
  <c r="G2535" i="20"/>
  <c r="G2538" i="20"/>
  <c r="G2539" i="20"/>
  <c r="G2541" i="20"/>
  <c r="G2542" i="20"/>
  <c r="G2543" i="20"/>
  <c r="G2546" i="20"/>
  <c r="G2547" i="20"/>
  <c r="G2550" i="20"/>
  <c r="G2554" i="20"/>
  <c r="G2555" i="20"/>
  <c r="G2558" i="20"/>
  <c r="G2559" i="20"/>
  <c r="G2562" i="20"/>
  <c r="G2563" i="20"/>
  <c r="G2566" i="20"/>
  <c r="G2567" i="20"/>
  <c r="G2570" i="20"/>
  <c r="G2571" i="20"/>
  <c r="G2573" i="20"/>
  <c r="G2574" i="20"/>
  <c r="G2575" i="20"/>
  <c r="G2578" i="20"/>
  <c r="G2579" i="20"/>
  <c r="G2582" i="20"/>
  <c r="G2583" i="20"/>
  <c r="G2585" i="20"/>
  <c r="G2586" i="20"/>
  <c r="G2587" i="20"/>
  <c r="G2590" i="20"/>
  <c r="G2591" i="20"/>
  <c r="G2594" i="20"/>
  <c r="G2598" i="20"/>
  <c r="G2599" i="20"/>
  <c r="G2602" i="20"/>
  <c r="G2603" i="20"/>
  <c r="G2605" i="20"/>
  <c r="G2606" i="20"/>
  <c r="G2607" i="20"/>
  <c r="G2610" i="20"/>
  <c r="G2611" i="20"/>
  <c r="G2614" i="20"/>
  <c r="G2618" i="20"/>
  <c r="G2619" i="20"/>
  <c r="G2620" i="20"/>
  <c r="G2623" i="20"/>
  <c r="G2627" i="20"/>
  <c r="G2628" i="20"/>
  <c r="G2630" i="20"/>
  <c r="G2631" i="20"/>
  <c r="G2633" i="20"/>
  <c r="G2634" i="20"/>
  <c r="G2635" i="20"/>
  <c r="G2638" i="20"/>
  <c r="G2639" i="20"/>
  <c r="G2642" i="20"/>
  <c r="G2646" i="20"/>
  <c r="G2647" i="20"/>
  <c r="G2650" i="20"/>
  <c r="G2651" i="20"/>
  <c r="G2654" i="20"/>
  <c r="G2655" i="20"/>
  <c r="G2658" i="20"/>
  <c r="G2659" i="20"/>
  <c r="G2662" i="20"/>
  <c r="G2663" i="20"/>
  <c r="G2665" i="20"/>
  <c r="G2666" i="20"/>
  <c r="G2667" i="20"/>
  <c r="G2670" i="20"/>
  <c r="G2671" i="20"/>
  <c r="G2674" i="20"/>
  <c r="G2675" i="20"/>
  <c r="G2677" i="20"/>
  <c r="G2678" i="20"/>
  <c r="G2679" i="20"/>
  <c r="G2682" i="20"/>
  <c r="G2683" i="20"/>
  <c r="G2686" i="20"/>
  <c r="G2687" i="20"/>
  <c r="G2690" i="20"/>
  <c r="G2691" i="20"/>
  <c r="G2692" i="20"/>
  <c r="G2693" i="20"/>
  <c r="G2694" i="20"/>
  <c r="G2695" i="20"/>
  <c r="G2698" i="20"/>
  <c r="G2699" i="20"/>
  <c r="G2702" i="20"/>
  <c r="G2703" i="20"/>
  <c r="G2706" i="20"/>
  <c r="G2707" i="20"/>
  <c r="G2708" i="20"/>
  <c r="G2709" i="20"/>
  <c r="G2710" i="20"/>
  <c r="G2711" i="20"/>
  <c r="G2714" i="20"/>
  <c r="G2715" i="20"/>
  <c r="G2718" i="20"/>
  <c r="G2719" i="20"/>
  <c r="G2722" i="20"/>
  <c r="G2723" i="20"/>
  <c r="G2724" i="20"/>
  <c r="G2725" i="20"/>
  <c r="G2726" i="20"/>
  <c r="G2727" i="20"/>
  <c r="G2730" i="20"/>
  <c r="G2731" i="20"/>
  <c r="G2734" i="20"/>
  <c r="G2735" i="20"/>
  <c r="G2738" i="20"/>
  <c r="G2739" i="20"/>
  <c r="G2740" i="20"/>
  <c r="G2741" i="20"/>
  <c r="G2742" i="20"/>
  <c r="G2743" i="20"/>
  <c r="G2746" i="20"/>
  <c r="G2747" i="20"/>
  <c r="G2750" i="20"/>
  <c r="G2751" i="20"/>
  <c r="G2754" i="20"/>
  <c r="G2755" i="20"/>
  <c r="G2756" i="20"/>
  <c r="G2757" i="20"/>
  <c r="G2758" i="20"/>
  <c r="G2759" i="20"/>
  <c r="G2762" i="20"/>
  <c r="G2763" i="20"/>
  <c r="G2766" i="20"/>
  <c r="G2767" i="20"/>
  <c r="G2770" i="20"/>
  <c r="G2771" i="20"/>
  <c r="G2772" i="20"/>
  <c r="G2773" i="20"/>
  <c r="G2774" i="20"/>
  <c r="G2775" i="20"/>
  <c r="G2778" i="20"/>
  <c r="G2779" i="20"/>
  <c r="G2782" i="20"/>
  <c r="G2783" i="20"/>
  <c r="G2786" i="20"/>
  <c r="G2787" i="20"/>
  <c r="G2788" i="20"/>
  <c r="G2790" i="20"/>
  <c r="G2791" i="20"/>
  <c r="G2794" i="20"/>
  <c r="G2795" i="20"/>
  <c r="G2797" i="20"/>
  <c r="G2798" i="20"/>
  <c r="G2799" i="20"/>
  <c r="G2802" i="20"/>
  <c r="G2803" i="20"/>
  <c r="G2806" i="20"/>
  <c r="G2807" i="20"/>
  <c r="G2808" i="20"/>
  <c r="G2809" i="20"/>
  <c r="G2810" i="20"/>
  <c r="G2811" i="20"/>
  <c r="G2813" i="20"/>
  <c r="G2814" i="20"/>
  <c r="G2816" i="20"/>
  <c r="G2817" i="20"/>
  <c r="G2818" i="20"/>
  <c r="G2820" i="20"/>
  <c r="G2821" i="20"/>
  <c r="G2824" i="20"/>
  <c r="G2825" i="20"/>
  <c r="G2827" i="20"/>
  <c r="G2828" i="20"/>
  <c r="G2829" i="20"/>
  <c r="G2832" i="20"/>
  <c r="G2833" i="20"/>
  <c r="G2836" i="20"/>
  <c r="G2837" i="20"/>
  <c r="G2838" i="20"/>
  <c r="G2839" i="20"/>
  <c r="G2840" i="20"/>
  <c r="G2841" i="20"/>
  <c r="G2843" i="20"/>
  <c r="G2844" i="20"/>
  <c r="G2845" i="20"/>
  <c r="G2848" i="20"/>
  <c r="G2849" i="20"/>
  <c r="G2850" i="20"/>
  <c r="G2852" i="20"/>
  <c r="G2853" i="20"/>
  <c r="G2856" i="20"/>
  <c r="G2857" i="20"/>
  <c r="G2859" i="20"/>
  <c r="G2860" i="20"/>
  <c r="G2861" i="20"/>
  <c r="G2864" i="20"/>
  <c r="G2865" i="20"/>
  <c r="G2868" i="20"/>
  <c r="G2869" i="20"/>
  <c r="G2870" i="20"/>
  <c r="G2871" i="20"/>
  <c r="G2872" i="20"/>
  <c r="G2873" i="20"/>
  <c r="G2875" i="20"/>
  <c r="G2876" i="20"/>
  <c r="G2877" i="20"/>
  <c r="G2880" i="20"/>
  <c r="G2881" i="20"/>
  <c r="G2882" i="20"/>
  <c r="G2884" i="20"/>
  <c r="G2885" i="20"/>
  <c r="G2888" i="20"/>
  <c r="G2889" i="20"/>
  <c r="G2891" i="20"/>
  <c r="G2892" i="20"/>
  <c r="G2893" i="20"/>
  <c r="G2896" i="20"/>
  <c r="G2897" i="20"/>
  <c r="G2900" i="20"/>
  <c r="G2901" i="20"/>
  <c r="G2902" i="20"/>
  <c r="G2903" i="20"/>
  <c r="G2904" i="20"/>
  <c r="G2905" i="20"/>
  <c r="G2907" i="20"/>
  <c r="G2908" i="20"/>
  <c r="G2909" i="20"/>
  <c r="G2912" i="20"/>
  <c r="G2913" i="20"/>
  <c r="G2914" i="20"/>
  <c r="G2916" i="20"/>
  <c r="G2917" i="20"/>
  <c r="G2920" i="20"/>
  <c r="G2921" i="20"/>
  <c r="G2923" i="20"/>
  <c r="G2924" i="20"/>
  <c r="G2925" i="20"/>
  <c r="G2928" i="20"/>
  <c r="G2929" i="20"/>
  <c r="G2932" i="20"/>
  <c r="G2933" i="20"/>
  <c r="G2934" i="20"/>
  <c r="G2935" i="20"/>
  <c r="G2936" i="20"/>
  <c r="G2937" i="20"/>
  <c r="G2939" i="20"/>
  <c r="G2940" i="20"/>
  <c r="G2941" i="20"/>
  <c r="G2944" i="20"/>
  <c r="G2945" i="20"/>
  <c r="G2946" i="20"/>
  <c r="G2948" i="20"/>
  <c r="G2949" i="20"/>
  <c r="G2952" i="20"/>
  <c r="G2953" i="20"/>
  <c r="G2955" i="20"/>
  <c r="G2956" i="20"/>
  <c r="G2957" i="20"/>
  <c r="G2960" i="20"/>
  <c r="G2961" i="20"/>
  <c r="G2964" i="20"/>
  <c r="G2965" i="20"/>
  <c r="G2966" i="20"/>
  <c r="G2967" i="20"/>
  <c r="G2968" i="20"/>
  <c r="G2969" i="20"/>
  <c r="G2971" i="20"/>
  <c r="G2972" i="20"/>
  <c r="G2973" i="20"/>
  <c r="G2976" i="20"/>
  <c r="G2977" i="20"/>
  <c r="G2978" i="20"/>
  <c r="G2980" i="20"/>
  <c r="G2981" i="20"/>
  <c r="G2984" i="20"/>
  <c r="G2985" i="20"/>
  <c r="G2987" i="20"/>
  <c r="G2988" i="20"/>
  <c r="G2989" i="20"/>
  <c r="G2992" i="20"/>
  <c r="G2993" i="20"/>
  <c r="G2996" i="20"/>
  <c r="G2997" i="20"/>
  <c r="G2998" i="20"/>
  <c r="G2999" i="20"/>
  <c r="G3000" i="20"/>
  <c r="G3001" i="20"/>
  <c r="G3003" i="20"/>
  <c r="G3004" i="20"/>
  <c r="G3005" i="20"/>
  <c r="G3008" i="20"/>
  <c r="G3009" i="20"/>
  <c r="G3010" i="20"/>
  <c r="G3012" i="20"/>
  <c r="G3013" i="20"/>
  <c r="G3016" i="20"/>
  <c r="G3017" i="20"/>
  <c r="G3019" i="20"/>
  <c r="G3020" i="20"/>
  <c r="G3021" i="20"/>
  <c r="G3024" i="20"/>
  <c r="G3025" i="20"/>
  <c r="G3028" i="20"/>
  <c r="G3029" i="20"/>
  <c r="G3030" i="20"/>
  <c r="G3031" i="20"/>
  <c r="G3032" i="20"/>
  <c r="G3033" i="20"/>
  <c r="G3035" i="20"/>
  <c r="G3036" i="20"/>
  <c r="G3037" i="20"/>
  <c r="G3040" i="20"/>
  <c r="G3041" i="20"/>
  <c r="G3042" i="20"/>
  <c r="G3044" i="20"/>
  <c r="G3045" i="20"/>
  <c r="G3048" i="20"/>
  <c r="G3049" i="20"/>
  <c r="G3051" i="20"/>
  <c r="G3052" i="20"/>
  <c r="G3053" i="20"/>
  <c r="G3056" i="20"/>
  <c r="G3057" i="20"/>
  <c r="G3060" i="20"/>
  <c r="G2504" i="20"/>
  <c r="G1810" i="20"/>
  <c r="G1874" i="20"/>
  <c r="G1938" i="20"/>
  <c r="G2002" i="20"/>
  <c r="G2065" i="20"/>
  <c r="G2129" i="20"/>
  <c r="G2191" i="20"/>
  <c r="G2255" i="20"/>
  <c r="G2319" i="20"/>
  <c r="G2382" i="20"/>
  <c r="G2446" i="20"/>
  <c r="G1807" i="20"/>
  <c r="G1808" i="20"/>
  <c r="G1809" i="20"/>
  <c r="G1811" i="20"/>
  <c r="G1812" i="20"/>
  <c r="G1815" i="20"/>
  <c r="G1816" i="20"/>
  <c r="G1819" i="20"/>
  <c r="G1820" i="20"/>
  <c r="G1821" i="20"/>
  <c r="G1823" i="20"/>
  <c r="G1824" i="20"/>
  <c r="G1827" i="20"/>
  <c r="G1828" i="20"/>
  <c r="G1830" i="20"/>
  <c r="G1832" i="20"/>
  <c r="G1835" i="20"/>
  <c r="G1836" i="20"/>
  <c r="G1839" i="20"/>
  <c r="G1840" i="20"/>
  <c r="G1841" i="20"/>
  <c r="G1842" i="20"/>
  <c r="G1843" i="20"/>
  <c r="G1844" i="20"/>
  <c r="G1847" i="20"/>
  <c r="G1848" i="20"/>
  <c r="G1851" i="20"/>
  <c r="G1852" i="20"/>
  <c r="G1855" i="20"/>
  <c r="G1856" i="20"/>
  <c r="G1859" i="20"/>
  <c r="G1860" i="20"/>
  <c r="G1862" i="20"/>
  <c r="G1863" i="20"/>
  <c r="G1864" i="20"/>
  <c r="G1867" i="20"/>
  <c r="G1868" i="20"/>
  <c r="G1871" i="20"/>
  <c r="G1872" i="20"/>
  <c r="G1873" i="20"/>
  <c r="G1875" i="20"/>
  <c r="G1876" i="20"/>
  <c r="G1879" i="20"/>
  <c r="G1880" i="20"/>
  <c r="G1883" i="20"/>
  <c r="G1884" i="20"/>
  <c r="G1885" i="20"/>
  <c r="G1887" i="20"/>
  <c r="G1888" i="20"/>
  <c r="G1891" i="20"/>
  <c r="G1892" i="20"/>
  <c r="G1894" i="20"/>
  <c r="G1896" i="20"/>
  <c r="G1899" i="20"/>
  <c r="G1900" i="20"/>
  <c r="G1903" i="20"/>
  <c r="G1904" i="20"/>
  <c r="G1905" i="20"/>
  <c r="G1906" i="20"/>
  <c r="G1907" i="20"/>
  <c r="G1908" i="20"/>
  <c r="G1911" i="20"/>
  <c r="G1912" i="20"/>
  <c r="G1915" i="20"/>
  <c r="G1916" i="20"/>
  <c r="G1919" i="20"/>
  <c r="G1920" i="20"/>
  <c r="G1923" i="20"/>
  <c r="G1924" i="20"/>
  <c r="G1926" i="20"/>
  <c r="G1927" i="20"/>
  <c r="G1928" i="20"/>
  <c r="G1931" i="20"/>
  <c r="G1932" i="20"/>
  <c r="G1935" i="20"/>
  <c r="G1936" i="20"/>
  <c r="G1937" i="20"/>
  <c r="G1939" i="20"/>
  <c r="G1940" i="20"/>
  <c r="G1943" i="20"/>
  <c r="G1944" i="20"/>
  <c r="G1947" i="20"/>
  <c r="G1948" i="20"/>
  <c r="G1949" i="20"/>
  <c r="G1951" i="20"/>
  <c r="G1952" i="20"/>
  <c r="G1955" i="20"/>
  <c r="G1956" i="20"/>
  <c r="G1958" i="20"/>
  <c r="G1960" i="20"/>
  <c r="G1963" i="20"/>
  <c r="G1964" i="20"/>
  <c r="G1967" i="20"/>
  <c r="G1968" i="20"/>
  <c r="G1969" i="20"/>
  <c r="G1970" i="20"/>
  <c r="G1971" i="20"/>
  <c r="G1972" i="20"/>
  <c r="G1975" i="20"/>
  <c r="G1976" i="20"/>
  <c r="G1979" i="20"/>
  <c r="G1980" i="20"/>
  <c r="G1983" i="20"/>
  <c r="G1984" i="20"/>
  <c r="G1987" i="20"/>
  <c r="G1988" i="20"/>
  <c r="G1990" i="20"/>
  <c r="G1991" i="20"/>
  <c r="G1992" i="20"/>
  <c r="G1995" i="20"/>
  <c r="G1996" i="20"/>
  <c r="G1999" i="20"/>
  <c r="G2000" i="20"/>
  <c r="G2001" i="20"/>
  <c r="G2003" i="20"/>
  <c r="G2004" i="20"/>
  <c r="G2007" i="20"/>
  <c r="G2008" i="20"/>
  <c r="G2011" i="20"/>
  <c r="G2012" i="20"/>
  <c r="G2013" i="20"/>
  <c r="G2015" i="20"/>
  <c r="G2016" i="20"/>
  <c r="G2019" i="20"/>
  <c r="G2020" i="20"/>
  <c r="G2022" i="20"/>
  <c r="G2024" i="20"/>
  <c r="G2026" i="20"/>
  <c r="G2027" i="20"/>
  <c r="G2030" i="20"/>
  <c r="G2031" i="20"/>
  <c r="G2032" i="20"/>
  <c r="G2033" i="20"/>
  <c r="G2034" i="20"/>
  <c r="G2035" i="20"/>
  <c r="G2038" i="20"/>
  <c r="G2039" i="20"/>
  <c r="G2042" i="20"/>
  <c r="G2043" i="20"/>
  <c r="G2046" i="20"/>
  <c r="G2047" i="20"/>
  <c r="G2050" i="20"/>
  <c r="G2051" i="20"/>
  <c r="G2053" i="20"/>
  <c r="G2054" i="20"/>
  <c r="G2055" i="20"/>
  <c r="G2058" i="20"/>
  <c r="G2059" i="20"/>
  <c r="G2062" i="20"/>
  <c r="G2063" i="20"/>
  <c r="G2064" i="20"/>
  <c r="G2066" i="20"/>
  <c r="G2067" i="20"/>
  <c r="G2070" i="20"/>
  <c r="G2071" i="20"/>
  <c r="G2074" i="20"/>
  <c r="G2075" i="20"/>
  <c r="G2076" i="20"/>
  <c r="G2078" i="20"/>
  <c r="G2079" i="20"/>
  <c r="G2082" i="20"/>
  <c r="G2083" i="20"/>
  <c r="G2085" i="20"/>
  <c r="G2087" i="20"/>
  <c r="G2090" i="20"/>
  <c r="G2091" i="20"/>
  <c r="G2094" i="20"/>
  <c r="G2095" i="20"/>
  <c r="G2096" i="20"/>
  <c r="G2097" i="20"/>
  <c r="G2098" i="20"/>
  <c r="G2099" i="20"/>
  <c r="G2102" i="20"/>
  <c r="G2103" i="20"/>
  <c r="G2106" i="20"/>
  <c r="G2107" i="20"/>
  <c r="G2110" i="20"/>
  <c r="G2111" i="20"/>
  <c r="G2114" i="20"/>
  <c r="G2115" i="20"/>
  <c r="G2117" i="20"/>
  <c r="G2118" i="20"/>
  <c r="G2119" i="20"/>
  <c r="G2122" i="20"/>
  <c r="G2123" i="20"/>
  <c r="G2126" i="20"/>
  <c r="G2127" i="20"/>
  <c r="G2128" i="20"/>
  <c r="G2130" i="20"/>
  <c r="G2131" i="20"/>
  <c r="G2134" i="20"/>
  <c r="G2135" i="20"/>
  <c r="G2138" i="20"/>
  <c r="G2139" i="20"/>
  <c r="G2140" i="20"/>
  <c r="G2142" i="20"/>
  <c r="G2143" i="20"/>
  <c r="G2146" i="20"/>
  <c r="G2147" i="20"/>
  <c r="G2149" i="20"/>
  <c r="G2151" i="20"/>
  <c r="G2154" i="20"/>
  <c r="G2155" i="20"/>
  <c r="G2158" i="20"/>
  <c r="G2159" i="20"/>
  <c r="G2160" i="20"/>
  <c r="G2161" i="20"/>
  <c r="G2162" i="20"/>
  <c r="G2163" i="20"/>
  <c r="G2166" i="20"/>
  <c r="G2167" i="20"/>
  <c r="G2170" i="20"/>
  <c r="G2171" i="20"/>
  <c r="G2174" i="20"/>
  <c r="G2175" i="20"/>
  <c r="G2177" i="20"/>
  <c r="G2178" i="20"/>
  <c r="G2180" i="20"/>
  <c r="G2181" i="20"/>
  <c r="G2184" i="20"/>
  <c r="G2185" i="20"/>
  <c r="G2188" i="20"/>
  <c r="G2189" i="20"/>
  <c r="G2190" i="20"/>
  <c r="G2192" i="20"/>
  <c r="G2193" i="20"/>
  <c r="G2196" i="20"/>
  <c r="G2197" i="20"/>
  <c r="G2200" i="20"/>
  <c r="G2201" i="20"/>
  <c r="G2202" i="20"/>
  <c r="G2204" i="20"/>
  <c r="G2205" i="20"/>
  <c r="G2208" i="20"/>
  <c r="G2209" i="20"/>
  <c r="G2211" i="20"/>
  <c r="G2213" i="20"/>
  <c r="G2216" i="20"/>
  <c r="G2217" i="20"/>
  <c r="G2220" i="20"/>
  <c r="G2221" i="20"/>
  <c r="G2222" i="20"/>
  <c r="G2223" i="20"/>
  <c r="G2224" i="20"/>
  <c r="G2225" i="20"/>
  <c r="G2228" i="20"/>
  <c r="G2229" i="20"/>
  <c r="G2232" i="20"/>
  <c r="G2233" i="20"/>
  <c r="G2236" i="20"/>
  <c r="G2237" i="20"/>
  <c r="G2240" i="20"/>
  <c r="G2241" i="20"/>
  <c r="G2243" i="20"/>
  <c r="G2244" i="20"/>
  <c r="G2245" i="20"/>
  <c r="G2248" i="20"/>
  <c r="G2249" i="20"/>
  <c r="G2252" i="20"/>
  <c r="G2253" i="20"/>
  <c r="G2254" i="20"/>
  <c r="G2256" i="20"/>
  <c r="G2257" i="20"/>
  <c r="G2260" i="20"/>
  <c r="G2261" i="20"/>
  <c r="G2264" i="20"/>
  <c r="G2265" i="20"/>
  <c r="G2266" i="20"/>
  <c r="G2268" i="20"/>
  <c r="G2269" i="20"/>
  <c r="G2272" i="20"/>
  <c r="G2273" i="20"/>
  <c r="G2275" i="20"/>
  <c r="G2277" i="20"/>
  <c r="G2280" i="20"/>
  <c r="G2281" i="20"/>
  <c r="G2284" i="20"/>
  <c r="G2285" i="20"/>
  <c r="G2286" i="20"/>
  <c r="G2287" i="20"/>
  <c r="G2288" i="20"/>
  <c r="G2289" i="20"/>
  <c r="G2292" i="20"/>
  <c r="G2293" i="20"/>
  <c r="G2296" i="20"/>
  <c r="G2297" i="20"/>
  <c r="G2300" i="20"/>
  <c r="G2301" i="20"/>
  <c r="G2304" i="20"/>
  <c r="G2305" i="20"/>
  <c r="G2307" i="20"/>
  <c r="G2308" i="20"/>
  <c r="G2309" i="20"/>
  <c r="G2312" i="20"/>
  <c r="G2313" i="20"/>
  <c r="G2316" i="20"/>
  <c r="G2317" i="20"/>
  <c r="G2318" i="20"/>
  <c r="G2320" i="20"/>
  <c r="G2321" i="20"/>
  <c r="G2324" i="20"/>
  <c r="G2325" i="20"/>
  <c r="G2328" i="20"/>
  <c r="G2329" i="20"/>
  <c r="G2331" i="20"/>
  <c r="G2332" i="20"/>
  <c r="G2335" i="20"/>
  <c r="G2336" i="20"/>
  <c r="G2338" i="20"/>
  <c r="G2340" i="20"/>
  <c r="G2343" i="20"/>
  <c r="G2344" i="20"/>
  <c r="G2347" i="20"/>
  <c r="G2348" i="20"/>
  <c r="G2349" i="20"/>
  <c r="G2350" i="20"/>
  <c r="G2351" i="20"/>
  <c r="G2352" i="20"/>
  <c r="G2355" i="20"/>
  <c r="G2356" i="20"/>
  <c r="G2359" i="20"/>
  <c r="G2360" i="20"/>
  <c r="G2363" i="20"/>
  <c r="G2364" i="20"/>
  <c r="G2367" i="20"/>
  <c r="G2368" i="20"/>
  <c r="G2370" i="20"/>
  <c r="G2371" i="20"/>
  <c r="G2372" i="20"/>
  <c r="G2375" i="20"/>
  <c r="G2376" i="20"/>
  <c r="G2379" i="20"/>
  <c r="G2380" i="20"/>
  <c r="G2381" i="20"/>
  <c r="G2383" i="20"/>
  <c r="G2384" i="20"/>
  <c r="G2387" i="20"/>
  <c r="G2388" i="20"/>
  <c r="G2391" i="20"/>
  <c r="G2392" i="20"/>
  <c r="G2393" i="20"/>
  <c r="G2395" i="20"/>
  <c r="G2396" i="20"/>
  <c r="G2399" i="20"/>
  <c r="G2400" i="20"/>
  <c r="G2402" i="20"/>
  <c r="G2404" i="20"/>
  <c r="G2407" i="20"/>
  <c r="G2408" i="20"/>
  <c r="G2411" i="20"/>
  <c r="G2412" i="20"/>
  <c r="G2413" i="20"/>
  <c r="G2414" i="20"/>
  <c r="G2415" i="20"/>
  <c r="G2416" i="20"/>
  <c r="G2419" i="20"/>
  <c r="G2420" i="20"/>
  <c r="G2423" i="20"/>
  <c r="G2424" i="20"/>
  <c r="G2427" i="20"/>
  <c r="G2428" i="20"/>
  <c r="G2431" i="20"/>
  <c r="G2432" i="20"/>
  <c r="G2434" i="20"/>
  <c r="G2435" i="20"/>
  <c r="G2436" i="20"/>
  <c r="G2439" i="20"/>
  <c r="G2440" i="20"/>
  <c r="G2443" i="20"/>
  <c r="G2444" i="20"/>
  <c r="G2445" i="20"/>
  <c r="G2447" i="20"/>
  <c r="G2448" i="20"/>
  <c r="G2451" i="20"/>
  <c r="G2452" i="20"/>
  <c r="G2455" i="20"/>
  <c r="G2456" i="20"/>
  <c r="G2457" i="20"/>
  <c r="G2459" i="20"/>
  <c r="G2460" i="20"/>
  <c r="G2463" i="20"/>
  <c r="G2464" i="20"/>
  <c r="G2466" i="20"/>
  <c r="G2468" i="20"/>
  <c r="G2471" i="20"/>
  <c r="G2472" i="20"/>
  <c r="G2475" i="20"/>
  <c r="G2476" i="20"/>
  <c r="G2477" i="20"/>
  <c r="G2478" i="20"/>
  <c r="G2479" i="20"/>
  <c r="G2480" i="20"/>
  <c r="G2483" i="20"/>
  <c r="G2484" i="20"/>
  <c r="G2487" i="20"/>
  <c r="G2488" i="20"/>
  <c r="G2491" i="20"/>
  <c r="G2492" i="20"/>
  <c r="G2495" i="20"/>
  <c r="G2496" i="20"/>
  <c r="G2498" i="20"/>
  <c r="G2499" i="20"/>
  <c r="G2500" i="20"/>
  <c r="G2503" i="20"/>
  <c r="G1806" i="20"/>
  <c r="G1725" i="20"/>
  <c r="G1789" i="20"/>
  <c r="G1172" i="20"/>
  <c r="G1176" i="20"/>
  <c r="G1179" i="20"/>
  <c r="G1180" i="20"/>
  <c r="G1184" i="20"/>
  <c r="G1188" i="20"/>
  <c r="G1192" i="20"/>
  <c r="G1195" i="20"/>
  <c r="G1196" i="20"/>
  <c r="G1200" i="20"/>
  <c r="G1204" i="20"/>
  <c r="G1208" i="20"/>
  <c r="G1211" i="20"/>
  <c r="G1215" i="20"/>
  <c r="G1219" i="20"/>
  <c r="G1223" i="20"/>
  <c r="G1226" i="20"/>
  <c r="G1227" i="20"/>
  <c r="G1231" i="20"/>
  <c r="G1235" i="20"/>
  <c r="G1239" i="20"/>
  <c r="G1242" i="20"/>
  <c r="G1243" i="20"/>
  <c r="G1247" i="20"/>
  <c r="G1251" i="20"/>
  <c r="G1255" i="20"/>
  <c r="G1258" i="20"/>
  <c r="G1259" i="20"/>
  <c r="G1263" i="20"/>
  <c r="G1267" i="20"/>
  <c r="G1271" i="20"/>
  <c r="G1274" i="20"/>
  <c r="G1275" i="20"/>
  <c r="G1279" i="20"/>
  <c r="G1283" i="20"/>
  <c r="G1287" i="20"/>
  <c r="G1290" i="20"/>
  <c r="G1291" i="20"/>
  <c r="G1295" i="20"/>
  <c r="G1299" i="20"/>
  <c r="G1303" i="20"/>
  <c r="G1306" i="20"/>
  <c r="G1307" i="20"/>
  <c r="G1311" i="20"/>
  <c r="G1315" i="20"/>
  <c r="G1319" i="20"/>
  <c r="G1322" i="20"/>
  <c r="G1323" i="20"/>
  <c r="G1327" i="20"/>
  <c r="G1331" i="20"/>
  <c r="G1335" i="20"/>
  <c r="G1338" i="20"/>
  <c r="G1339" i="20"/>
  <c r="G1343" i="20"/>
  <c r="G1347" i="20"/>
  <c r="G1351" i="20"/>
  <c r="G1354" i="20"/>
  <c r="G1355" i="20"/>
  <c r="G1359" i="20"/>
  <c r="G1363" i="20"/>
  <c r="G1367" i="20"/>
  <c r="G1370" i="20"/>
  <c r="G1371" i="20"/>
  <c r="G1375" i="20"/>
  <c r="G1379" i="20"/>
  <c r="G1383" i="20"/>
  <c r="G1386" i="20"/>
  <c r="G1387" i="20"/>
  <c r="G1391" i="20"/>
  <c r="G1395" i="20"/>
  <c r="G1399" i="20"/>
  <c r="G1402" i="20"/>
  <c r="G1403" i="20"/>
  <c r="G1407" i="20"/>
  <c r="G1411" i="20"/>
  <c r="G1415" i="20"/>
  <c r="G1418" i="20"/>
  <c r="G1419" i="20"/>
  <c r="G1423" i="20"/>
  <c r="G1427" i="20"/>
  <c r="G1431" i="20"/>
  <c r="G1434" i="20"/>
  <c r="G1435" i="20"/>
  <c r="G1439" i="20"/>
  <c r="G1443" i="20"/>
  <c r="G1447" i="20"/>
  <c r="G1450" i="20"/>
  <c r="G1451" i="20"/>
  <c r="G1455" i="20"/>
  <c r="G1459" i="20"/>
  <c r="G1463" i="20"/>
  <c r="G1466" i="20"/>
  <c r="G1467" i="20"/>
  <c r="G1471" i="20"/>
  <c r="G1475" i="20"/>
  <c r="G1479" i="20"/>
  <c r="G1482" i="20"/>
  <c r="G1483" i="20"/>
  <c r="G1487" i="20"/>
  <c r="G1491" i="20"/>
  <c r="G1495" i="20"/>
  <c r="G1498" i="20"/>
  <c r="G1499" i="20"/>
  <c r="G1503" i="20"/>
  <c r="G1507" i="20"/>
  <c r="G1511" i="20"/>
  <c r="G1514" i="20"/>
  <c r="G1515" i="20"/>
  <c r="G1519" i="20"/>
  <c r="G1523" i="20"/>
  <c r="G1527" i="20"/>
  <c r="G1530" i="20"/>
  <c r="G1531" i="20"/>
  <c r="G1535" i="20"/>
  <c r="G1539" i="20"/>
  <c r="G1543" i="20"/>
  <c r="G1546" i="20"/>
  <c r="G1550" i="20"/>
  <c r="G1554" i="20"/>
  <c r="G1558" i="20"/>
  <c r="G1561" i="20"/>
  <c r="G1562" i="20"/>
  <c r="G1566" i="20"/>
  <c r="G1570" i="20"/>
  <c r="G1574" i="20"/>
  <c r="G1577" i="20"/>
  <c r="G1578" i="20"/>
  <c r="G1582" i="20"/>
  <c r="G1586" i="20"/>
  <c r="G1590" i="20"/>
  <c r="G1592" i="20"/>
  <c r="G1596" i="20"/>
  <c r="G1600" i="20"/>
  <c r="G1604" i="20"/>
  <c r="G1607" i="20"/>
  <c r="G1610" i="20"/>
  <c r="G1614" i="20"/>
  <c r="G1618" i="20"/>
  <c r="G1621" i="20"/>
  <c r="G1622" i="20"/>
  <c r="G1626" i="20"/>
  <c r="G1630" i="20"/>
  <c r="G1634" i="20"/>
  <c r="G1637" i="20"/>
  <c r="G1638" i="20"/>
  <c r="G1642" i="20"/>
  <c r="G1646" i="20"/>
  <c r="G1650" i="20"/>
  <c r="G1653" i="20"/>
  <c r="G1654" i="20"/>
  <c r="G1658" i="20"/>
  <c r="G1662" i="20"/>
  <c r="G1666" i="20"/>
  <c r="G1669" i="20"/>
  <c r="G1670" i="20"/>
  <c r="G1674" i="20"/>
  <c r="G1678" i="20"/>
  <c r="G1681" i="20"/>
  <c r="G1682" i="20"/>
  <c r="G1686" i="20"/>
  <c r="G1690" i="20"/>
  <c r="G1691" i="20"/>
  <c r="G1693" i="20"/>
  <c r="G1694" i="20"/>
  <c r="G1698" i="20"/>
  <c r="G1702" i="20"/>
  <c r="G1706" i="20"/>
  <c r="G1710" i="20"/>
  <c r="G1713" i="20"/>
  <c r="G1714" i="20"/>
  <c r="G1718" i="20"/>
  <c r="G1722" i="20"/>
  <c r="G1723" i="20"/>
  <c r="G1726" i="20"/>
  <c r="G1730" i="20"/>
  <c r="G1734" i="20"/>
  <c r="G1735" i="20"/>
  <c r="G1738" i="20"/>
  <c r="G1742" i="20"/>
  <c r="G1745" i="20"/>
  <c r="G1746" i="20"/>
  <c r="G1750" i="20"/>
  <c r="G1754" i="20"/>
  <c r="G1755" i="20"/>
  <c r="G1757" i="20"/>
  <c r="G1758" i="20"/>
  <c r="G1762" i="20"/>
  <c r="G1766" i="20"/>
  <c r="G1770" i="20"/>
  <c r="G1774" i="20"/>
  <c r="G1777" i="20"/>
  <c r="G1778" i="20"/>
  <c r="G1782" i="20"/>
  <c r="G1786" i="20"/>
  <c r="G1787" i="20"/>
  <c r="G1790" i="20"/>
  <c r="G1794" i="20"/>
  <c r="G1798" i="20"/>
  <c r="G1799" i="20"/>
  <c r="G1802" i="20"/>
  <c r="G1169" i="20"/>
  <c r="G7" i="20"/>
  <c r="G11" i="20"/>
  <c r="G15" i="20"/>
  <c r="G19" i="20"/>
  <c r="G23" i="20"/>
  <c r="G27" i="20"/>
  <c r="G31" i="20"/>
  <c r="G35" i="20"/>
  <c r="G39" i="20"/>
  <c r="G40" i="20"/>
  <c r="G43" i="20"/>
  <c r="G47" i="20"/>
  <c r="G51" i="20"/>
  <c r="G55" i="20"/>
  <c r="G59" i="20"/>
  <c r="G63" i="20"/>
  <c r="G67" i="20"/>
  <c r="G71" i="20"/>
  <c r="G75" i="20"/>
  <c r="G79" i="20"/>
  <c r="G83" i="20"/>
  <c r="G87" i="20"/>
  <c r="G91" i="20"/>
  <c r="G95" i="20"/>
  <c r="G99" i="20"/>
  <c r="G103" i="20"/>
  <c r="G107" i="20"/>
  <c r="G111" i="20"/>
  <c r="G115" i="20"/>
  <c r="G119" i="20"/>
  <c r="G123" i="20"/>
  <c r="G127" i="20"/>
  <c r="G131" i="20"/>
  <c r="G135" i="20"/>
  <c r="G139" i="20"/>
  <c r="G143" i="20"/>
  <c r="G147" i="20"/>
  <c r="G151" i="20"/>
  <c r="G155" i="20"/>
  <c r="G159" i="20"/>
  <c r="G163" i="20"/>
  <c r="G167" i="20"/>
  <c r="G168" i="20"/>
  <c r="G171" i="20"/>
  <c r="G175" i="20"/>
  <c r="G179" i="20"/>
  <c r="G183" i="20"/>
  <c r="G187" i="20"/>
  <c r="G191" i="20"/>
  <c r="G195" i="20"/>
  <c r="G199" i="20"/>
  <c r="G203" i="20"/>
  <c r="G207" i="20"/>
  <c r="G211" i="20"/>
  <c r="G215" i="20"/>
  <c r="G219" i="20"/>
  <c r="G223" i="20"/>
  <c r="G227" i="20"/>
  <c r="G231" i="20"/>
  <c r="G235" i="20"/>
  <c r="G239" i="20"/>
  <c r="G243" i="20"/>
  <c r="G247" i="20"/>
  <c r="G251" i="20"/>
  <c r="G255" i="20"/>
  <c r="G257" i="20"/>
  <c r="G259" i="20"/>
  <c r="G263" i="20"/>
  <c r="G267" i="20"/>
  <c r="G271" i="20"/>
  <c r="G275" i="20"/>
  <c r="G279" i="20"/>
  <c r="G283" i="20"/>
  <c r="G287" i="20"/>
  <c r="G289" i="20"/>
  <c r="G291" i="20"/>
  <c r="G295" i="20"/>
  <c r="G299" i="20"/>
  <c r="G303" i="20"/>
  <c r="G307" i="20"/>
  <c r="G311" i="20"/>
  <c r="G315" i="20"/>
  <c r="G317" i="20"/>
  <c r="G319" i="20"/>
  <c r="G323" i="20"/>
  <c r="G327" i="20"/>
  <c r="G331" i="20"/>
  <c r="G335" i="20"/>
  <c r="G339" i="20"/>
  <c r="G343" i="20"/>
  <c r="G345" i="20"/>
  <c r="G347" i="20"/>
  <c r="G351" i="20"/>
  <c r="G355" i="20"/>
  <c r="G359" i="20"/>
  <c r="G363" i="20"/>
  <c r="G367" i="20"/>
  <c r="G371" i="20"/>
  <c r="G375" i="20"/>
  <c r="G376" i="20"/>
  <c r="G379" i="20"/>
  <c r="G383" i="20"/>
  <c r="G387" i="20"/>
  <c r="G391" i="20"/>
  <c r="G395" i="20"/>
  <c r="G399" i="20"/>
  <c r="G403" i="20"/>
  <c r="G407" i="20"/>
  <c r="G411" i="20"/>
  <c r="G415" i="20"/>
  <c r="G419" i="20"/>
  <c r="G423" i="20"/>
  <c r="G427" i="20"/>
  <c r="G431" i="20"/>
  <c r="G433" i="20"/>
  <c r="G435" i="20"/>
  <c r="G439" i="20"/>
  <c r="G443" i="20"/>
  <c r="G447" i="20"/>
  <c r="G451" i="20"/>
  <c r="G455" i="20"/>
  <c r="G459" i="20"/>
  <c r="G460" i="20"/>
  <c r="G463" i="20"/>
  <c r="G467" i="20"/>
  <c r="G471" i="20"/>
  <c r="G475" i="20"/>
  <c r="G479" i="20"/>
  <c r="G483" i="20"/>
  <c r="G487" i="20"/>
  <c r="G488" i="20"/>
  <c r="G489" i="20"/>
  <c r="G491" i="20"/>
  <c r="G495" i="20"/>
  <c r="G499" i="20"/>
  <c r="G503" i="20"/>
  <c r="G507" i="20"/>
  <c r="G511" i="20"/>
  <c r="G515" i="20"/>
  <c r="G516" i="20"/>
  <c r="G519" i="20"/>
  <c r="G523" i="20"/>
  <c r="G527" i="20"/>
  <c r="G531" i="20"/>
  <c r="G535" i="20"/>
  <c r="G539" i="20"/>
  <c r="G543" i="20"/>
  <c r="G545" i="20"/>
  <c r="G547" i="20"/>
  <c r="G551" i="20"/>
  <c r="G555" i="20"/>
  <c r="G559" i="20"/>
  <c r="G563" i="20"/>
  <c r="G567" i="20"/>
  <c r="G571" i="20"/>
  <c r="G573" i="20"/>
  <c r="G575" i="20"/>
  <c r="G579" i="20"/>
  <c r="G583" i="20"/>
  <c r="G587" i="20"/>
  <c r="G591" i="20"/>
  <c r="G595" i="20"/>
  <c r="G599" i="20"/>
  <c r="G601" i="20"/>
  <c r="G603" i="20"/>
  <c r="G604" i="20"/>
  <c r="G607" i="20"/>
  <c r="G611" i="20"/>
  <c r="G615" i="20"/>
  <c r="G619" i="20"/>
  <c r="G623" i="20"/>
  <c r="G627" i="20"/>
  <c r="G631" i="20"/>
  <c r="G635" i="20"/>
  <c r="G639" i="20"/>
  <c r="G643" i="20"/>
  <c r="G647" i="20"/>
  <c r="G651" i="20"/>
  <c r="G655" i="20"/>
  <c r="G659" i="20"/>
  <c r="G660" i="20"/>
  <c r="G663" i="20"/>
  <c r="G667" i="20"/>
  <c r="G671" i="20"/>
  <c r="G675" i="20"/>
  <c r="G679" i="20"/>
  <c r="G683" i="20"/>
  <c r="G687" i="20"/>
  <c r="G691" i="20"/>
  <c r="G695" i="20"/>
  <c r="G699" i="20"/>
  <c r="G703" i="20"/>
  <c r="G707" i="20"/>
  <c r="G711" i="20"/>
  <c r="G715" i="20"/>
  <c r="G716" i="20"/>
  <c r="G717" i="20"/>
  <c r="G719" i="20"/>
  <c r="G723" i="20"/>
  <c r="G727" i="20"/>
  <c r="G731" i="20"/>
  <c r="G735" i="20"/>
  <c r="G739" i="20"/>
  <c r="G743" i="20"/>
  <c r="G744" i="20"/>
  <c r="G747" i="20"/>
  <c r="G751" i="20"/>
  <c r="G755" i="20"/>
  <c r="G759" i="20"/>
  <c r="G763" i="20"/>
  <c r="G767" i="20"/>
  <c r="G771" i="20"/>
  <c r="G772" i="20"/>
  <c r="G775" i="20"/>
  <c r="G779" i="20"/>
  <c r="G783" i="20"/>
  <c r="G787" i="20"/>
  <c r="G791" i="20"/>
  <c r="G795" i="20"/>
  <c r="G799" i="20"/>
  <c r="G801" i="20"/>
  <c r="G803" i="20"/>
  <c r="G807" i="20"/>
  <c r="G811" i="20"/>
  <c r="G815" i="20"/>
  <c r="G819" i="20"/>
  <c r="G823" i="20"/>
  <c r="G827" i="20"/>
  <c r="G829" i="20"/>
  <c r="G831" i="20"/>
  <c r="G835" i="20"/>
  <c r="G839" i="20"/>
  <c r="G843" i="20"/>
  <c r="G847" i="20"/>
  <c r="G851" i="20"/>
  <c r="G855" i="20"/>
  <c r="G857" i="20"/>
  <c r="G859" i="20"/>
  <c r="G863" i="20"/>
  <c r="G867" i="20"/>
  <c r="G871" i="20"/>
  <c r="G875" i="20"/>
  <c r="G879" i="20"/>
  <c r="G883" i="20"/>
  <c r="G887" i="20"/>
  <c r="G888" i="20"/>
  <c r="G891" i="20"/>
  <c r="G895" i="20"/>
  <c r="G899" i="20"/>
  <c r="G903" i="20"/>
  <c r="G907" i="20"/>
  <c r="G911" i="20"/>
  <c r="G915" i="20"/>
  <c r="G919" i="20"/>
  <c r="G923" i="20"/>
  <c r="G927" i="20"/>
  <c r="G931" i="20"/>
  <c r="G935" i="20"/>
  <c r="G939" i="20"/>
  <c r="G943" i="20"/>
  <c r="G945" i="20"/>
  <c r="G947" i="20"/>
  <c r="G951" i="20"/>
  <c r="G955" i="20"/>
  <c r="G959" i="20"/>
  <c r="G963" i="20"/>
  <c r="G967" i="20"/>
  <c r="G971" i="20"/>
  <c r="G972" i="20"/>
  <c r="G975" i="20"/>
  <c r="G979" i="20"/>
  <c r="G983" i="20"/>
  <c r="G987" i="20"/>
  <c r="G991" i="20"/>
  <c r="G995" i="20"/>
  <c r="G999" i="20"/>
  <c r="G1000" i="20"/>
  <c r="G1001" i="20"/>
  <c r="G1003" i="20"/>
  <c r="G1007" i="20"/>
  <c r="G1011" i="20"/>
  <c r="G1015" i="20"/>
  <c r="G1019" i="20"/>
  <c r="G1023" i="20"/>
  <c r="G1027" i="20"/>
  <c r="G1028" i="20"/>
  <c r="G1031" i="20"/>
  <c r="G1035" i="20"/>
  <c r="G1039" i="20"/>
  <c r="G1043" i="20"/>
  <c r="G1047" i="20"/>
  <c r="G1051" i="20"/>
  <c r="G1055" i="20"/>
  <c r="G1057" i="20"/>
  <c r="G1059" i="20"/>
  <c r="G1063" i="20"/>
  <c r="G1067" i="20"/>
  <c r="G1071" i="20"/>
  <c r="G1075" i="20"/>
  <c r="G1079" i="20"/>
  <c r="G1083" i="20"/>
  <c r="G1088" i="20"/>
  <c r="G1092" i="20"/>
  <c r="G1096" i="20"/>
  <c r="G1100" i="20"/>
  <c r="G1104" i="20"/>
  <c r="G1108" i="20"/>
  <c r="G1110" i="20"/>
  <c r="G1112" i="20"/>
  <c r="G1113" i="20"/>
  <c r="G1116" i="20"/>
  <c r="G1120" i="20"/>
  <c r="G1124" i="20"/>
  <c r="G1128" i="20"/>
  <c r="G1132" i="20"/>
  <c r="G1136" i="20"/>
  <c r="G1138" i="20"/>
  <c r="G1140" i="20"/>
  <c r="G1144" i="20"/>
  <c r="G1148" i="20"/>
  <c r="G1152" i="20"/>
  <c r="G1156" i="20"/>
  <c r="G1160" i="20"/>
  <c r="G1161" i="20"/>
  <c r="G1164" i="20"/>
  <c r="G1168" i="20"/>
  <c r="G1155" i="20" l="1"/>
  <c r="G1143" i="20"/>
  <c r="G1127" i="20"/>
  <c r="G1115" i="20"/>
  <c r="G1099" i="20"/>
  <c r="G1087" i="20"/>
  <c r="G1074" i="20"/>
  <c r="G1062" i="20"/>
  <c r="G1050" i="20"/>
  <c r="G1038" i="20"/>
  <c r="G1022" i="20"/>
  <c r="G1010" i="20"/>
  <c r="G994" i="20"/>
  <c r="G982" i="20"/>
  <c r="G966" i="20"/>
  <c r="G954" i="20"/>
  <c r="G938" i="20"/>
  <c r="G926" i="20"/>
  <c r="G910" i="20"/>
  <c r="G898" i="20"/>
  <c r="G886" i="20"/>
  <c r="G870" i="20"/>
  <c r="G858" i="20"/>
  <c r="G846" i="20"/>
  <c r="G830" i="20"/>
  <c r="G818" i="20"/>
  <c r="G806" i="20"/>
  <c r="G794" i="20"/>
  <c r="G778" i="20"/>
  <c r="G766" i="20"/>
  <c r="G754" i="20"/>
  <c r="G738" i="20"/>
  <c r="G726" i="20"/>
  <c r="G710" i="20"/>
  <c r="G698" i="20"/>
  <c r="G686" i="20"/>
  <c r="G674" i="20"/>
  <c r="G662" i="20"/>
  <c r="G650" i="20"/>
  <c r="G634" i="20"/>
  <c r="G622" i="20"/>
  <c r="G610" i="20"/>
  <c r="G598" i="20"/>
  <c r="G582" i="20"/>
  <c r="G570" i="20"/>
  <c r="G558" i="20"/>
  <c r="G542" i="20"/>
  <c r="G530" i="20"/>
  <c r="G514" i="20"/>
  <c r="G502" i="20"/>
  <c r="G486" i="20"/>
  <c r="G474" i="20"/>
  <c r="G458" i="20"/>
  <c r="G446" i="20"/>
  <c r="G430" i="20"/>
  <c r="G418" i="20"/>
  <c r="G406" i="20"/>
  <c r="G386" i="20"/>
  <c r="G374" i="20"/>
  <c r="G362" i="20"/>
  <c r="G346" i="20"/>
  <c r="G334" i="20"/>
  <c r="G322" i="20"/>
  <c r="G306" i="20"/>
  <c r="G290" i="20"/>
  <c r="G274" i="20"/>
  <c r="G262" i="20"/>
  <c r="G246" i="20"/>
  <c r="G234" i="20"/>
  <c r="G222" i="20"/>
  <c r="G210" i="20"/>
  <c r="G202" i="20"/>
  <c r="G182" i="20"/>
  <c r="G170" i="20"/>
  <c r="G154" i="20"/>
  <c r="G142" i="20"/>
  <c r="G130" i="20"/>
  <c r="G118" i="20"/>
  <c r="G102" i="20"/>
  <c r="G90" i="20"/>
  <c r="G78" i="20"/>
  <c r="G66" i="20"/>
  <c r="G50" i="20"/>
  <c r="G38" i="20"/>
  <c r="G26" i="20"/>
  <c r="G10" i="20"/>
  <c r="G1797" i="20"/>
  <c r="G1773" i="20"/>
  <c r="G1761" i="20"/>
  <c r="G1729" i="20"/>
  <c r="G1709" i="20"/>
  <c r="G1697" i="20"/>
  <c r="G1685" i="20"/>
  <c r="G1665" i="20"/>
  <c r="G1649" i="20"/>
  <c r="G1625" i="20"/>
  <c r="G1613" i="20"/>
  <c r="G1599" i="20"/>
  <c r="G1585" i="20"/>
  <c r="G1569" i="20"/>
  <c r="G1553" i="20"/>
  <c r="G1538" i="20"/>
  <c r="G1522" i="20"/>
  <c r="G1510" i="20"/>
  <c r="G1494" i="20"/>
  <c r="G1478" i="20"/>
  <c r="G1454" i="20"/>
  <c r="G1438" i="20"/>
  <c r="G1426" i="20"/>
  <c r="G1410" i="20"/>
  <c r="G1398" i="20"/>
  <c r="G1374" i="20"/>
  <c r="G1358" i="20"/>
  <c r="G1342" i="20"/>
  <c r="G1330" i="20"/>
  <c r="G1314" i="20"/>
  <c r="G1302" i="20"/>
  <c r="G1262" i="20"/>
  <c r="G1246" i="20"/>
  <c r="G1234" i="20"/>
  <c r="G1218" i="20"/>
  <c r="G1207" i="20"/>
  <c r="G1183" i="20"/>
  <c r="G1171" i="20"/>
  <c r="G3059" i="20"/>
  <c r="G3055" i="20"/>
  <c r="G3043" i="20"/>
  <c r="G3039" i="20"/>
  <c r="G3027" i="20"/>
  <c r="G3023" i="20"/>
  <c r="G3011" i="20"/>
  <c r="G3007" i="20"/>
  <c r="G2995" i="20"/>
  <c r="G2991" i="20"/>
  <c r="G2979" i="20"/>
  <c r="G2975" i="20"/>
  <c r="G2963" i="20"/>
  <c r="G2959" i="20"/>
  <c r="G2947" i="20"/>
  <c r="G2943" i="20"/>
  <c r="G2931" i="20"/>
  <c r="G2927" i="20"/>
  <c r="G2915" i="20"/>
  <c r="G2911" i="20"/>
  <c r="G2899" i="20"/>
  <c r="G2895" i="20"/>
  <c r="G2883" i="20"/>
  <c r="G2879" i="20"/>
  <c r="G2867" i="20"/>
  <c r="G2863" i="20"/>
  <c r="G2851" i="20"/>
  <c r="G2847" i="20"/>
  <c r="G2835" i="20"/>
  <c r="G2831" i="20"/>
  <c r="G2819" i="20"/>
  <c r="G2815" i="20"/>
  <c r="G2805" i="20"/>
  <c r="G2801" i="20"/>
  <c r="G2789" i="20"/>
  <c r="G2785" i="20"/>
  <c r="G2777" i="20"/>
  <c r="G2769" i="20"/>
  <c r="G2761" i="20"/>
  <c r="G2753" i="20"/>
  <c r="G2745" i="20"/>
  <c r="G2737" i="20"/>
  <c r="G2729" i="20"/>
  <c r="G2721" i="20"/>
  <c r="G2713" i="20"/>
  <c r="G2705" i="20"/>
  <c r="G2697" i="20"/>
  <c r="G2689" i="20"/>
  <c r="G2681" i="20"/>
  <c r="G2673" i="20"/>
  <c r="G2669" i="20"/>
  <c r="G2661" i="20"/>
  <c r="G2657" i="20"/>
  <c r="G2653" i="20"/>
  <c r="G2649" i="20"/>
  <c r="G2641" i="20"/>
  <c r="G2637" i="20"/>
  <c r="G2626" i="20"/>
  <c r="G2622" i="20"/>
  <c r="G2613" i="20"/>
  <c r="G2609" i="20"/>
  <c r="G2601" i="20"/>
  <c r="G2597" i="20"/>
  <c r="G2593" i="20"/>
  <c r="G2589" i="20"/>
  <c r="G2581" i="20"/>
  <c r="G2577" i="20"/>
  <c r="G2569" i="20"/>
  <c r="G2565" i="20"/>
  <c r="G2561" i="20"/>
  <c r="G2557" i="20"/>
  <c r="G2549" i="20"/>
  <c r="G2545" i="20"/>
  <c r="G2537" i="20"/>
  <c r="G2533" i="20"/>
  <c r="G2529" i="20"/>
  <c r="G2525" i="20"/>
  <c r="G2517" i="20"/>
  <c r="G2513" i="20"/>
  <c r="G2505" i="20"/>
  <c r="G1163" i="20"/>
  <c r="G1151" i="20"/>
  <c r="G1135" i="20"/>
  <c r="G1119" i="20"/>
  <c r="G1107" i="20"/>
  <c r="G1095" i="20"/>
  <c r="G1081" i="20"/>
  <c r="G1070" i="20"/>
  <c r="G1054" i="20"/>
  <c r="G1042" i="20"/>
  <c r="G1030" i="20"/>
  <c r="G1014" i="20"/>
  <c r="G1002" i="20"/>
  <c r="G990" i="20"/>
  <c r="G974" i="20"/>
  <c r="G962" i="20"/>
  <c r="G946" i="20"/>
  <c r="G934" i="20"/>
  <c r="G922" i="20"/>
  <c r="G906" i="20"/>
  <c r="G894" i="20"/>
  <c r="G882" i="20"/>
  <c r="G866" i="20"/>
  <c r="G854" i="20"/>
  <c r="G842" i="20"/>
  <c r="G826" i="20"/>
  <c r="G814" i="20"/>
  <c r="G798" i="20"/>
  <c r="G786" i="20"/>
  <c r="G774" i="20"/>
  <c r="G758" i="20"/>
  <c r="G746" i="20"/>
  <c r="G730" i="20"/>
  <c r="G718" i="20"/>
  <c r="G706" i="20"/>
  <c r="G694" i="20"/>
  <c r="G682" i="20"/>
  <c r="G666" i="20"/>
  <c r="G654" i="20"/>
  <c r="G642" i="20"/>
  <c r="G630" i="20"/>
  <c r="G618" i="20"/>
  <c r="G606" i="20"/>
  <c r="G594" i="20"/>
  <c r="G578" i="20"/>
  <c r="G566" i="20"/>
  <c r="G550" i="20"/>
  <c r="G538" i="20"/>
  <c r="G522" i="20"/>
  <c r="G510" i="20"/>
  <c r="G494" i="20"/>
  <c r="G482" i="20"/>
  <c r="G470" i="20"/>
  <c r="G454" i="20"/>
  <c r="G438" i="20"/>
  <c r="G426" i="20"/>
  <c r="G414" i="20"/>
  <c r="G402" i="20"/>
  <c r="G390" i="20"/>
  <c r="G378" i="20"/>
  <c r="G366" i="20"/>
  <c r="G354" i="20"/>
  <c r="G342" i="20"/>
  <c r="G330" i="20"/>
  <c r="G314" i="20"/>
  <c r="G298" i="20"/>
  <c r="G286" i="20"/>
  <c r="G278" i="20"/>
  <c r="G266" i="20"/>
  <c r="G254" i="20"/>
  <c r="G238" i="20"/>
  <c r="G226" i="20"/>
  <c r="G214" i="20"/>
  <c r="G198" i="20"/>
  <c r="G186" i="20"/>
  <c r="G174" i="20"/>
  <c r="G162" i="20"/>
  <c r="G150" i="20"/>
  <c r="G134" i="20"/>
  <c r="G122" i="20"/>
  <c r="G110" i="20"/>
  <c r="G94" i="20"/>
  <c r="G82" i="20"/>
  <c r="G70" i="20"/>
  <c r="G58" i="20"/>
  <c r="G46" i="20"/>
  <c r="G34" i="20"/>
  <c r="G22" i="20"/>
  <c r="G6" i="20"/>
  <c r="G1801" i="20"/>
  <c r="G1785" i="20"/>
  <c r="G1769" i="20"/>
  <c r="G1753" i="20"/>
  <c r="G1737" i="20"/>
  <c r="G1721" i="20"/>
  <c r="G1701" i="20"/>
  <c r="G1673" i="20"/>
  <c r="G1661" i="20"/>
  <c r="G1645" i="20"/>
  <c r="G1629" i="20"/>
  <c r="G1617" i="20"/>
  <c r="G1603" i="20"/>
  <c r="G1589" i="20"/>
  <c r="G1565" i="20"/>
  <c r="G1549" i="20"/>
  <c r="G1534" i="20"/>
  <c r="G1518" i="20"/>
  <c r="G1506" i="20"/>
  <c r="G1490" i="20"/>
  <c r="G1474" i="20"/>
  <c r="G1462" i="20"/>
  <c r="G1446" i="20"/>
  <c r="G1422" i="20"/>
  <c r="G1406" i="20"/>
  <c r="G1390" i="20"/>
  <c r="G1382" i="20"/>
  <c r="G1366" i="20"/>
  <c r="G1350" i="20"/>
  <c r="G1334" i="20"/>
  <c r="G1310" i="20"/>
  <c r="G1294" i="20"/>
  <c r="G1282" i="20"/>
  <c r="G1266" i="20"/>
  <c r="G1254" i="20"/>
  <c r="G1230" i="20"/>
  <c r="G1214" i="20"/>
  <c r="G1203" i="20"/>
  <c r="G1187" i="20"/>
  <c r="G1166" i="20"/>
  <c r="G1162" i="20"/>
  <c r="G1158" i="20"/>
  <c r="G1154" i="20"/>
  <c r="G1150" i="20"/>
  <c r="G1146" i="20"/>
  <c r="G1142" i="20"/>
  <c r="G1134" i="20"/>
  <c r="G1130" i="20"/>
  <c r="G1126" i="20"/>
  <c r="G1122" i="20"/>
  <c r="G1118" i="20"/>
  <c r="G1114" i="20"/>
  <c r="G1106" i="20"/>
  <c r="G1102" i="20"/>
  <c r="G1098" i="20"/>
  <c r="G1094" i="20"/>
  <c r="G1090" i="20"/>
  <c r="G1086" i="20"/>
  <c r="G1080" i="20"/>
  <c r="G1077" i="20"/>
  <c r="G1073" i="20"/>
  <c r="G1069" i="20"/>
  <c r="G1065" i="20"/>
  <c r="G1061" i="20"/>
  <c r="G1053" i="20"/>
  <c r="G1049" i="20"/>
  <c r="G1045" i="20"/>
  <c r="G1041" i="20"/>
  <c r="G1037" i="20"/>
  <c r="G1033" i="20"/>
  <c r="G1029" i="20"/>
  <c r="G1025" i="20"/>
  <c r="G1021" i="20"/>
  <c r="G1017" i="20"/>
  <c r="G1013" i="20"/>
  <c r="G1009" i="20"/>
  <c r="G1005" i="20"/>
  <c r="G997" i="20"/>
  <c r="G993" i="20"/>
  <c r="G989" i="20"/>
  <c r="G985" i="20"/>
  <c r="G981" i="20"/>
  <c r="G977" i="20"/>
  <c r="G969" i="20"/>
  <c r="G965" i="20"/>
  <c r="G961" i="20"/>
  <c r="G957" i="20"/>
  <c r="G953" i="20"/>
  <c r="G949" i="20"/>
  <c r="G941" i="20"/>
  <c r="G937" i="20"/>
  <c r="G933" i="20"/>
  <c r="G929" i="20"/>
  <c r="G925" i="20"/>
  <c r="G921" i="20"/>
  <c r="G917" i="20"/>
  <c r="G913" i="20"/>
  <c r="G909" i="20"/>
  <c r="G905" i="20"/>
  <c r="G901" i="20"/>
  <c r="G897" i="20"/>
  <c r="G893" i="20"/>
  <c r="G889" i="20"/>
  <c r="G885" i="20"/>
  <c r="G881" i="20"/>
  <c r="G877" i="20"/>
  <c r="G873" i="20"/>
  <c r="G869" i="20"/>
  <c r="G865" i="20"/>
  <c r="G861" i="20"/>
  <c r="G853" i="20"/>
  <c r="G849" i="20"/>
  <c r="G845" i="20"/>
  <c r="G841" i="20"/>
  <c r="G837" i="20"/>
  <c r="G833" i="20"/>
  <c r="G825" i="20"/>
  <c r="G821" i="20"/>
  <c r="G817" i="20"/>
  <c r="G813" i="20"/>
  <c r="G809" i="20"/>
  <c r="G805" i="20"/>
  <c r="G797" i="20"/>
  <c r="G793" i="20"/>
  <c r="G789" i="20"/>
  <c r="G785" i="20"/>
  <c r="G781" i="20"/>
  <c r="G777" i="20"/>
  <c r="G773" i="20"/>
  <c r="G769" i="20"/>
  <c r="G765" i="20"/>
  <c r="G761" i="20"/>
  <c r="G757" i="20"/>
  <c r="G753" i="20"/>
  <c r="G749" i="20"/>
  <c r="G741" i="20"/>
  <c r="G737" i="20"/>
  <c r="G733" i="20"/>
  <c r="G729" i="20"/>
  <c r="G725" i="20"/>
  <c r="G721" i="20"/>
  <c r="G713" i="20"/>
  <c r="G709" i="20"/>
  <c r="G705" i="20"/>
  <c r="G701" i="20"/>
  <c r="G697" i="20"/>
  <c r="G693" i="20"/>
  <c r="G685" i="20"/>
  <c r="G681" i="20"/>
  <c r="G677" i="20"/>
  <c r="G673" i="20"/>
  <c r="G669" i="20"/>
  <c r="G665" i="20"/>
  <c r="G661" i="20"/>
  <c r="G657" i="20"/>
  <c r="G653" i="20"/>
  <c r="G649" i="20"/>
  <c r="G645" i="20"/>
  <c r="G641" i="20"/>
  <c r="G637" i="20"/>
  <c r="G633" i="20"/>
  <c r="G629" i="20"/>
  <c r="G625" i="20"/>
  <c r="G621" i="20"/>
  <c r="G617" i="20"/>
  <c r="G613" i="20"/>
  <c r="G609" i="20"/>
  <c r="G605" i="20"/>
  <c r="G597" i="20"/>
  <c r="G593" i="20"/>
  <c r="G589" i="20"/>
  <c r="G585" i="20"/>
  <c r="G581" i="20"/>
  <c r="G577" i="20"/>
  <c r="G569" i="20"/>
  <c r="G565" i="20"/>
  <c r="G561" i="20"/>
  <c r="G557" i="20"/>
  <c r="G553" i="20"/>
  <c r="G549" i="20"/>
  <c r="G541" i="20"/>
  <c r="G537" i="20"/>
  <c r="G533" i="20"/>
  <c r="G529" i="20"/>
  <c r="G525" i="20"/>
  <c r="G521" i="20"/>
  <c r="G517" i="20"/>
  <c r="G513" i="20"/>
  <c r="G509" i="20"/>
  <c r="G505" i="20"/>
  <c r="G501" i="20"/>
  <c r="G497" i="20"/>
  <c r="G493" i="20"/>
  <c r="G485" i="20"/>
  <c r="G481" i="20"/>
  <c r="G477" i="20"/>
  <c r="G473" i="20"/>
  <c r="G469" i="20"/>
  <c r="G465" i="20"/>
  <c r="G457" i="20"/>
  <c r="G453" i="20"/>
  <c r="G449" i="20"/>
  <c r="G445" i="20"/>
  <c r="G441" i="20"/>
  <c r="G437" i="20"/>
  <c r="G429" i="20"/>
  <c r="G425" i="20"/>
  <c r="G421" i="20"/>
  <c r="G417" i="20"/>
  <c r="G413" i="20"/>
  <c r="G409" i="20"/>
  <c r="G405" i="20"/>
  <c r="G401" i="20"/>
  <c r="G397" i="20"/>
  <c r="G393" i="20"/>
  <c r="G389" i="20"/>
  <c r="G385" i="20"/>
  <c r="G381" i="20"/>
  <c r="G377" i="20"/>
  <c r="G373" i="20"/>
  <c r="G369" i="20"/>
  <c r="G365" i="20"/>
  <c r="G361" i="20"/>
  <c r="G357" i="20"/>
  <c r="G353" i="20"/>
  <c r="G349" i="20"/>
  <c r="G341" i="20"/>
  <c r="G337" i="20"/>
  <c r="G333" i="20"/>
  <c r="G329" i="20"/>
  <c r="G325" i="20"/>
  <c r="G321" i="20"/>
  <c r="G313" i="20"/>
  <c r="G309" i="20"/>
  <c r="G305" i="20"/>
  <c r="G301" i="20"/>
  <c r="G297" i="20"/>
  <c r="G293" i="20"/>
  <c r="G285" i="20"/>
  <c r="G281" i="20"/>
  <c r="G277" i="20"/>
  <c r="G273" i="20"/>
  <c r="G269" i="20"/>
  <c r="G265" i="20"/>
  <c r="G261" i="20"/>
  <c r="G253" i="20"/>
  <c r="G249" i="20"/>
  <c r="G245" i="20"/>
  <c r="G241" i="20"/>
  <c r="G237" i="20"/>
  <c r="G233" i="20"/>
  <c r="G229" i="20"/>
  <c r="G225" i="20"/>
  <c r="G221" i="20"/>
  <c r="G217" i="20"/>
  <c r="G213" i="20"/>
  <c r="G209" i="20"/>
  <c r="G205" i="20"/>
  <c r="G201" i="20"/>
  <c r="G197" i="20"/>
  <c r="G193" i="20"/>
  <c r="G189" i="20"/>
  <c r="G185" i="20"/>
  <c r="G181" i="20"/>
  <c r="G177" i="20"/>
  <c r="G173" i="20"/>
  <c r="G169" i="20"/>
  <c r="G165" i="20"/>
  <c r="G161" i="20"/>
  <c r="G157" i="20"/>
  <c r="G153" i="20"/>
  <c r="G149" i="20"/>
  <c r="G145" i="20"/>
  <c r="G141" i="20"/>
  <c r="G137" i="20"/>
  <c r="G133" i="20"/>
  <c r="G129" i="20"/>
  <c r="G125" i="20"/>
  <c r="G121" i="20"/>
  <c r="G117" i="20"/>
  <c r="G113" i="20"/>
  <c r="G109" i="20"/>
  <c r="G105" i="20"/>
  <c r="G101" i="20"/>
  <c r="G97" i="20"/>
  <c r="G93" i="20"/>
  <c r="G89" i="20"/>
  <c r="G85" i="20"/>
  <c r="G81" i="20"/>
  <c r="G77" i="20"/>
  <c r="G73" i="20"/>
  <c r="G69" i="20"/>
  <c r="G65" i="20"/>
  <c r="G61" i="20"/>
  <c r="G57" i="20"/>
  <c r="G53" i="20"/>
  <c r="G49" i="20"/>
  <c r="G45" i="20"/>
  <c r="G41" i="20"/>
  <c r="G37" i="20"/>
  <c r="G33" i="20"/>
  <c r="G29" i="20"/>
  <c r="G25" i="20"/>
  <c r="G21" i="20"/>
  <c r="G17" i="20"/>
  <c r="G13" i="20"/>
  <c r="G9" i="20"/>
  <c r="G1804" i="20"/>
  <c r="G1800" i="20"/>
  <c r="G1796" i="20"/>
  <c r="G1792" i="20"/>
  <c r="G1788" i="20"/>
  <c r="G1784" i="20"/>
  <c r="G1780" i="20"/>
  <c r="G1776" i="20"/>
  <c r="G1772" i="20"/>
  <c r="G1768" i="20"/>
  <c r="G1764" i="20"/>
  <c r="G1760" i="20"/>
  <c r="G1756" i="20"/>
  <c r="G1752" i="20"/>
  <c r="G1748" i="20"/>
  <c r="G1744" i="20"/>
  <c r="G1740" i="20"/>
  <c r="G1736" i="20"/>
  <c r="G1732" i="20"/>
  <c r="G1728" i="20"/>
  <c r="G1724" i="20"/>
  <c r="G1720" i="20"/>
  <c r="G1716" i="20"/>
  <c r="G1712" i="20"/>
  <c r="G1708" i="20"/>
  <c r="G1704" i="20"/>
  <c r="G1700" i="20"/>
  <c r="G1696" i="20"/>
  <c r="G1692" i="20"/>
  <c r="G1688" i="20"/>
  <c r="G1684" i="20"/>
  <c r="G1680" i="20"/>
  <c r="G1676" i="20"/>
  <c r="G1672" i="20"/>
  <c r="G1668" i="20"/>
  <c r="G1664" i="20"/>
  <c r="G1660" i="20"/>
  <c r="G1656" i="20"/>
  <c r="G1652" i="20"/>
  <c r="G1648" i="20"/>
  <c r="G1644" i="20"/>
  <c r="G1640" i="20"/>
  <c r="G1636" i="20"/>
  <c r="G1632" i="20"/>
  <c r="G1628" i="20"/>
  <c r="G1624" i="20"/>
  <c r="G1620" i="20"/>
  <c r="G1616" i="20"/>
  <c r="G1612" i="20"/>
  <c r="G1606" i="20"/>
  <c r="G1602" i="20"/>
  <c r="G1598" i="20"/>
  <c r="G1594" i="20"/>
  <c r="G1588" i="20"/>
  <c r="G1584" i="20"/>
  <c r="G1580" i="20"/>
  <c r="G1576" i="20"/>
  <c r="G1572" i="20"/>
  <c r="G1568" i="20"/>
  <c r="G1564" i="20"/>
  <c r="G1560" i="20"/>
  <c r="G1556" i="20"/>
  <c r="G1552" i="20"/>
  <c r="G1548" i="20"/>
  <c r="G1545" i="20"/>
  <c r="G1541" i="20"/>
  <c r="G1537" i="20"/>
  <c r="G1533" i="20"/>
  <c r="G1529" i="20"/>
  <c r="G1525" i="20"/>
  <c r="G1521" i="20"/>
  <c r="G1517" i="20"/>
  <c r="G1513" i="20"/>
  <c r="G1509" i="20"/>
  <c r="G1505" i="20"/>
  <c r="G1501" i="20"/>
  <c r="G1497" i="20"/>
  <c r="G1493" i="20"/>
  <c r="G1489" i="20"/>
  <c r="G1485" i="20"/>
  <c r="G1481" i="20"/>
  <c r="G1477" i="20"/>
  <c r="G1473" i="20"/>
  <c r="G1469" i="20"/>
  <c r="G1465" i="20"/>
  <c r="G1461" i="20"/>
  <c r="G1457" i="20"/>
  <c r="G1453" i="20"/>
  <c r="G1449" i="20"/>
  <c r="G1445" i="20"/>
  <c r="G1441" i="20"/>
  <c r="G1437" i="20"/>
  <c r="G1433" i="20"/>
  <c r="G1429" i="20"/>
  <c r="G1425" i="20"/>
  <c r="G1421" i="20"/>
  <c r="G1417" i="20"/>
  <c r="G1413" i="20"/>
  <c r="G1409" i="20"/>
  <c r="G1405" i="20"/>
  <c r="G1401" i="20"/>
  <c r="G1397" i="20"/>
  <c r="G1393" i="20"/>
  <c r="G1389" i="20"/>
  <c r="G1385" i="20"/>
  <c r="G1381" i="20"/>
  <c r="G1377" i="20"/>
  <c r="G1373" i="20"/>
  <c r="G1369" i="20"/>
  <c r="G1365" i="20"/>
  <c r="G1361" i="20"/>
  <c r="G1357" i="20"/>
  <c r="G1353" i="20"/>
  <c r="G1349" i="20"/>
  <c r="G1345" i="20"/>
  <c r="G1341" i="20"/>
  <c r="G1337" i="20"/>
  <c r="G1333" i="20"/>
  <c r="G1329" i="20"/>
  <c r="G1325" i="20"/>
  <c r="G1321" i="20"/>
  <c r="G1317" i="20"/>
  <c r="G1313" i="20"/>
  <c r="G1309" i="20"/>
  <c r="G1305" i="20"/>
  <c r="G1301" i="20"/>
  <c r="G1297" i="20"/>
  <c r="G1293" i="20"/>
  <c r="G1289" i="20"/>
  <c r="G1285" i="20"/>
  <c r="G1281" i="20"/>
  <c r="G1277" i="20"/>
  <c r="G1273" i="20"/>
  <c r="G1269" i="20"/>
  <c r="G1265" i="20"/>
  <c r="G1261" i="20"/>
  <c r="G1257" i="20"/>
  <c r="G1253" i="20"/>
  <c r="G1249" i="20"/>
  <c r="G1245" i="20"/>
  <c r="G1241" i="20"/>
  <c r="G1237" i="20"/>
  <c r="G1233" i="20"/>
  <c r="G1229" i="20"/>
  <c r="G1225" i="20"/>
  <c r="G1221" i="20"/>
  <c r="G1217" i="20"/>
  <c r="G1213" i="20"/>
  <c r="G1210" i="20"/>
  <c r="G1206" i="20"/>
  <c r="G1202" i="20"/>
  <c r="G1198" i="20"/>
  <c r="G1194" i="20"/>
  <c r="G1190" i="20"/>
  <c r="G1186" i="20"/>
  <c r="G1182" i="20"/>
  <c r="G1178" i="20"/>
  <c r="G1174" i="20"/>
  <c r="G1170" i="20"/>
  <c r="G2502" i="20"/>
  <c r="G2494" i="20"/>
  <c r="G2490" i="20"/>
  <c r="G2486" i="20"/>
  <c r="G2482" i="20"/>
  <c r="G2474" i="20"/>
  <c r="G2470" i="20"/>
  <c r="G2462" i="20"/>
  <c r="G2458" i="20"/>
  <c r="G2454" i="20"/>
  <c r="G2450" i="20"/>
  <c r="G2442" i="20"/>
  <c r="G2438" i="20"/>
  <c r="G2430" i="20"/>
  <c r="G2426" i="20"/>
  <c r="G2422" i="20"/>
  <c r="G2418" i="20"/>
  <c r="G2410" i="20"/>
  <c r="G2406" i="20"/>
  <c r="G2398" i="20"/>
  <c r="G2394" i="20"/>
  <c r="G2390" i="20"/>
  <c r="G2386" i="20"/>
  <c r="G2378" i="20"/>
  <c r="G2374" i="20"/>
  <c r="G2366" i="20"/>
  <c r="G2362" i="20"/>
  <c r="G2358" i="20"/>
  <c r="G2354" i="20"/>
  <c r="G2346" i="20"/>
  <c r="G2342" i="20"/>
  <c r="G2334" i="20"/>
  <c r="G2330" i="20"/>
  <c r="G2327" i="20"/>
  <c r="G2323" i="20"/>
  <c r="G2315" i="20"/>
  <c r="G2311" i="20"/>
  <c r="G2303" i="20"/>
  <c r="G2299" i="20"/>
  <c r="G2295" i="20"/>
  <c r="G2291" i="20"/>
  <c r="G2283" i="20"/>
  <c r="G2279" i="20"/>
  <c r="G2271" i="20"/>
  <c r="G2267" i="20"/>
  <c r="G2263" i="20"/>
  <c r="G2259" i="20"/>
  <c r="G2251" i="20"/>
  <c r="G2247" i="20"/>
  <c r="G2239" i="20"/>
  <c r="G2235" i="20"/>
  <c r="G2231" i="20"/>
  <c r="G2227" i="20"/>
  <c r="G2219" i="20"/>
  <c r="G2215" i="20"/>
  <c r="G2207" i="20"/>
  <c r="G2203" i="20"/>
  <c r="G2199" i="20"/>
  <c r="G2195" i="20"/>
  <c r="G2187" i="20"/>
  <c r="G2183" i="20"/>
  <c r="G2176" i="20"/>
  <c r="G2173" i="20"/>
  <c r="G2169" i="20"/>
  <c r="G2165" i="20"/>
  <c r="G2157" i="20"/>
  <c r="G2153" i="20"/>
  <c r="G2145" i="20"/>
  <c r="G2141" i="20"/>
  <c r="G2137" i="20"/>
  <c r="G2133" i="20"/>
  <c r="G2125" i="20"/>
  <c r="G2121" i="20"/>
  <c r="G2113" i="20"/>
  <c r="G2109" i="20"/>
  <c r="G2105" i="20"/>
  <c r="G2101" i="20"/>
  <c r="G2093" i="20"/>
  <c r="G2089" i="20"/>
  <c r="G2081" i="20"/>
  <c r="G2077" i="20"/>
  <c r="G2073" i="20"/>
  <c r="G2069" i="20"/>
  <c r="G2061" i="20"/>
  <c r="G2057" i="20"/>
  <c r="G2049" i="20"/>
  <c r="G2045" i="20"/>
  <c r="G2041" i="20"/>
  <c r="G2037" i="20"/>
  <c r="G2029" i="20"/>
  <c r="G2025" i="20"/>
  <c r="G2018" i="20"/>
  <c r="G2014" i="20"/>
  <c r="G2010" i="20"/>
  <c r="G2006" i="20"/>
  <c r="G1998" i="20"/>
  <c r="G1994" i="20"/>
  <c r="G1986" i="20"/>
  <c r="G1982" i="20"/>
  <c r="G1978" i="20"/>
  <c r="G1974" i="20"/>
  <c r="G1966" i="20"/>
  <c r="G1962" i="20"/>
  <c r="G1954" i="20"/>
  <c r="G1950" i="20"/>
  <c r="G1946" i="20"/>
  <c r="G1942" i="20"/>
  <c r="G1934" i="20"/>
  <c r="G1930" i="20"/>
  <c r="G1922" i="20"/>
  <c r="G1918" i="20"/>
  <c r="G1914" i="20"/>
  <c r="G1910" i="20"/>
  <c r="G1902" i="20"/>
  <c r="G1898" i="20"/>
  <c r="G1890" i="20"/>
  <c r="G1886" i="20"/>
  <c r="G1882" i="20"/>
  <c r="G1878" i="20"/>
  <c r="G1870" i="20"/>
  <c r="G1866" i="20"/>
  <c r="G1858" i="20"/>
  <c r="G1854" i="20"/>
  <c r="G1850" i="20"/>
  <c r="G1846" i="20"/>
  <c r="G1838" i="20"/>
  <c r="G1834" i="20"/>
  <c r="G1826" i="20"/>
  <c r="G1822" i="20"/>
  <c r="G1818" i="20"/>
  <c r="G1814" i="20"/>
  <c r="G3054" i="20"/>
  <c r="G3050" i="20"/>
  <c r="G3038" i="20"/>
  <c r="G3034" i="20"/>
  <c r="G3022" i="20"/>
  <c r="G3018" i="20"/>
  <c r="G3006" i="20"/>
  <c r="G3002" i="20"/>
  <c r="G2990" i="20"/>
  <c r="G2986" i="20"/>
  <c r="G2974" i="20"/>
  <c r="G2970" i="20"/>
  <c r="G2958" i="20"/>
  <c r="G2954" i="20"/>
  <c r="G2942" i="20"/>
  <c r="G2938" i="20"/>
  <c r="G2926" i="20"/>
  <c r="G2922" i="20"/>
  <c r="G2910" i="20"/>
  <c r="G2906" i="20"/>
  <c r="G2894" i="20"/>
  <c r="G2890" i="20"/>
  <c r="G2878" i="20"/>
  <c r="G2874" i="20"/>
  <c r="G2862" i="20"/>
  <c r="G2858" i="20"/>
  <c r="G2846" i="20"/>
  <c r="G2842" i="20"/>
  <c r="G2830" i="20"/>
  <c r="G2826" i="20"/>
  <c r="G2812" i="20"/>
  <c r="G2800" i="20"/>
  <c r="G2796" i="20"/>
  <c r="G2784" i="20"/>
  <c r="G2776" i="20"/>
  <c r="G2768" i="20"/>
  <c r="G2760" i="20"/>
  <c r="G2752" i="20"/>
  <c r="G2744" i="20"/>
  <c r="G2736" i="20"/>
  <c r="G2728" i="20"/>
  <c r="G2720" i="20"/>
  <c r="G2712" i="20"/>
  <c r="G2704" i="20"/>
  <c r="G2696" i="20"/>
  <c r="G2688" i="20"/>
  <c r="G2680" i="20"/>
  <c r="G2676" i="20"/>
  <c r="G2672" i="20"/>
  <c r="G2668" i="20"/>
  <c r="G2664" i="20"/>
  <c r="G2660" i="20"/>
  <c r="G2656" i="20"/>
  <c r="G2652" i="20"/>
  <c r="G2648" i="20"/>
  <c r="G2644" i="20"/>
  <c r="G2640" i="20"/>
  <c r="G2636" i="20"/>
  <c r="G2632" i="20"/>
  <c r="G2629" i="20"/>
  <c r="G2625" i="20"/>
  <c r="G2621" i="20"/>
  <c r="G2616" i="20"/>
  <c r="G2612" i="20"/>
  <c r="G2608" i="20"/>
  <c r="G2604" i="20"/>
  <c r="G2600" i="20"/>
  <c r="G2596" i="20"/>
  <c r="G2592" i="20"/>
  <c r="G2588" i="20"/>
  <c r="G2584" i="20"/>
  <c r="G2580" i="20"/>
  <c r="G2576" i="20"/>
  <c r="G2572" i="20"/>
  <c r="G2568" i="20"/>
  <c r="G2564" i="20"/>
  <c r="G2560" i="20"/>
  <c r="G2556" i="20"/>
  <c r="G2552" i="20"/>
  <c r="G2548" i="20"/>
  <c r="G2544" i="20"/>
  <c r="G2540" i="20"/>
  <c r="G2536" i="20"/>
  <c r="G2532" i="20"/>
  <c r="G2528" i="20"/>
  <c r="G2524" i="20"/>
  <c r="G2520" i="20"/>
  <c r="G2516" i="20"/>
  <c r="G2512" i="20"/>
  <c r="G2508" i="20"/>
  <c r="G1167" i="20"/>
  <c r="G1159" i="20"/>
  <c r="G1147" i="20"/>
  <c r="G1139" i="20"/>
  <c r="G1131" i="20"/>
  <c r="G1123" i="20"/>
  <c r="G1111" i="20"/>
  <c r="G1103" i="20"/>
  <c r="G1091" i="20"/>
  <c r="G1084" i="20"/>
  <c r="G1078" i="20"/>
  <c r="G1066" i="20"/>
  <c r="G1058" i="20"/>
  <c r="G1046" i="20"/>
  <c r="G1034" i="20"/>
  <c r="G1026" i="20"/>
  <c r="G1018" i="20"/>
  <c r="G1006" i="20"/>
  <c r="G998" i="20"/>
  <c r="G986" i="20"/>
  <c r="G978" i="20"/>
  <c r="G970" i="20"/>
  <c r="G958" i="20"/>
  <c r="G950" i="20"/>
  <c r="G942" i="20"/>
  <c r="G930" i="20"/>
  <c r="G918" i="20"/>
  <c r="G914" i="20"/>
  <c r="G902" i="20"/>
  <c r="G890" i="20"/>
  <c r="G878" i="20"/>
  <c r="G874" i="20"/>
  <c r="G862" i="20"/>
  <c r="G850" i="20"/>
  <c r="G838" i="20"/>
  <c r="G834" i="20"/>
  <c r="G822" i="20"/>
  <c r="G810" i="20"/>
  <c r="G802" i="20"/>
  <c r="G790" i="20"/>
  <c r="G782" i="20"/>
  <c r="G770" i="20"/>
  <c r="G762" i="20"/>
  <c r="G750" i="20"/>
  <c r="G742" i="20"/>
  <c r="G734" i="20"/>
  <c r="G722" i="20"/>
  <c r="G714" i="20"/>
  <c r="G702" i="20"/>
  <c r="G690" i="20"/>
  <c r="G678" i="20"/>
  <c r="G670" i="20"/>
  <c r="G658" i="20"/>
  <c r="G646" i="20"/>
  <c r="G638" i="20"/>
  <c r="G626" i="20"/>
  <c r="G614" i="20"/>
  <c r="G602" i="20"/>
  <c r="G590" i="20"/>
  <c r="G586" i="20"/>
  <c r="G574" i="20"/>
  <c r="G562" i="20"/>
  <c r="G554" i="20"/>
  <c r="G546" i="20"/>
  <c r="G534" i="20"/>
  <c r="G526" i="20"/>
  <c r="G518" i="20"/>
  <c r="G506" i="20"/>
  <c r="G498" i="20"/>
  <c r="G490" i="20"/>
  <c r="G478" i="20"/>
  <c r="G466" i="20"/>
  <c r="G462" i="20"/>
  <c r="G450" i="20"/>
  <c r="G442" i="20"/>
  <c r="G434" i="20"/>
  <c r="G422" i="20"/>
  <c r="G410" i="20"/>
  <c r="G398" i="20"/>
  <c r="G394" i="20"/>
  <c r="G382" i="20"/>
  <c r="G370" i="20"/>
  <c r="G358" i="20"/>
  <c r="G350" i="20"/>
  <c r="G338" i="20"/>
  <c r="G326" i="20"/>
  <c r="G318" i="20"/>
  <c r="G310" i="20"/>
  <c r="G302" i="20"/>
  <c r="G294" i="20"/>
  <c r="G282" i="20"/>
  <c r="G270" i="20"/>
  <c r="G258" i="20"/>
  <c r="G250" i="20"/>
  <c r="G242" i="20"/>
  <c r="G230" i="20"/>
  <c r="G218" i="20"/>
  <c r="G206" i="20"/>
  <c r="G194" i="20"/>
  <c r="G190" i="20"/>
  <c r="G178" i="20"/>
  <c r="G166" i="20"/>
  <c r="G158" i="20"/>
  <c r="G146" i="20"/>
  <c r="G138" i="20"/>
  <c r="G126" i="20"/>
  <c r="G114" i="20"/>
  <c r="G106" i="20"/>
  <c r="G98" i="20"/>
  <c r="G86" i="20"/>
  <c r="G74" i="20"/>
  <c r="G62" i="20"/>
  <c r="G54" i="20"/>
  <c r="G42" i="20"/>
  <c r="G30" i="20"/>
  <c r="G18" i="20"/>
  <c r="G14" i="20"/>
  <c r="G1805" i="20"/>
  <c r="G1793" i="20"/>
  <c r="G1781" i="20"/>
  <c r="G1765" i="20"/>
  <c r="G1749" i="20"/>
  <c r="G1741" i="20"/>
  <c r="G1733" i="20"/>
  <c r="G1717" i="20"/>
  <c r="G1705" i="20"/>
  <c r="G1689" i="20"/>
  <c r="G1677" i="20"/>
  <c r="G1657" i="20"/>
  <c r="G1641" i="20"/>
  <c r="G1633" i="20"/>
  <c r="G1609" i="20"/>
  <c r="G1595" i="20"/>
  <c r="G1581" i="20"/>
  <c r="G1573" i="20"/>
  <c r="G1557" i="20"/>
  <c r="G1542" i="20"/>
  <c r="G1526" i="20"/>
  <c r="G1502" i="20"/>
  <c r="G1486" i="20"/>
  <c r="G1470" i="20"/>
  <c r="G1458" i="20"/>
  <c r="G1442" i="20"/>
  <c r="G1430" i="20"/>
  <c r="G1414" i="20"/>
  <c r="G1394" i="20"/>
  <c r="G1378" i="20"/>
  <c r="G1362" i="20"/>
  <c r="G1346" i="20"/>
  <c r="G1326" i="20"/>
  <c r="G1318" i="20"/>
  <c r="G1298" i="20"/>
  <c r="G1286" i="20"/>
  <c r="G1278" i="20"/>
  <c r="G1270" i="20"/>
  <c r="G1250" i="20"/>
  <c r="G1238" i="20"/>
  <c r="G1222" i="20"/>
  <c r="G1199" i="20"/>
  <c r="G1191" i="20"/>
  <c r="G1175" i="20"/>
  <c r="G1165" i="20"/>
  <c r="G1157" i="20"/>
  <c r="G1153" i="20"/>
  <c r="G1149" i="20"/>
  <c r="G1145" i="20"/>
  <c r="G1141" i="20"/>
  <c r="G1137" i="20"/>
  <c r="G1133" i="20"/>
  <c r="G1129" i="20"/>
  <c r="G1125" i="20"/>
  <c r="G1121" i="20"/>
  <c r="G1117" i="20"/>
  <c r="G1109" i="20"/>
  <c r="G1105" i="20"/>
  <c r="G1101" i="20"/>
  <c r="G1097" i="20"/>
  <c r="G1093" i="20"/>
  <c r="G1089" i="20"/>
  <c r="G1085" i="20"/>
  <c r="G1082" i="20"/>
  <c r="G1076" i="20"/>
  <c r="G1072" i="20"/>
  <c r="G1068" i="20"/>
  <c r="G1064" i="20"/>
  <c r="G1060" i="20"/>
  <c r="G1056" i="20"/>
  <c r="G1052" i="20"/>
  <c r="G1048" i="20"/>
  <c r="G1044" i="20"/>
  <c r="G1040" i="20"/>
  <c r="G1036" i="20"/>
  <c r="G1032" i="20"/>
  <c r="G1024" i="20"/>
  <c r="G1020" i="20"/>
  <c r="G1016" i="20"/>
  <c r="G1012" i="20"/>
  <c r="G1008" i="20"/>
  <c r="G1004" i="20"/>
  <c r="G996" i="20"/>
  <c r="G992" i="20"/>
  <c r="G988" i="20"/>
  <c r="G984" i="20"/>
  <c r="G980" i="20"/>
  <c r="G976" i="20"/>
  <c r="G968" i="20"/>
  <c r="G964" i="20"/>
  <c r="G960" i="20"/>
  <c r="G956" i="20"/>
  <c r="G952" i="20"/>
  <c r="G948" i="20"/>
  <c r="G944" i="20"/>
  <c r="G940" i="20"/>
  <c r="G936" i="20"/>
  <c r="G932" i="20"/>
  <c r="G928" i="20"/>
  <c r="G924" i="20"/>
  <c r="G920" i="20"/>
  <c r="G912" i="20"/>
  <c r="G908" i="20"/>
  <c r="G904" i="20"/>
  <c r="G900" i="20"/>
  <c r="G896" i="20"/>
  <c r="G892" i="20"/>
  <c r="G884" i="20"/>
  <c r="G880" i="20"/>
  <c r="G876" i="20"/>
  <c r="G872" i="20"/>
  <c r="G868" i="20"/>
  <c r="G864" i="20"/>
  <c r="G856" i="20"/>
  <c r="G852" i="20"/>
  <c r="G848" i="20"/>
  <c r="G844" i="20"/>
  <c r="G840" i="20"/>
  <c r="G836" i="20"/>
  <c r="G832" i="20"/>
  <c r="G828" i="20"/>
  <c r="G824" i="20"/>
  <c r="G820" i="20"/>
  <c r="G816" i="20"/>
  <c r="G812" i="20"/>
  <c r="G808" i="20"/>
  <c r="G804" i="20"/>
  <c r="G800" i="20"/>
  <c r="G796" i="20"/>
  <c r="G792" i="20"/>
  <c r="G788" i="20"/>
  <c r="G784" i="20"/>
  <c r="G780" i="20"/>
  <c r="G776" i="20"/>
  <c r="G768" i="20"/>
  <c r="G764" i="20"/>
  <c r="G760" i="20"/>
  <c r="G756" i="20"/>
  <c r="G752" i="20"/>
  <c r="G748" i="20"/>
  <c r="G740" i="20"/>
  <c r="G736" i="20"/>
  <c r="G732" i="20"/>
  <c r="G728" i="20"/>
  <c r="G724" i="20"/>
  <c r="G720" i="20"/>
  <c r="G712" i="20"/>
  <c r="G708" i="20"/>
  <c r="G704" i="20"/>
  <c r="G700" i="20"/>
  <c r="G696" i="20"/>
  <c r="G692" i="20"/>
  <c r="G688" i="20"/>
  <c r="G684" i="20"/>
  <c r="G680" i="20"/>
  <c r="G676" i="20"/>
  <c r="G672" i="20"/>
  <c r="G668" i="20"/>
  <c r="G664" i="20"/>
  <c r="G656" i="20"/>
  <c r="G652" i="20"/>
  <c r="G648" i="20"/>
  <c r="G644" i="20"/>
  <c r="G640" i="20"/>
  <c r="G636" i="20"/>
  <c r="G628" i="20"/>
  <c r="G624" i="20"/>
  <c r="G620" i="20"/>
  <c r="G616" i="20"/>
  <c r="G612" i="20"/>
  <c r="G608" i="20"/>
  <c r="G600" i="20"/>
  <c r="G596" i="20"/>
  <c r="G592" i="20"/>
  <c r="G588" i="20"/>
  <c r="G584" i="20"/>
  <c r="G580" i="20"/>
  <c r="G576" i="20"/>
  <c r="G572" i="20"/>
  <c r="G568" i="20"/>
  <c r="G564" i="20"/>
  <c r="G560" i="20"/>
  <c r="G556" i="20"/>
  <c r="G552" i="20"/>
  <c r="G548" i="20"/>
  <c r="G544" i="20"/>
  <c r="G540" i="20"/>
  <c r="G536" i="20"/>
  <c r="G532" i="20"/>
  <c r="G528" i="20"/>
  <c r="G524" i="20"/>
  <c r="G520" i="20"/>
  <c r="G512" i="20"/>
  <c r="G508" i="20"/>
  <c r="G504" i="20"/>
  <c r="G500" i="20"/>
  <c r="G496" i="20"/>
  <c r="G492" i="20"/>
  <c r="G484" i="20"/>
  <c r="G480" i="20"/>
  <c r="G476" i="20"/>
  <c r="G472" i="20"/>
  <c r="G468" i="20"/>
  <c r="G464" i="20"/>
  <c r="G456" i="20"/>
  <c r="G452" i="20"/>
  <c r="G448" i="20"/>
  <c r="G444" i="20"/>
  <c r="G440" i="20"/>
  <c r="G436" i="20"/>
  <c r="G432" i="20"/>
  <c r="G428" i="20"/>
  <c r="G424" i="20"/>
  <c r="G420" i="20"/>
  <c r="G416" i="20"/>
  <c r="G412" i="20"/>
  <c r="G408" i="20"/>
  <c r="G400" i="20"/>
  <c r="G396" i="20"/>
  <c r="G392" i="20"/>
  <c r="G388" i="20"/>
  <c r="G384" i="20"/>
  <c r="G380" i="20"/>
  <c r="G372" i="20"/>
  <c r="G368" i="20"/>
  <c r="G364" i="20"/>
  <c r="G360" i="20"/>
  <c r="G356" i="20"/>
  <c r="G352" i="20"/>
  <c r="G344" i="20"/>
  <c r="G340" i="20"/>
  <c r="G336" i="20"/>
  <c r="G332" i="20"/>
  <c r="G328" i="20"/>
  <c r="G324" i="20"/>
  <c r="G320" i="20"/>
  <c r="G316" i="20"/>
  <c r="G312" i="20"/>
  <c r="G308" i="20"/>
  <c r="G304" i="20"/>
  <c r="G300" i="20"/>
  <c r="G296" i="20"/>
  <c r="G292" i="20"/>
  <c r="G288" i="20"/>
  <c r="G284" i="20"/>
  <c r="G280" i="20"/>
  <c r="G276" i="20"/>
  <c r="G272" i="20"/>
  <c r="G268" i="20"/>
  <c r="G264" i="20"/>
  <c r="G260" i="20"/>
  <c r="G256" i="20"/>
  <c r="G252" i="20"/>
  <c r="G248" i="20"/>
  <c r="G244" i="20"/>
  <c r="G240" i="20"/>
  <c r="G236" i="20"/>
  <c r="G232" i="20"/>
  <c r="G228" i="20"/>
  <c r="G224" i="20"/>
  <c r="G220" i="20"/>
  <c r="G212" i="20"/>
  <c r="G208" i="20"/>
  <c r="G204" i="20"/>
  <c r="G200" i="20"/>
  <c r="G196" i="20"/>
  <c r="G192" i="20"/>
  <c r="G188" i="20"/>
  <c r="G184" i="20"/>
  <c r="G180" i="20"/>
  <c r="G176" i="20"/>
  <c r="G172" i="20"/>
  <c r="G164" i="20"/>
  <c r="G160" i="20"/>
  <c r="G156" i="20"/>
  <c r="G152" i="20"/>
  <c r="G148" i="20"/>
  <c r="G144" i="20"/>
  <c r="G140" i="20"/>
  <c r="G136" i="20"/>
  <c r="G132" i="20"/>
  <c r="G128" i="20"/>
  <c r="G124" i="20"/>
  <c r="G120" i="20"/>
  <c r="G116" i="20"/>
  <c r="G112" i="20"/>
  <c r="G108" i="20"/>
  <c r="G100" i="20"/>
  <c r="G96" i="20"/>
  <c r="G92" i="20"/>
  <c r="G88" i="20"/>
  <c r="G84" i="20"/>
  <c r="G80" i="20"/>
  <c r="G76" i="20"/>
  <c r="G72" i="20"/>
  <c r="G68" i="20"/>
  <c r="G64" i="20"/>
  <c r="G60" i="20"/>
  <c r="G56" i="20"/>
  <c r="G52" i="20"/>
  <c r="G48" i="20"/>
  <c r="G44" i="20"/>
  <c r="G36" i="20"/>
  <c r="G32" i="20"/>
  <c r="G28" i="20"/>
  <c r="G24" i="20"/>
  <c r="G20" i="20"/>
  <c r="G16" i="20"/>
  <c r="G12" i="20"/>
  <c r="G8" i="20"/>
  <c r="G1803" i="20"/>
  <c r="G1795" i="20"/>
  <c r="G1791" i="20"/>
  <c r="G1783" i="20"/>
  <c r="G1779" i="20"/>
  <c r="G1775" i="20"/>
  <c r="G1771" i="20"/>
  <c r="G1763" i="20"/>
  <c r="G1759" i="20"/>
  <c r="G1751" i="20"/>
  <c r="G1747" i="20"/>
  <c r="G1743" i="20"/>
  <c r="G1739" i="20"/>
  <c r="G1731" i="20"/>
  <c r="G1727" i="20"/>
  <c r="G1719" i="20"/>
  <c r="G1715" i="20"/>
  <c r="G1711" i="20"/>
  <c r="G1707" i="20"/>
  <c r="G1699" i="20"/>
  <c r="G1695" i="20"/>
  <c r="G1687" i="20"/>
  <c r="G1683" i="20"/>
  <c r="G1679" i="20"/>
  <c r="G1675" i="20"/>
  <c r="G1671" i="20"/>
  <c r="G1667" i="20"/>
  <c r="G1663" i="20"/>
  <c r="G1659" i="20"/>
  <c r="G1655" i="20"/>
  <c r="G1651" i="20"/>
  <c r="G1647" i="20"/>
  <c r="G1643" i="20"/>
  <c r="G1639" i="20"/>
  <c r="G1635" i="20"/>
  <c r="G1631" i="20"/>
  <c r="G1627" i="20"/>
  <c r="G1623" i="20"/>
  <c r="G1619" i="20"/>
  <c r="G1615" i="20"/>
  <c r="G1611" i="20"/>
  <c r="G1608" i="20"/>
  <c r="G1605" i="20"/>
  <c r="G1601" i="20"/>
  <c r="G1597" i="20"/>
  <c r="G1593" i="20"/>
  <c r="G1591" i="20"/>
  <c r="G1587" i="20"/>
  <c r="G1583" i="20"/>
  <c r="G1579" i="20"/>
  <c r="G1575" i="20"/>
  <c r="G1571" i="20"/>
  <c r="G1567" i="20"/>
  <c r="G1563" i="20"/>
  <c r="G1559" i="20"/>
  <c r="G1555" i="20"/>
  <c r="G1551" i="20"/>
  <c r="G1547" i="20"/>
  <c r="G1544" i="20"/>
  <c r="G1540" i="20"/>
  <c r="G1536" i="20"/>
  <c r="G1532" i="20"/>
  <c r="G1528" i="20"/>
  <c r="G1524" i="20"/>
  <c r="G1520" i="20"/>
  <c r="G1516" i="20"/>
  <c r="G1512" i="20"/>
  <c r="G1508" i="20"/>
  <c r="G1504" i="20"/>
  <c r="G1500" i="20"/>
  <c r="G1496" i="20"/>
  <c r="G1492" i="20"/>
  <c r="G1488" i="20"/>
  <c r="G1484" i="20"/>
  <c r="G1480" i="20"/>
  <c r="G1476" i="20"/>
  <c r="G1472" i="20"/>
  <c r="G1468" i="20"/>
  <c r="G1464" i="20"/>
  <c r="G1460" i="20"/>
  <c r="G1456" i="20"/>
  <c r="G1452" i="20"/>
  <c r="G1448" i="20"/>
  <c r="G1444" i="20"/>
  <c r="G1440" i="20"/>
  <c r="G1436" i="20"/>
  <c r="G1432" i="20"/>
  <c r="G1428" i="20"/>
  <c r="G1424" i="20"/>
  <c r="G1420" i="20"/>
  <c r="G1416" i="20"/>
  <c r="G1412" i="20"/>
  <c r="G1408" i="20"/>
  <c r="G1404" i="20"/>
  <c r="G1400" i="20"/>
  <c r="G1396" i="20"/>
  <c r="G1392" i="20"/>
  <c r="G1388" i="20"/>
  <c r="G1384" i="20"/>
  <c r="G1380" i="20"/>
  <c r="G1376" i="20"/>
  <c r="G1372" i="20"/>
  <c r="G1368" i="20"/>
  <c r="G1364" i="20"/>
  <c r="G1360" i="20"/>
  <c r="G1356" i="20"/>
  <c r="G1352" i="20"/>
  <c r="G1348" i="20"/>
  <c r="G1344" i="20"/>
  <c r="G1340" i="20"/>
  <c r="G1336" i="20"/>
  <c r="G1332" i="20"/>
  <c r="G1328" i="20"/>
  <c r="G1324" i="20"/>
  <c r="G1320" i="20"/>
  <c r="G1316" i="20"/>
  <c r="G1312" i="20"/>
  <c r="G1308" i="20"/>
  <c r="G1304" i="20"/>
  <c r="G1300" i="20"/>
  <c r="G1296" i="20"/>
  <c r="G1292" i="20"/>
  <c r="G1288" i="20"/>
  <c r="G1284" i="20"/>
  <c r="G1280" i="20"/>
  <c r="G1276" i="20"/>
  <c r="G1272" i="20"/>
  <c r="G1268" i="20"/>
  <c r="G1264" i="20"/>
  <c r="G1260" i="20"/>
  <c r="G1256" i="20"/>
  <c r="G1252" i="20"/>
  <c r="G1248" i="20"/>
  <c r="G1244" i="20"/>
  <c r="G1240" i="20"/>
  <c r="G1236" i="20"/>
  <c r="G1232" i="20"/>
  <c r="G1228" i="20"/>
  <c r="G1224" i="20"/>
  <c r="G1220" i="20"/>
  <c r="G1216" i="20"/>
  <c r="G1212" i="20"/>
  <c r="G1209" i="20"/>
  <c r="G1205" i="20"/>
  <c r="G1201" i="20"/>
  <c r="G1197" i="20"/>
  <c r="G1193" i="20"/>
  <c r="G1189" i="20"/>
  <c r="G1185" i="20"/>
  <c r="G1181" i="20"/>
  <c r="G1177" i="20"/>
  <c r="G1173" i="20"/>
  <c r="G2501" i="20"/>
  <c r="G2497" i="20"/>
  <c r="G2493" i="20"/>
  <c r="G2485" i="20"/>
  <c r="G2481" i="20"/>
  <c r="G2473" i="20"/>
  <c r="G2469" i="20"/>
  <c r="G2465" i="20"/>
  <c r="G2461" i="20"/>
  <c r="G2453" i="20"/>
  <c r="G2449" i="20"/>
  <c r="G2441" i="20"/>
  <c r="G2437" i="20"/>
  <c r="G2433" i="20"/>
  <c r="G2429" i="20"/>
  <c r="G2421" i="20"/>
  <c r="G2417" i="20"/>
  <c r="G2409" i="20"/>
  <c r="G2405" i="20"/>
  <c r="G2401" i="20"/>
  <c r="G2397" i="20"/>
  <c r="G2389" i="20"/>
  <c r="G2385" i="20"/>
  <c r="G2377" i="20"/>
  <c r="G2373" i="20"/>
  <c r="G2369" i="20"/>
  <c r="G2365" i="20"/>
  <c r="G2357" i="20"/>
  <c r="G2353" i="20"/>
  <c r="G2345" i="20"/>
  <c r="G2341" i="20"/>
  <c r="G2337" i="20"/>
  <c r="G2333" i="20"/>
  <c r="G2326" i="20"/>
  <c r="G2322" i="20"/>
  <c r="G2314" i="20"/>
  <c r="G2310" i="20"/>
  <c r="G2306" i="20"/>
  <c r="G2302" i="20"/>
  <c r="G2294" i="20"/>
  <c r="G2290" i="20"/>
  <c r="G2282" i="20"/>
  <c r="G2278" i="20"/>
  <c r="G2274" i="20"/>
  <c r="G2270" i="20"/>
  <c r="G2262" i="20"/>
  <c r="G2258" i="20"/>
  <c r="G2250" i="20"/>
  <c r="G2246" i="20"/>
  <c r="G2242" i="20"/>
  <c r="G2238" i="20"/>
  <c r="G2230" i="20"/>
  <c r="G2226" i="20"/>
  <c r="G2218" i="20"/>
  <c r="G2214" i="20"/>
  <c r="G2210" i="20"/>
  <c r="G2206" i="20"/>
  <c r="G2198" i="20"/>
  <c r="G2194" i="20"/>
  <c r="G2186" i="20"/>
  <c r="G2182" i="20"/>
  <c r="G2179" i="20"/>
  <c r="G2168" i="20"/>
  <c r="G2164" i="20"/>
  <c r="G2156" i="20"/>
  <c r="G2152" i="20"/>
  <c r="G2148" i="20"/>
  <c r="G2144" i="20"/>
  <c r="G2136" i="20"/>
  <c r="G2132" i="20"/>
  <c r="G2124" i="20"/>
  <c r="G2120" i="20"/>
  <c r="G2116" i="20"/>
  <c r="G2112" i="20"/>
  <c r="G2104" i="20"/>
  <c r="G2100" i="20"/>
  <c r="G2092" i="20"/>
  <c r="G2088" i="20"/>
  <c r="G2084" i="20"/>
  <c r="G2080" i="20"/>
  <c r="G2072" i="20"/>
  <c r="G2068" i="20"/>
  <c r="G2060" i="20"/>
  <c r="G2056" i="20"/>
  <c r="G2052" i="20"/>
  <c r="G2048" i="20"/>
  <c r="G2040" i="20"/>
  <c r="G2036" i="20"/>
  <c r="G2028" i="20"/>
  <c r="G2021" i="20"/>
  <c r="G2017" i="20"/>
  <c r="G2009" i="20"/>
  <c r="G2005" i="20"/>
  <c r="G1997" i="20"/>
  <c r="G1993" i="20"/>
  <c r="G1989" i="20"/>
  <c r="G1985" i="20"/>
  <c r="G1977" i="20"/>
  <c r="G1973" i="20"/>
  <c r="G1965" i="20"/>
  <c r="G1961" i="20"/>
  <c r="G1957" i="20"/>
  <c r="G1953" i="20"/>
  <c r="G1945" i="20"/>
  <c r="G1941" i="20"/>
  <c r="G1933" i="20"/>
  <c r="G1929" i="20"/>
  <c r="G1925" i="20"/>
  <c r="G1921" i="20"/>
  <c r="G1913" i="20"/>
  <c r="G1909" i="20"/>
  <c r="G1901" i="20"/>
  <c r="G1897" i="20"/>
  <c r="G1893" i="20"/>
  <c r="G1889" i="20"/>
  <c r="G1881" i="20"/>
  <c r="G1877" i="20"/>
  <c r="G1869" i="20"/>
  <c r="G1865" i="20"/>
  <c r="G1861" i="20"/>
  <c r="G1857" i="20"/>
  <c r="G1849" i="20"/>
  <c r="G1845" i="20"/>
  <c r="G1837" i="20"/>
  <c r="G1833" i="20"/>
  <c r="G1829" i="20"/>
  <c r="G1825" i="20"/>
  <c r="G1817" i="20"/>
  <c r="G1813" i="20"/>
  <c r="G3772" i="20"/>
  <c r="G3768" i="20"/>
  <c r="G3756" i="20"/>
  <c r="G3752" i="20"/>
  <c r="G3740" i="20"/>
  <c r="G3736" i="20"/>
  <c r="G3724" i="20"/>
  <c r="G3720" i="20"/>
  <c r="G3708" i="20"/>
  <c r="G3704" i="20"/>
  <c r="G3692" i="20"/>
  <c r="G3688" i="20"/>
  <c r="G3676" i="20"/>
  <c r="G3672" i="20"/>
  <c r="G3660" i="20"/>
  <c r="G3656" i="20"/>
  <c r="G3644" i="20"/>
  <c r="G3640" i="20"/>
  <c r="G3628" i="20"/>
  <c r="G3624" i="20"/>
  <c r="G3612" i="20"/>
  <c r="G3608" i="20"/>
  <c r="G3596" i="20"/>
  <c r="G3592" i="20"/>
  <c r="G3580" i="20"/>
  <c r="G3576" i="20"/>
  <c r="G3564" i="20"/>
  <c r="G3560" i="20"/>
  <c r="G3548" i="20"/>
  <c r="G3544" i="20"/>
  <c r="G3532" i="20"/>
  <c r="G3528" i="20"/>
  <c r="G3516" i="20"/>
  <c r="G3512" i="20"/>
  <c r="G3500" i="20"/>
  <c r="G3496" i="20"/>
  <c r="G3484" i="20"/>
  <c r="G3481" i="20"/>
  <c r="G3469" i="20"/>
  <c r="G3454" i="20"/>
  <c r="G3450" i="20"/>
  <c r="G3438" i="20"/>
  <c r="G3434" i="20"/>
  <c r="G3422" i="20"/>
  <c r="G3418" i="20"/>
  <c r="G3406" i="20"/>
  <c r="G3402" i="20"/>
  <c r="G3390" i="20"/>
  <c r="G3386" i="20"/>
  <c r="G3374" i="20"/>
  <c r="G3370" i="20"/>
  <c r="G3358" i="20"/>
  <c r="G3354" i="20"/>
  <c r="G3342" i="20"/>
  <c r="G3338" i="20"/>
  <c r="G3326" i="20"/>
  <c r="G3322" i="20"/>
  <c r="G3310" i="20"/>
  <c r="G3306" i="20"/>
  <c r="G3294" i="20"/>
  <c r="G3290" i="20"/>
  <c r="G3278" i="20"/>
  <c r="G3274" i="20"/>
  <c r="G3262" i="20"/>
  <c r="G3258" i="20"/>
  <c r="G3246" i="20"/>
  <c r="G3242" i="20"/>
  <c r="G3230" i="20"/>
  <c r="G3226" i="20"/>
  <c r="G3214" i="20"/>
  <c r="G3210" i="20"/>
  <c r="G3198" i="20"/>
  <c r="G3194" i="20"/>
  <c r="G3182" i="20"/>
  <c r="G3178" i="20"/>
  <c r="G3166" i="20"/>
  <c r="G3162" i="20"/>
  <c r="G3150" i="20"/>
  <c r="G3146" i="20"/>
  <c r="G3134" i="20"/>
  <c r="G3130" i="20"/>
  <c r="G3118" i="20"/>
  <c r="G3114" i="20"/>
  <c r="G3102" i="20"/>
  <c r="G3098" i="20"/>
  <c r="G3086" i="20"/>
  <c r="G3082" i="20"/>
  <c r="G3070" i="20"/>
  <c r="G3066" i="20"/>
  <c r="C2989" i="1"/>
  <c r="C1560" i="1"/>
  <c r="C1315" i="1"/>
  <c r="C2063" i="1"/>
  <c r="C3399" i="1"/>
  <c r="C3480" i="1"/>
  <c r="C3484" i="1"/>
  <c r="C3529" i="1"/>
  <c r="C3567" i="1"/>
  <c r="C3334" i="1"/>
  <c r="C146" i="1"/>
  <c r="C1216" i="1"/>
  <c r="C1455" i="1"/>
  <c r="C2062" i="1"/>
  <c r="C3406" i="1"/>
  <c r="C3468" i="1"/>
  <c r="C3487" i="1"/>
  <c r="C3537" i="1"/>
  <c r="C3572" i="1"/>
  <c r="C3687" i="1"/>
  <c r="C66" i="1"/>
  <c r="C1318" i="1"/>
  <c r="C1504" i="1"/>
  <c r="C2061" i="1"/>
  <c r="C3478" i="1"/>
  <c r="C3470" i="1"/>
  <c r="C3488" i="1"/>
  <c r="C3551" i="1"/>
  <c r="C3364" i="1"/>
  <c r="C3100" i="1"/>
  <c r="C2695" i="1"/>
  <c r="C2691" i="1"/>
  <c r="C168" i="1"/>
  <c r="C1320" i="1"/>
  <c r="C1649" i="1"/>
  <c r="C1873" i="1"/>
  <c r="C3479" i="1"/>
  <c r="C3472" i="1"/>
  <c r="C3518" i="1"/>
  <c r="C3555" i="1"/>
  <c r="C3588" i="1"/>
  <c r="C2006" i="1"/>
  <c r="C1322" i="1"/>
  <c r="C1892" i="1"/>
  <c r="C1409" i="1"/>
  <c r="C1826" i="1"/>
  <c r="C1657" i="1"/>
  <c r="C1238" i="1"/>
  <c r="C1844" i="1"/>
  <c r="C2150" i="1"/>
  <c r="C2961" i="1"/>
  <c r="C1416" i="1"/>
  <c r="C1099" i="1"/>
  <c r="C1485" i="1"/>
  <c r="C2034" i="1"/>
  <c r="C3672" i="1"/>
  <c r="C3106" i="1"/>
  <c r="C2881" i="1"/>
  <c r="C3005" i="1"/>
  <c r="C2974" i="1"/>
  <c r="C2209" i="1"/>
  <c r="C3818" i="1"/>
  <c r="C3322" i="1"/>
  <c r="C3321" i="1"/>
  <c r="C3263" i="1"/>
  <c r="C1995" i="1"/>
  <c r="C1329" i="1"/>
  <c r="C3664" i="1"/>
  <c r="C1137" i="1"/>
  <c r="C2159" i="1"/>
  <c r="C2884" i="1"/>
  <c r="C3631" i="1"/>
  <c r="C1688" i="1"/>
  <c r="C3428" i="1"/>
  <c r="C1407" i="1"/>
  <c r="C2067" i="1"/>
  <c r="C2786" i="1"/>
  <c r="C3559" i="1"/>
  <c r="C1448" i="1"/>
  <c r="C1088" i="1"/>
  <c r="C1593" i="1"/>
  <c r="C3262" i="1"/>
  <c r="C3629" i="1"/>
  <c r="C1584" i="1"/>
  <c r="C3040" i="1"/>
  <c r="C2778" i="1"/>
  <c r="C1484" i="1"/>
  <c r="C1117" i="1"/>
  <c r="C3565" i="1"/>
  <c r="C3660" i="1"/>
  <c r="C2972" i="1"/>
  <c r="C2941" i="1"/>
  <c r="C1349" i="1"/>
  <c r="C2379" i="1"/>
  <c r="C2971" i="1"/>
  <c r="C3444" i="1"/>
  <c r="C2157" i="1"/>
  <c r="C1806" i="1"/>
  <c r="C2055" i="1"/>
  <c r="C2952" i="1"/>
  <c r="C2727" i="1"/>
  <c r="C2781" i="1"/>
  <c r="C2049" i="1"/>
  <c r="C2394" i="1"/>
  <c r="C2724" i="1"/>
  <c r="C1901" i="1"/>
  <c r="C2973" i="1"/>
  <c r="C1366" i="1"/>
  <c r="C2024" i="1"/>
  <c r="C1588" i="1"/>
  <c r="C3088" i="1"/>
  <c r="C2738" i="1"/>
  <c r="C3635" i="1"/>
  <c r="C3261" i="1"/>
  <c r="C1198" i="1"/>
  <c r="C1999" i="1"/>
  <c r="C3095" i="1"/>
  <c r="C2025" i="1"/>
  <c r="C1582" i="1"/>
  <c r="C3039" i="1"/>
  <c r="C2946" i="1"/>
  <c r="C3057" i="1"/>
  <c r="C1119" i="1"/>
  <c r="C3671" i="1"/>
  <c r="C2264" i="1"/>
  <c r="C1733" i="1"/>
  <c r="C2726" i="1"/>
  <c r="C3549" i="1"/>
  <c r="C2936" i="1"/>
  <c r="C2205" i="1"/>
  <c r="C3526" i="1"/>
  <c r="C3323" i="1"/>
  <c r="C3586" i="1"/>
  <c r="C2624" i="1"/>
</calcChain>
</file>

<file path=xl/comments1.xml><?xml version="1.0" encoding="utf-8"?>
<comments xmlns="http://schemas.openxmlformats.org/spreadsheetml/2006/main">
  <authors>
    <author>1</author>
    <author>Корнилова Екатерина Борисовна</author>
    <author>ASUS</author>
    <author>Автор</author>
  </authors>
  <commentList>
    <comment ref="A390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трус. Р-н и управления</t>
        </r>
      </text>
    </comment>
    <comment ref="A595" authorId="1" shapeId="0">
      <text>
        <r>
          <rPr>
            <b/>
            <sz val="9"/>
            <color indexed="81"/>
            <rFont val="Tahoma"/>
            <family val="2"/>
            <charset val="204"/>
          </rPr>
          <t>был д. 28А</t>
        </r>
      </text>
    </comment>
    <comment ref="A600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пер. 1-й Минусинский,8, литер А, письмо МО от 30.06.2015 №30-1-01-3178</t>
        </r>
      </text>
    </comment>
    <comment ref="A607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26.12.2016  № 30-11-01-6671</t>
        </r>
      </text>
    </comment>
    <comment ref="A632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пл. К.Маркса, 60 литер А, письмо МО от 30.06.2015 №30-1-01-3178</t>
        </r>
      </text>
    </comment>
    <comment ref="A646" authorId="1" shapeId="0">
      <text>
        <r>
          <rPr>
            <b/>
            <sz val="9"/>
            <color indexed="81"/>
            <rFont val="Tahoma"/>
            <family val="2"/>
            <charset val="204"/>
          </rPr>
          <t>Шаумяна, 16, литер А исключен и добавлен Капитана Краснова,16 - письмо мо от 12.04.2016</t>
        </r>
      </text>
    </comment>
    <comment ref="A712" authorId="0" shapeId="0">
      <text>
        <r>
          <rPr>
            <b/>
            <sz val="9"/>
            <color indexed="81"/>
            <rFont val="Tahoma"/>
            <family val="2"/>
            <charset val="204"/>
          </rPr>
          <t>уточнение сведений по мКД- от МО</t>
        </r>
      </text>
    </comment>
    <comment ref="A725" authorId="1" shapeId="0">
      <text>
        <r>
          <rPr>
            <b/>
            <sz val="8"/>
            <color indexed="81"/>
            <rFont val="Tahoma"/>
            <family val="2"/>
            <charset val="204"/>
          </rPr>
          <t>объединяется с № 759  и стается просто №38</t>
        </r>
      </text>
    </comment>
    <comment ref="A740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16.10.2015 -ул. Ак.Королева,16. литер А -2-х квартирных дом</t>
        </r>
      </text>
    </comment>
    <comment ref="A781" authorId="1" shapeId="0">
      <text>
        <r>
          <rPr>
            <b/>
            <sz val="8"/>
            <color indexed="81"/>
            <rFont val="Tahoma"/>
            <family val="2"/>
            <charset val="204"/>
          </rPr>
          <t>техпаспорт, письмо от09.04.2015 № 0372Ог</t>
        </r>
      </text>
    </comment>
    <comment ref="A797" authorId="0" shapeId="0">
      <text>
        <r>
          <rPr>
            <b/>
            <sz val="9"/>
            <color indexed="81"/>
            <rFont val="Tahoma"/>
            <family val="2"/>
            <charset val="204"/>
          </rPr>
          <t>был литер А,-сейчаслитер Б</t>
        </r>
      </text>
    </comment>
    <comment ref="A831" authorId="1" shapeId="0">
      <text>
        <r>
          <rPr>
            <b/>
            <sz val="9"/>
            <color indexed="81"/>
            <rFont val="Tahoma"/>
            <family val="2"/>
            <charset val="204"/>
          </rPr>
          <t>г.Астрахань, ул. Бакинская/  пер. Ленский, 19/20 литер А- признан аварийным</t>
        </r>
      </text>
    </comment>
    <comment ref="A1037" authorId="1" shapeId="0">
      <text>
        <r>
          <rPr>
            <b/>
            <sz val="8"/>
            <color indexed="81"/>
            <rFont val="Tahoma"/>
            <family val="2"/>
            <charset val="204"/>
          </rPr>
          <t>икслючили Калинина,50, сгорел, письмо от 18.05.2015 №01-21-1959</t>
        </r>
      </text>
    </comment>
    <comment ref="A1054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>техпаспорт ТСЖ</t>
        </r>
      </text>
    </comment>
    <comment ref="A1262" authorId="1" shapeId="0">
      <text>
        <r>
          <rPr>
            <b/>
            <sz val="8"/>
            <color indexed="81"/>
            <rFont val="Tahoma"/>
            <family val="2"/>
            <charset val="204"/>
          </rPr>
          <t>письмо  службы от 08.05.2015 об изменение способа на определение обшего счета</t>
        </r>
      </text>
    </comment>
    <comment ref="A1267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25.07.2016 № 01-21-3014- изменение названия в адресе было литер А`</t>
        </r>
      </text>
    </comment>
    <comment ref="A1282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12.01.2017 № 30-11-01-43</t>
        </r>
      </text>
    </comment>
    <comment ref="A136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МО № 01-21-1524 от 22.04.2016 вместо литер В считать литер А </t>
        </r>
      </text>
    </comment>
    <comment ref="A1566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Рылеева,16, литер Б-2 письмо МО от 30.06.2015 №30-1-01-3178</t>
        </r>
      </text>
    </comment>
    <comment ref="A1567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Релеева,22, письмо МО от 30.06.2015 №30-1-01-3178</t>
        </r>
      </text>
    </comment>
    <comment ref="A1593" authorId="0" shapeId="0">
      <text>
        <r>
          <rPr>
            <b/>
            <sz val="9"/>
            <color indexed="81"/>
            <rFont val="Tahoma"/>
            <family val="2"/>
            <charset val="204"/>
          </rPr>
          <t>ул. С.Перовской, 12 литер Д-письмо МО от 16.10.2015 -2-х квартирный</t>
        </r>
      </text>
    </comment>
    <comment ref="A1594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16.10.2015 -дом снесен ул. С.Перовской, 53, литер А</t>
        </r>
      </text>
    </comment>
    <comment ref="A1642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измененн литер письмо мо от 11.11.2016 № 30-11-01-5761</t>
        </r>
      </text>
    </comment>
    <comment ref="A1746" authorId="1" shapeId="0">
      <text>
        <r>
          <rPr>
            <b/>
            <sz val="8"/>
            <color indexed="81"/>
            <rFont val="Tahoma"/>
            <family val="2"/>
            <charset val="204"/>
          </rPr>
          <t>обязанность с 01.11.2014</t>
        </r>
      </text>
    </comment>
    <comment ref="A1777" authorId="3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дом без литера А</t>
        </r>
      </text>
    </comment>
    <comment ref="A1791" authorId="1" shapeId="0">
      <text>
        <r>
          <rPr>
            <b/>
            <sz val="9"/>
            <color indexed="81"/>
            <rFont val="Tahoma"/>
            <family val="2"/>
            <charset val="204"/>
          </rPr>
          <t>литер А убрать и уточнение сведений</t>
        </r>
      </text>
    </comment>
    <comment ref="A1958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письом МО от 29.07.2015 -добавить литер А</t>
        </r>
      </text>
    </comment>
    <comment ref="A2074" authorId="1" shapeId="0">
      <text>
        <r>
          <rPr>
            <b/>
            <sz val="9"/>
            <color indexed="81"/>
            <rFont val="Tahoma"/>
            <family val="2"/>
            <charset val="204"/>
          </rPr>
          <t>г.Астрахань, ул. Адм.Нахимова/  ул. Артезианская, 16/25 литер А-признан аварийным</t>
        </r>
      </text>
    </comment>
    <comment ref="A2558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29.07.2015 № 05/15-4308-0-1-тезнич. Ошибка считать вместод.13-д. 113</t>
        </r>
      </text>
    </comment>
    <comment ref="A2621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Солнечная,27- 2-х квартирный МКД</t>
        </r>
      </text>
    </comment>
    <comment ref="A2845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МО, считать аадрес как корп. 12 ( было просто 12)</t>
        </r>
      </text>
    </comment>
    <comment ref="A3051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мо от 21.12.2016 №30-11-01-6550
</t>
        </r>
      </text>
    </comment>
    <comment ref="A3055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№30-11-01-5144- значится Ак.Королева,35 повторно письмо МО от 29.07.2015 №30-11-01-3844, считать № дома- 35/8</t>
        </r>
      </text>
    </comment>
    <comment ref="A3118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>письмо от 16.10.2015 -повтор адреса Ак.Королева,7 (№3705) исключить</t>
        </r>
      </text>
    </comment>
    <comment ref="A3137" authorId="0" shapeId="0">
      <text>
        <r>
          <rPr>
            <b/>
            <sz val="9"/>
            <color indexed="81"/>
            <rFont val="Tahoma"/>
            <family val="2"/>
            <charset val="204"/>
          </rPr>
          <t>пиьсом Мо от 16.10.15 -повторно куйбышева,41 с № 3645</t>
        </r>
      </text>
    </comment>
    <comment ref="A3139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исключили дом Куйбышева,58.повтор письмо от 20.05.2015 № 01-22-1735</t>
        </r>
      </text>
    </comment>
    <comment ref="A3140" authorId="0" shapeId="0">
      <text>
        <r>
          <rPr>
            <b/>
            <sz val="9"/>
            <color indexed="81"/>
            <rFont val="Tahoma"/>
            <family val="2"/>
            <charset val="204"/>
          </rPr>
          <t>пиьсом Мо от 16.10.15 -повторно куйбышева,63 с № 3642</t>
        </r>
      </text>
    </comment>
    <comment ref="A3150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исключаем дом  ул. Московская,30 - аварийный, письмо МО</t>
        </r>
      </text>
    </comment>
    <comment ref="A3152" authorId="1" shapeId="0">
      <text>
        <r>
          <rPr>
            <b/>
            <sz val="8"/>
            <color indexed="81"/>
            <rFont val="Tahoma"/>
            <family val="2"/>
            <charset val="204"/>
          </rPr>
          <t>уточнение сведений по мкд, добавили литер а</t>
        </r>
      </text>
    </comment>
    <comment ref="A3207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от 16.10.15-ул.Астрономическа/Галлея,4/53-частный дом</t>
        </r>
      </text>
    </comment>
    <comment ref="A3237" authorId="1" shapeId="0">
      <text>
        <r>
          <rPr>
            <b/>
            <sz val="9"/>
            <color indexed="81"/>
            <rFont val="Tahoma"/>
            <family val="2"/>
            <charset val="204"/>
          </rPr>
          <t>уточнение адрес, добавился литер А, письмо МО  по обращению Асадова</t>
        </r>
      </text>
    </comment>
    <comment ref="A3238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исключили дом ул. Куйбышева,96 - 2-х кв., письмо МО</t>
        </r>
      </text>
    </comment>
    <comment ref="A3239" authorId="1" shapeId="0">
      <text>
        <r>
          <rPr>
            <b/>
            <sz val="8"/>
            <color indexed="81"/>
            <rFont val="Tahoma"/>
            <family val="2"/>
            <charset val="204"/>
          </rPr>
          <t>уточнение адреса Куйбышева/ул. Адмиралтейская, 1/70 
письмо МО</t>
        </r>
      </text>
    </comment>
    <comment ref="A3246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от 29.07.2015 № 30-11-01-3844, добавить литер б</t>
        </r>
      </text>
    </comment>
    <comment ref="A3247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ул.Максаковой, 53- частный дом</t>
        </r>
      </text>
    </comment>
    <comment ref="A3248" authorId="1" shapeId="0">
      <text>
        <r>
          <rPr>
            <b/>
            <sz val="9"/>
            <color indexed="81"/>
            <rFont val="Tahoma"/>
            <family val="2"/>
            <charset val="204"/>
          </rPr>
          <t>письмо мо изменился номер дома (бал просто д.61)</t>
        </r>
      </text>
    </comment>
    <comment ref="A3268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измение адреса - было 41/82 литер А от 03.10.2016 № 30-11-01-4815</t>
        </r>
      </text>
    </comment>
    <comment ref="A3273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изменение сведений от 21.12.2016 № 30-11-01-6550</t>
        </r>
      </text>
    </comment>
    <comment ref="A3307" authorId="1" shapeId="0">
      <text>
        <r>
          <rPr>
            <b/>
            <sz val="8"/>
            <color indexed="81"/>
            <rFont val="Tahoma"/>
            <family val="2"/>
            <charset val="204"/>
          </rPr>
          <t>08.09.15-ошибочно указаны лифты 8ед. 12800т.р.</t>
        </r>
      </text>
    </comment>
    <comment ref="A3308" authorId="1" shapeId="0">
      <text>
        <r>
          <rPr>
            <b/>
            <sz val="8"/>
            <color indexed="81"/>
            <rFont val="Tahoma"/>
            <family val="2"/>
            <charset val="204"/>
          </rPr>
          <t>08.09.15-ошибочно указаны лифты 8ед. 12800т.р.</t>
        </r>
      </text>
    </comment>
    <comment ref="A3422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20.08.2015 №0455</t>
        </r>
      </text>
    </comment>
    <comment ref="A3644" authorId="1" shapeId="0">
      <text>
        <r>
          <rPr>
            <b/>
            <sz val="8"/>
            <color indexed="81"/>
            <rFont val="Tahoma"/>
            <family val="2"/>
            <charset val="204"/>
          </rPr>
          <t>тех. Ошибка- ул.Косомольска</t>
        </r>
      </text>
    </comment>
    <comment ref="A3746" authorId="1" shapeId="0">
      <text>
        <r>
          <rPr>
            <b/>
            <sz val="8"/>
            <color indexed="81"/>
            <rFont val="Tahoma"/>
            <family val="2"/>
            <charset val="204"/>
          </rPr>
          <t>Корнилова Екатерина Борисовна: изменить было с. Востчное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<sst xmlns="http://schemas.openxmlformats.org/spreadsheetml/2006/main" count="8199" uniqueCount="4266">
  <si>
    <t>Адрес МКД</t>
  </si>
  <si>
    <t>Остаток средств на начало отчетного периода</t>
  </si>
  <si>
    <t>Поступило в отчетном периоде</t>
  </si>
  <si>
    <t>в т.ч.</t>
  </si>
  <si>
    <t>взносов</t>
  </si>
  <si>
    <t>пеней</t>
  </si>
  <si>
    <t>доходов от передачи в пользование объектов общего имущества в многоквартирном доме, средств товарищества собственников жилья, кооператива</t>
  </si>
  <si>
    <t>иных не запрещенных законодательством средств</t>
  </si>
  <si>
    <t>Остаток средств на конец отчетного периода</t>
  </si>
  <si>
    <t>УТВЕРЖДЕНА                                                          приказом Министерства строительства и жилищно-коммунального хозяйства Российской Федерации
от 30 декабря 2015 г. № 965/пр</t>
  </si>
  <si>
    <t>Всего                                сверх минимального размера взноса</t>
  </si>
  <si>
    <t>Всего                                     за счет минимального взноса</t>
  </si>
  <si>
    <t>№
п/п</t>
  </si>
  <si>
    <t>Виды работ и услуг по капитальному ремонту общего имущества в многоквартирном доме</t>
  </si>
  <si>
    <t>Размер средств, направленных на капитальный ремонт</t>
  </si>
  <si>
    <t>Размер предоставленной рассрочки оплаты услуг и работ по капитальному ремонту</t>
  </si>
  <si>
    <t>Оплата работ и услуг в отчетом периоде</t>
  </si>
  <si>
    <t>фонда капитального ремонта, сверх сформированного исходя из минимального размера взноса</t>
  </si>
  <si>
    <t>государственной, муниципальной поддержки</t>
  </si>
  <si>
    <t>процентов от размещения временно свободных средств фондов капитального ремонта в кредитных организациях</t>
  </si>
  <si>
    <t>средства фондов капитального ремонта других домов</t>
  </si>
  <si>
    <t>Кредит *</t>
  </si>
  <si>
    <t>Заем **</t>
  </si>
  <si>
    <t>задолженность на начало периода</t>
  </si>
  <si>
    <t>I. ФОРМА ОТЧЕТА
СПЕЦИАЛИЗИРОВАННОЙ НЕКОММЕРЧЕСКОЙ ОРГАНИЗАЦИИ, ОСУЩЕСТВЛЯЮЩЕЙ ДЕЯТЕЛЬНОСТЬ, НАПРАВЛЕННУЮ НА ОБЕСПЕЧЕНИЕ
ПРОВЕДЕНИЯ КАПИТАЛЬНОГО РЕМОНТА ОБЩЕГО ИМУЩЕСТВА В МНОГОКВАРТИРНЫХ ДОМАХ</t>
  </si>
  <si>
    <t>III. ПРИВЛЕЧЕННЫЕ КРЕДИТЫ, ЗАЙМЫ, СРЕДСТВА ФОНДОВ КАПИТАЛЬНОГО РЕМОНТА ДРУГИХ МНОГОКВАРТИРНЫХ ДОМОВ</t>
  </si>
  <si>
    <t>руб.</t>
  </si>
  <si>
    <t>Вид задолженности</t>
  </si>
  <si>
    <t>Всего
задолженность</t>
  </si>
  <si>
    <t>Остаток задолженности на начало отчетного периода</t>
  </si>
  <si>
    <t>Погашено за отчетный период</t>
  </si>
  <si>
    <t>Остаток задолженности на конец отчетного периода</t>
  </si>
  <si>
    <t>всего</t>
  </si>
  <si>
    <t>в т.ч. за счет</t>
  </si>
  <si>
    <t>фонда капитального ремонта, сформированного исходя из минимального взноса</t>
  </si>
  <si>
    <t>фонда капитального ремонта сверх сформированного исходя из минимального размера взноса</t>
  </si>
  <si>
    <t>Возврат кредита</t>
  </si>
  <si>
    <t>Уплата процентов по кредиту</t>
  </si>
  <si>
    <t>Заем</t>
  </si>
  <si>
    <t>Уплата процентов по займу</t>
  </si>
  <si>
    <t>Возврат средств фондов капитального ремонта других многоквартирных домов</t>
  </si>
  <si>
    <t>Итого</t>
  </si>
  <si>
    <t>№
помещения</t>
  </si>
  <si>
    <t>Информация о расчетах по уплате взноса на начало отчетного периода</t>
  </si>
  <si>
    <t>Уплата взноса с начала отчетного года на конец отчетного периода (нарастающим итогом)</t>
  </si>
  <si>
    <t>Информация о расчетах по уплате взноса на конец отчетного периода</t>
  </si>
  <si>
    <t>Уплачено пени
с начала отчетного года на конец отчетного периода (нарастающим итогом)</t>
  </si>
  <si>
    <t>задолженность</t>
  </si>
  <si>
    <t>аванс
(переплата)</t>
  </si>
  <si>
    <t>начислено</t>
  </si>
  <si>
    <t>уплачено</t>
  </si>
  <si>
    <t>засчитано за оказанные услуги
и (или) выполненные работы
по капитальному ремонту</t>
  </si>
  <si>
    <t>Адрес многоквартирного дома</t>
  </si>
  <si>
    <t>Использовано в отчетном периоде</t>
  </si>
  <si>
    <t>Всего, руб.</t>
  </si>
  <si>
    <t>фонда капитального ремонта, сформированного исходя из минимального размера взноса, руб.</t>
  </si>
  <si>
    <t>сумма произведенных оплат в отчетном периоде, руб.</t>
  </si>
  <si>
    <t>задолженность по оплате капитального ремонта
на конец отчетного периода, руб.</t>
  </si>
  <si>
    <t>Ремонт внутридомовых инженерных систем электроснабжения</t>
  </si>
  <si>
    <t>Ремонт крыши</t>
  </si>
  <si>
    <t>Ремонт внутридомовых инженерных систем теплоснабжения</t>
  </si>
  <si>
    <t>Ремонт внутридомовых инженерных систем водоотведения</t>
  </si>
  <si>
    <t>Ремонт подвальных помещений, относящихся к общему имуществу в многоквартирном доме</t>
  </si>
  <si>
    <t>Ремонт внутридомовых инженерных систем водоснабжения</t>
  </si>
  <si>
    <t>Ремонт подъездов</t>
  </si>
  <si>
    <t>Ремонт фасада</t>
  </si>
  <si>
    <t xml:space="preserve">Населенный пункт </t>
  </si>
  <si>
    <t>г. Астрахань</t>
  </si>
  <si>
    <t>Населенный пункт</t>
  </si>
  <si>
    <t xml:space="preserve">11-й Красной Армии ул. д.13 - корп. 1 </t>
  </si>
  <si>
    <t xml:space="preserve">11-й Красной Армии ул. д.15 - корп. 1 </t>
  </si>
  <si>
    <t xml:space="preserve">11-й Красной Армии ул. д.15 - корп. 2 </t>
  </si>
  <si>
    <t xml:space="preserve">11-й Красной Армии ул. д.4 - корп. 1 </t>
  </si>
  <si>
    <t xml:space="preserve">11-й Красной Армии ул. д.5 </t>
  </si>
  <si>
    <t xml:space="preserve">11-й Красной Армии ул. д.6 </t>
  </si>
  <si>
    <t xml:space="preserve">11-й Красной Армии ул. д.7 </t>
  </si>
  <si>
    <t xml:space="preserve">11-й Красной Армии ул. д.9 </t>
  </si>
  <si>
    <t xml:space="preserve">Адмиралтейская ул. д.13 </t>
  </si>
  <si>
    <t xml:space="preserve">Адмиралтейская ул. д.17 </t>
  </si>
  <si>
    <t xml:space="preserve">Адмиралтейская ул. д.18/16 </t>
  </si>
  <si>
    <t xml:space="preserve">Адмиралтейская ул. д.28 </t>
  </si>
  <si>
    <t xml:space="preserve">Адмиралтейская ул. д.30 </t>
  </si>
  <si>
    <t xml:space="preserve">Адмиралтейская ул. д.32 </t>
  </si>
  <si>
    <t xml:space="preserve">Адмиралтейская ул. д.33 </t>
  </si>
  <si>
    <t xml:space="preserve">Адмиралтейская ул. д.34 </t>
  </si>
  <si>
    <t xml:space="preserve">Адмиралтейская ул. д.38 </t>
  </si>
  <si>
    <t xml:space="preserve">Адмиралтейская ул. д.39 </t>
  </si>
  <si>
    <t xml:space="preserve">Адмиралтейская ул. д.39/14 </t>
  </si>
  <si>
    <t xml:space="preserve">Адмиралтейская ул. д.40 </t>
  </si>
  <si>
    <t xml:space="preserve">Адмиралтейская ул. д.40/2 </t>
  </si>
  <si>
    <t xml:space="preserve">Адмиралтейская ул. д.41 </t>
  </si>
  <si>
    <t xml:space="preserve">Адмиралтейская ул. д.41/9 </t>
  </si>
  <si>
    <t xml:space="preserve">Адмиралтейская ул. д.47 </t>
  </si>
  <si>
    <t xml:space="preserve">Адмиралтейская ул. д.8 </t>
  </si>
  <si>
    <t xml:space="preserve">Академика Королева ул. д.10 </t>
  </si>
  <si>
    <t xml:space="preserve">Академика Королева ул. д.2 </t>
  </si>
  <si>
    <t xml:space="preserve">Академика Королева ул. д.22 </t>
  </si>
  <si>
    <t xml:space="preserve">Академика Королева ул. д.38 </t>
  </si>
  <si>
    <t xml:space="preserve">Анатолия Сергеева ул. д.12 </t>
  </si>
  <si>
    <t xml:space="preserve">Анатолия Сергеева ул. д.14 </t>
  </si>
  <si>
    <t xml:space="preserve">Анатолия Сергеева ул. д.16 </t>
  </si>
  <si>
    <t xml:space="preserve">Анатолия Сергеева ул. д.17 </t>
  </si>
  <si>
    <t xml:space="preserve">Анатолия Сергеева ул. д.18 </t>
  </si>
  <si>
    <t xml:space="preserve">Анатолия Сергеева ул. д.19 </t>
  </si>
  <si>
    <t xml:space="preserve">Анатолия Сергеева ул. д.21 </t>
  </si>
  <si>
    <t xml:space="preserve">Анатолия Сергеева ул. д.23 </t>
  </si>
  <si>
    <t xml:space="preserve">Анатолия Сергеева ул. д.23А </t>
  </si>
  <si>
    <t xml:space="preserve">Анатолия Сергеева ул. д.45 </t>
  </si>
  <si>
    <t xml:space="preserve">Анатолия Сергеева ул. д.5 </t>
  </si>
  <si>
    <t xml:space="preserve">Анатолия Сергеева ул. д.7 </t>
  </si>
  <si>
    <t xml:space="preserve">Анатолия Сергеева ул. д.9 </t>
  </si>
  <si>
    <t xml:space="preserve">Ахматовская ул. д.10 </t>
  </si>
  <si>
    <t xml:space="preserve">Ахматовская ул. д.13 </t>
  </si>
  <si>
    <t xml:space="preserve">Ахматовская ул. д.6/15 </t>
  </si>
  <si>
    <t xml:space="preserve">Ахматовская ул. д.9/13 </t>
  </si>
  <si>
    <t xml:space="preserve">Бабефа ул. д.13 </t>
  </si>
  <si>
    <t xml:space="preserve">Бабефа ул. д.2 </t>
  </si>
  <si>
    <t xml:space="preserve">Бабефа ул. д.23 </t>
  </si>
  <si>
    <t xml:space="preserve">Бабефа ул. д.7 </t>
  </si>
  <si>
    <t xml:space="preserve">Бабефа ул. д.7Б </t>
  </si>
  <si>
    <t xml:space="preserve">Бабефа ул. д.9 </t>
  </si>
  <si>
    <t xml:space="preserve">Бабушкина ул. д.110 </t>
  </si>
  <si>
    <t xml:space="preserve">Бабушкина ул. д.2 </t>
  </si>
  <si>
    <t xml:space="preserve">Бабушкина ул. д.23 </t>
  </si>
  <si>
    <t xml:space="preserve">Бабушкина ул. д.24 </t>
  </si>
  <si>
    <t xml:space="preserve">Бабушкина ул. д.3 </t>
  </si>
  <si>
    <t xml:space="preserve">Бабушкина ул. д.4 </t>
  </si>
  <si>
    <t xml:space="preserve">Бабушкина ул. д.49 </t>
  </si>
  <si>
    <t xml:space="preserve">Бабушкина ул. д.5 </t>
  </si>
  <si>
    <t xml:space="preserve">Бабушкина ул. д.53 </t>
  </si>
  <si>
    <t xml:space="preserve">Бабушкина ул. д.6 </t>
  </si>
  <si>
    <t xml:space="preserve">Бабушкина ул. д.8 </t>
  </si>
  <si>
    <t xml:space="preserve">Бабушкина ул. д.84 </t>
  </si>
  <si>
    <t xml:space="preserve">Бабушкина ул. д.84В </t>
  </si>
  <si>
    <t xml:space="preserve">Бабушкина ул. д.86 </t>
  </si>
  <si>
    <t xml:space="preserve">Бабушкина ул. д.94 </t>
  </si>
  <si>
    <t xml:space="preserve">Бабушкина ул. д.98 </t>
  </si>
  <si>
    <t xml:space="preserve">Бакинская ул. д.175 </t>
  </si>
  <si>
    <t xml:space="preserve">Бакинская ул. д.177 </t>
  </si>
  <si>
    <t xml:space="preserve">Бакинская ул. д.183 </t>
  </si>
  <si>
    <t xml:space="preserve">Бакинская ул. д.49 </t>
  </si>
  <si>
    <t xml:space="preserve">Бакинская ул. д.97 </t>
  </si>
  <si>
    <t xml:space="preserve">Баумана ул. д.11 - корп. 1 </t>
  </si>
  <si>
    <t xml:space="preserve">Баумана ул. д.11 - корп. 3 </t>
  </si>
  <si>
    <t xml:space="preserve">Баумана ул. д.13 </t>
  </si>
  <si>
    <t xml:space="preserve">Баумана ул. д.13 - корп. 1 </t>
  </si>
  <si>
    <t xml:space="preserve">Баумана ул. д.13 - корп. 2 </t>
  </si>
  <si>
    <t xml:space="preserve">Баумана ул. д.13 - корп. 4 </t>
  </si>
  <si>
    <t xml:space="preserve">Белгородская ул. д.1 </t>
  </si>
  <si>
    <t xml:space="preserve">Белгородская ул. д.1 - корп. 3 </t>
  </si>
  <si>
    <t xml:space="preserve">Белгородская ул. д.1 - корп. 4 </t>
  </si>
  <si>
    <t xml:space="preserve">Белгородская ул. д.11 - корп. 1 </t>
  </si>
  <si>
    <t xml:space="preserve">Белгородская ул. д.15 - корп. 1 </t>
  </si>
  <si>
    <t xml:space="preserve">Березовский пер. д.13 </t>
  </si>
  <si>
    <t xml:space="preserve">Березовский пер. д.15 </t>
  </si>
  <si>
    <t xml:space="preserve">Березовский пер. д.18 </t>
  </si>
  <si>
    <t xml:space="preserve">Березовский пер. д.30 </t>
  </si>
  <si>
    <t xml:space="preserve">Березовский пер. д.7 </t>
  </si>
  <si>
    <t xml:space="preserve">Бехтерева ул. д.10 </t>
  </si>
  <si>
    <t xml:space="preserve">Бехтерева ул. д.19 </t>
  </si>
  <si>
    <t xml:space="preserve">Бориса Алексеева ул. д.20 - корп. 3 </t>
  </si>
  <si>
    <t xml:space="preserve">Бориса Алексеева ул. д.30 </t>
  </si>
  <si>
    <t xml:space="preserve">Бориса Алексеева ул. д.32 </t>
  </si>
  <si>
    <t xml:space="preserve">Бориса Алексеева ул. д.32 - корп. 1 </t>
  </si>
  <si>
    <t xml:space="preserve">Бориса Алексеева ул. д.34 </t>
  </si>
  <si>
    <t xml:space="preserve">Бориса Алексеева ул. д.36 </t>
  </si>
  <si>
    <t xml:space="preserve">Бориса Алексеева ул. д.36 - корп. 1 </t>
  </si>
  <si>
    <t xml:space="preserve">Бориса Алексеева ул. д.51 </t>
  </si>
  <si>
    <t xml:space="preserve">Бориса Алексеева ул. д.51 - корп. 1 </t>
  </si>
  <si>
    <t xml:space="preserve">Бориса Алексеева ул. д.61 - корп. 1 </t>
  </si>
  <si>
    <t xml:space="preserve">Бориса Алексеева ул. д.63 </t>
  </si>
  <si>
    <t xml:space="preserve">Бориса Алексеева ул. д.63 - корп. 1 </t>
  </si>
  <si>
    <t xml:space="preserve">Бориса Алексеева ул. д.65 </t>
  </si>
  <si>
    <t xml:space="preserve">Бориса Алексеева ул. д.65 - корп. 1 </t>
  </si>
  <si>
    <t xml:space="preserve">Бориса Алексеева ул. д.65 - корп. 2 </t>
  </si>
  <si>
    <t xml:space="preserve">Бориса Алексеева ул. д.67 </t>
  </si>
  <si>
    <t xml:space="preserve">Бориса Алексеева ул. д.67 - корп. 1 </t>
  </si>
  <si>
    <t xml:space="preserve">Бориса Алексеева ул. д.67 - корп. 2 </t>
  </si>
  <si>
    <t xml:space="preserve">Бурова ул. д.12 </t>
  </si>
  <si>
    <t xml:space="preserve">Бурова ул. д.4 </t>
  </si>
  <si>
    <t xml:space="preserve">Бурова ул. д.6 </t>
  </si>
  <si>
    <t xml:space="preserve">Бэра ул. д.20 </t>
  </si>
  <si>
    <t xml:space="preserve">Бэра ул. д.20/19 </t>
  </si>
  <si>
    <t xml:space="preserve">Бэра ул. д.3 </t>
  </si>
  <si>
    <t xml:space="preserve">Бэра ул. д.4 </t>
  </si>
  <si>
    <t xml:space="preserve">Бэра ул. д.5 </t>
  </si>
  <si>
    <t xml:space="preserve">Валерии Барсовой ул. д.12 </t>
  </si>
  <si>
    <t xml:space="preserve">Валерии Барсовой ул. д.12 - корп. 1 </t>
  </si>
  <si>
    <t xml:space="preserve">Валерии Барсовой ул. д.12 - корп. 2 </t>
  </si>
  <si>
    <t xml:space="preserve">Валерии Барсовой ул. д.15 - корп. 2 </t>
  </si>
  <si>
    <t xml:space="preserve">Валерии Барсовой ул. д.15 - корп. 4 </t>
  </si>
  <si>
    <t xml:space="preserve">Валерии Барсовой ул. д.17 </t>
  </si>
  <si>
    <t xml:space="preserve">Валерии Барсовой ул. д.17 - корп. 1 </t>
  </si>
  <si>
    <t xml:space="preserve">Валерии Барсовой ул. д.18 </t>
  </si>
  <si>
    <t xml:space="preserve">Валерии Барсовой ул. д.2 </t>
  </si>
  <si>
    <t xml:space="preserve">Валерии Барсовой ул. д.8 </t>
  </si>
  <si>
    <t xml:space="preserve">Волжская ул. д.3 </t>
  </si>
  <si>
    <t xml:space="preserve">Волжская ул. д.5 </t>
  </si>
  <si>
    <t xml:space="preserve">Волжская ул. д.8 </t>
  </si>
  <si>
    <t xml:space="preserve">Володарского ул. д.10 </t>
  </si>
  <si>
    <t xml:space="preserve">Володарского ул. д.14 </t>
  </si>
  <si>
    <t xml:space="preserve">Володарского ул. д.2/21/34 </t>
  </si>
  <si>
    <t xml:space="preserve">Володарского ул. д.22 </t>
  </si>
  <si>
    <t xml:space="preserve">Володарского ул. д.3 </t>
  </si>
  <si>
    <t xml:space="preserve">Володарского ул. д.8 </t>
  </si>
  <si>
    <t xml:space="preserve">Всеволода Ноздрина ул. д.13 </t>
  </si>
  <si>
    <t xml:space="preserve">Всеволода Ноздрина ул. д.28 </t>
  </si>
  <si>
    <t xml:space="preserve">Всеволода Ноздрина ул. д.67 </t>
  </si>
  <si>
    <t xml:space="preserve">Генерала Герасименко ул. д.2 </t>
  </si>
  <si>
    <t xml:space="preserve">Генерала Герасименко ул. д.6 </t>
  </si>
  <si>
    <t xml:space="preserve">Генерала Герасименко ул. д.6 - корп. 1 </t>
  </si>
  <si>
    <t xml:space="preserve">Генерала Герасименко ул. д.6 - корп. 2 </t>
  </si>
  <si>
    <t xml:space="preserve">Генерала Герасименко ул. д.6 - корп. 3 </t>
  </si>
  <si>
    <t xml:space="preserve">Генерала Герасименко ул. д.8 - корп. 1 </t>
  </si>
  <si>
    <t xml:space="preserve">Гилянская ул. д.10 </t>
  </si>
  <si>
    <t xml:space="preserve">Гилянская ул. д.12 </t>
  </si>
  <si>
    <t xml:space="preserve">Гилянская ул. д.19 </t>
  </si>
  <si>
    <t xml:space="preserve">Гилянская ул. д.36 </t>
  </si>
  <si>
    <t xml:space="preserve">Гилянская ул. д.49 </t>
  </si>
  <si>
    <t xml:space="preserve">Гилянская ул. д.79 </t>
  </si>
  <si>
    <t xml:space="preserve">Грузинская ул. д.29 </t>
  </si>
  <si>
    <t xml:space="preserve">Грузинская ул. д.44 </t>
  </si>
  <si>
    <t xml:space="preserve">Дантона ул. д.11 </t>
  </si>
  <si>
    <t xml:space="preserve">Дантона ул. д.4 </t>
  </si>
  <si>
    <t xml:space="preserve">Дантона ул. д.7 </t>
  </si>
  <si>
    <t xml:space="preserve">Дарвина ул. д.1 </t>
  </si>
  <si>
    <t xml:space="preserve">Дарвина ул. д.11 </t>
  </si>
  <si>
    <t xml:space="preserve">Дарвина ул. д.15 </t>
  </si>
  <si>
    <t xml:space="preserve">Дарвина ул. д.24 </t>
  </si>
  <si>
    <t xml:space="preserve">Дарвина ул. д.25 </t>
  </si>
  <si>
    <t xml:space="preserve">Дарвина ул. д.3 </t>
  </si>
  <si>
    <t xml:space="preserve">Дарвина ул. д.35 </t>
  </si>
  <si>
    <t xml:space="preserve">Дарвина ул. д.6 </t>
  </si>
  <si>
    <t xml:space="preserve">Дарвина ул. д.9 </t>
  </si>
  <si>
    <t xml:space="preserve">Донбасская ул. д. 54 </t>
  </si>
  <si>
    <t xml:space="preserve">Донбасская ул. д.14 </t>
  </si>
  <si>
    <t xml:space="preserve">Донбасская ул. д.26 </t>
  </si>
  <si>
    <t xml:space="preserve">Донбасская ул. д.28 </t>
  </si>
  <si>
    <t xml:space="preserve">Донбасская ул. д.30 </t>
  </si>
  <si>
    <t xml:space="preserve">Донбасская ул. д.4 </t>
  </si>
  <si>
    <t xml:space="preserve">Донбасская ул. д.8 </t>
  </si>
  <si>
    <t xml:space="preserve">Епишина ул. д.19 </t>
  </si>
  <si>
    <t xml:space="preserve">Епишина ул. д.45 </t>
  </si>
  <si>
    <t xml:space="preserve">Епишина ул. д.58 </t>
  </si>
  <si>
    <t xml:space="preserve">Епишина ул. д.62 </t>
  </si>
  <si>
    <t xml:space="preserve">Епишина ул. д.67А </t>
  </si>
  <si>
    <t xml:space="preserve">Епишина ул. д.72 </t>
  </si>
  <si>
    <t xml:space="preserve">Епишина ул. д.88 </t>
  </si>
  <si>
    <t xml:space="preserve">Жана Жореса ул. д.15 </t>
  </si>
  <si>
    <t xml:space="preserve">Зеленая ул. д.1 - корп. 1 </t>
  </si>
  <si>
    <t xml:space="preserve">Зеленая ул. д.1 - корп. 3 </t>
  </si>
  <si>
    <t xml:space="preserve">Зеленая ул. д.1 - корп. 4 </t>
  </si>
  <si>
    <t xml:space="preserve">Зеленая ул. д.1 - корп. 5 </t>
  </si>
  <si>
    <t xml:space="preserve">Зеленая ул. д.1 - корп. 6 </t>
  </si>
  <si>
    <t xml:space="preserve">Зеленгинская 2-я ул. д.1 </t>
  </si>
  <si>
    <t xml:space="preserve">Зеленгинская 2-я ул. д.1 - корп. 1 </t>
  </si>
  <si>
    <t xml:space="preserve">Зеленгинская 2-я ул. д.1 - корп. 2 </t>
  </si>
  <si>
    <t xml:space="preserve">Зеленгинская 2-я ул. д.3 </t>
  </si>
  <si>
    <t xml:space="preserve">Зеленгинская 2-я ул. д.3 - корп. 2 </t>
  </si>
  <si>
    <t xml:space="preserve">Зеленгинская 2-я ул. д.3 - корп. 4 </t>
  </si>
  <si>
    <t xml:space="preserve">Зеленгинская 3-я ул. д.2 </t>
  </si>
  <si>
    <t xml:space="preserve">Зеленгинская 3-я ул. д.2 - корп. 3 </t>
  </si>
  <si>
    <t xml:space="preserve">Зеленгинская 3-я ул. д.4 </t>
  </si>
  <si>
    <t xml:space="preserve">Зеленгинская 3-я ул. д.4 - корп. 1 </t>
  </si>
  <si>
    <t xml:space="preserve">Зеленгинская 4-я ул. д.39 </t>
  </si>
  <si>
    <t xml:space="preserve">Зеленгинская ул. д.51 </t>
  </si>
  <si>
    <t xml:space="preserve">Зои Космодемьянской ул. д.121 </t>
  </si>
  <si>
    <t xml:space="preserve">Зои Космодемьянской ул. д.2 </t>
  </si>
  <si>
    <t xml:space="preserve">Зои Космодемьянской ул. д.32 </t>
  </si>
  <si>
    <t xml:space="preserve">Зои Космодемьянской ул. д.6 </t>
  </si>
  <si>
    <t xml:space="preserve">Зои Космодемьянской ул. д.67 </t>
  </si>
  <si>
    <t xml:space="preserve">Зои Космодемьянской ул. д.76 </t>
  </si>
  <si>
    <t xml:space="preserve">Зои Космодемьянской ул. д.82 </t>
  </si>
  <si>
    <t xml:space="preserve">Зои Космодемьянской ул. д.82А </t>
  </si>
  <si>
    <t xml:space="preserve">Интернациональная 3-я ул. д.1 </t>
  </si>
  <si>
    <t xml:space="preserve">Интернациональная 3-я ул. д.14 </t>
  </si>
  <si>
    <t xml:space="preserve">Интернациональная 3-я ул. д.22 </t>
  </si>
  <si>
    <t xml:space="preserve">Интернациональная 3-я ул. д.24 </t>
  </si>
  <si>
    <t xml:space="preserve">Интернациональная 3-я ул. д.26 </t>
  </si>
  <si>
    <t xml:space="preserve">Интернациональная 3-я ул. д.3 </t>
  </si>
  <si>
    <t xml:space="preserve">Интернациональная 3-я ул. д.5 </t>
  </si>
  <si>
    <t xml:space="preserve">Интернациональная 3-я ул. д.8 </t>
  </si>
  <si>
    <t xml:space="preserve">Казанская (Кировский район) ул. д.1 </t>
  </si>
  <si>
    <t xml:space="preserve">Казанская (Кировский район) ул. д.100 </t>
  </si>
  <si>
    <t xml:space="preserve">Казанская (Кировский район) ул. д.111 </t>
  </si>
  <si>
    <t xml:space="preserve">Казанская (Кировский район) ул. д.112 </t>
  </si>
  <si>
    <t xml:space="preserve">Казанская (Кировский район) ул. д.113 </t>
  </si>
  <si>
    <t xml:space="preserve">Казанская (Кировский район) ул. д.116 </t>
  </si>
  <si>
    <t xml:space="preserve">Казанская (Кировский район) ул. д.119 </t>
  </si>
  <si>
    <t xml:space="preserve">Казанская (Кировский район) ул. д.124 </t>
  </si>
  <si>
    <t xml:space="preserve">Казанская (Кировский район) ул. д.57 </t>
  </si>
  <si>
    <t xml:space="preserve">Казанская (Кировский район) ул. д.59 </t>
  </si>
  <si>
    <t xml:space="preserve">Казанская (Кировский район) ул. д.63 </t>
  </si>
  <si>
    <t xml:space="preserve">Калинина ул. д.17 </t>
  </si>
  <si>
    <t xml:space="preserve">Калинина ул. д.2 </t>
  </si>
  <si>
    <t xml:space="preserve">Калинина ул. д.24 </t>
  </si>
  <si>
    <t xml:space="preserve">Калинина ул. д.29 </t>
  </si>
  <si>
    <t xml:space="preserve">Калинина ул. д.30/60 </t>
  </si>
  <si>
    <t xml:space="preserve">Калинина ул. д.33 </t>
  </si>
  <si>
    <t xml:space="preserve">Калинина ул. д.36 </t>
  </si>
  <si>
    <t xml:space="preserve">Калинина ул. д.38 </t>
  </si>
  <si>
    <t xml:space="preserve">Калинина ул. д.40 </t>
  </si>
  <si>
    <t xml:space="preserve">Калинина ул. д.42 </t>
  </si>
  <si>
    <t xml:space="preserve">Калинина ул. д.45 </t>
  </si>
  <si>
    <t xml:space="preserve">Калинина ул. д.48 </t>
  </si>
  <si>
    <t xml:space="preserve">Карла Маркса пл д.1 </t>
  </si>
  <si>
    <t xml:space="preserve">Карла Маркса пл д.21 </t>
  </si>
  <si>
    <t xml:space="preserve">Карла Маркса пл д.23 </t>
  </si>
  <si>
    <t xml:space="preserve">Карла Маркса пл д.3 </t>
  </si>
  <si>
    <t xml:space="preserve">Карла Маркса пл д.33 - корп. 1 </t>
  </si>
  <si>
    <t xml:space="preserve">Карла Маркса пл д.5 </t>
  </si>
  <si>
    <t xml:space="preserve">Каховского ул. д.1/4 </t>
  </si>
  <si>
    <t xml:space="preserve">Каховского ул. д.24 </t>
  </si>
  <si>
    <t xml:space="preserve">Кибальчича ул. д.3 </t>
  </si>
  <si>
    <t xml:space="preserve">Кирова ул. д.17 </t>
  </si>
  <si>
    <t xml:space="preserve">Кирова ул. д.20 </t>
  </si>
  <si>
    <t xml:space="preserve">Кирова ул. д.22 </t>
  </si>
  <si>
    <t xml:space="preserve">Кирова ул. д.24 </t>
  </si>
  <si>
    <t xml:space="preserve">Кирова ул. д.32 </t>
  </si>
  <si>
    <t xml:space="preserve">Кирова ул. д.42 </t>
  </si>
  <si>
    <t xml:space="preserve">Кирова ул. д.42А </t>
  </si>
  <si>
    <t xml:space="preserve">Кирова ул. д.43 </t>
  </si>
  <si>
    <t xml:space="preserve">Коммунистическая ул. д.2/4 </t>
  </si>
  <si>
    <t xml:space="preserve">Коммунистическая ул. д.24 </t>
  </si>
  <si>
    <t xml:space="preserve">Коммунистическая ул. д.25 </t>
  </si>
  <si>
    <t xml:space="preserve">Коммунистическая ул. д.37 </t>
  </si>
  <si>
    <t xml:space="preserve">Коммунистическая ул. д.3А </t>
  </si>
  <si>
    <t xml:space="preserve">Коммунистическая ул. д.40 </t>
  </si>
  <si>
    <t xml:space="preserve">Коммунистическая ул. д.44 </t>
  </si>
  <si>
    <t xml:space="preserve">Костина ул. д.11 </t>
  </si>
  <si>
    <t xml:space="preserve">Костина ул. д.21 </t>
  </si>
  <si>
    <t xml:space="preserve">Костина ул. д.4 </t>
  </si>
  <si>
    <t xml:space="preserve">Котовского ул. д.1/3 </t>
  </si>
  <si>
    <t xml:space="preserve">Котовского ул. д.7 </t>
  </si>
  <si>
    <t xml:space="preserve">Красная Набережная ул. д.104 </t>
  </si>
  <si>
    <t xml:space="preserve">Красная Набережная ул. д.117 </t>
  </si>
  <si>
    <t xml:space="preserve">Красная Набережная ул. д.125 </t>
  </si>
  <si>
    <t xml:space="preserve">Красная Набережная ул. д.149 </t>
  </si>
  <si>
    <t xml:space="preserve">Красная Набережная ул. д.16 </t>
  </si>
  <si>
    <t xml:space="preserve">Красная Набережная ул. д.169 </t>
  </si>
  <si>
    <t xml:space="preserve">Красная Набережная ул. д.17 </t>
  </si>
  <si>
    <t xml:space="preserve">Красная Набережная ул. д.171А </t>
  </si>
  <si>
    <t xml:space="preserve">Красная Набережная ул. д.21 </t>
  </si>
  <si>
    <t xml:space="preserve">Красная Набережная ул. д.227 </t>
  </si>
  <si>
    <t xml:space="preserve">Красная Набережная ул. д.231 </t>
  </si>
  <si>
    <t xml:space="preserve">Красная Набережная ул. д.231 - корп. 1 </t>
  </si>
  <si>
    <t xml:space="preserve">Красная Набережная ул. д.28 </t>
  </si>
  <si>
    <t xml:space="preserve">Красная Набережная ул. д.33 </t>
  </si>
  <si>
    <t xml:space="preserve">Красная Набережная ул. д.38 </t>
  </si>
  <si>
    <t xml:space="preserve">Красная Набережная ул. д.46 </t>
  </si>
  <si>
    <t xml:space="preserve">Красная Набережная ул. д.47 </t>
  </si>
  <si>
    <t xml:space="preserve">Красная Набережная ул. д.48 </t>
  </si>
  <si>
    <t xml:space="preserve">Красная Набережная ул. д.5 </t>
  </si>
  <si>
    <t xml:space="preserve">Красная Набережная ул. д.50 </t>
  </si>
  <si>
    <t xml:space="preserve">Красная Набережная ул. д.52 </t>
  </si>
  <si>
    <t xml:space="preserve">Красная Набережная ул. д.55 </t>
  </si>
  <si>
    <t xml:space="preserve">Красная Набережная ул. д.59 </t>
  </si>
  <si>
    <t xml:space="preserve">Красная Набережная ул. д.63 </t>
  </si>
  <si>
    <t xml:space="preserve">Красная Набережная ул. д.64 </t>
  </si>
  <si>
    <t xml:space="preserve">Красная Набережная ул. д.65 </t>
  </si>
  <si>
    <t xml:space="preserve">Красная Набережная ул. д.66 </t>
  </si>
  <si>
    <t xml:space="preserve">Красная Набережная ул. д.67 </t>
  </si>
  <si>
    <t xml:space="preserve">Красная Набережная ул. д.70/75 </t>
  </si>
  <si>
    <t xml:space="preserve">Красная Набережная ул. д.72 </t>
  </si>
  <si>
    <t xml:space="preserve">Красная Набережная ул. д.73 </t>
  </si>
  <si>
    <t xml:space="preserve">Красная Набережная ул. д.76 </t>
  </si>
  <si>
    <t xml:space="preserve">Красная Набережная ул. д.77 </t>
  </si>
  <si>
    <t xml:space="preserve">Красная Набережная ул. д.78 </t>
  </si>
  <si>
    <t xml:space="preserve">Красная Набережная ул. д.80 </t>
  </si>
  <si>
    <t xml:space="preserve">Красная Набережная ул. д.92 </t>
  </si>
  <si>
    <t xml:space="preserve">Красная Набережная ул. д.94 </t>
  </si>
  <si>
    <t xml:space="preserve">Красная Набережная ул. д.97 </t>
  </si>
  <si>
    <t xml:space="preserve">Красного Знамени ул. д.1 </t>
  </si>
  <si>
    <t xml:space="preserve">Красного Знамени ул. д.11 </t>
  </si>
  <si>
    <t xml:space="preserve">Кремлевская ул. д.19 </t>
  </si>
  <si>
    <t xml:space="preserve">Кремлевская ул. д.7 </t>
  </si>
  <si>
    <t xml:space="preserve">Кремлевская ул. д.9 </t>
  </si>
  <si>
    <t xml:space="preserve">Куйбышева ул. д.11 </t>
  </si>
  <si>
    <t xml:space="preserve">Куйбышева ул. д.20 </t>
  </si>
  <si>
    <t xml:space="preserve">Куйбышева ул. д.21 </t>
  </si>
  <si>
    <t xml:space="preserve">Куйбышева ул. д.22 </t>
  </si>
  <si>
    <t xml:space="preserve">Куйбышева ул. д.22/10 </t>
  </si>
  <si>
    <t xml:space="preserve">Куйбышева ул. д.23 </t>
  </si>
  <si>
    <t xml:space="preserve">Куйбышева ул. д.9 </t>
  </si>
  <si>
    <t xml:space="preserve">Куликова ул. д.13 - корп. 1 </t>
  </si>
  <si>
    <t xml:space="preserve">Куликова ул. д.13 - корп. 2 </t>
  </si>
  <si>
    <t xml:space="preserve">Куликова ул. д.15 - корп. 1 </t>
  </si>
  <si>
    <t xml:space="preserve">Куликова ул. д.15 - корп. 2 </t>
  </si>
  <si>
    <t xml:space="preserve">Куликова ул. д.15 - корп. 3 </t>
  </si>
  <si>
    <t xml:space="preserve">Куликова ул. д.15А </t>
  </si>
  <si>
    <t xml:space="preserve">Куликова ул. д.25 </t>
  </si>
  <si>
    <t xml:space="preserve">Куликова ул. д.36 </t>
  </si>
  <si>
    <t xml:space="preserve">Куликова ул. д.36 - корп. 1 </t>
  </si>
  <si>
    <t xml:space="preserve">Куликова ул. д.36 - корп. 2 </t>
  </si>
  <si>
    <t xml:space="preserve">Куликова ул. д.36 - корп. 3 </t>
  </si>
  <si>
    <t xml:space="preserve">Куликова ул. д.38 </t>
  </si>
  <si>
    <t xml:space="preserve">Куликова ул. д.38 - корп. 1 </t>
  </si>
  <si>
    <t xml:space="preserve">Куликова ул. д.40 - корп. 1 </t>
  </si>
  <si>
    <t xml:space="preserve">Куликова ул. д.42 - корп. 1 </t>
  </si>
  <si>
    <t xml:space="preserve">Куликова ул. д.42 - корп. 2 </t>
  </si>
  <si>
    <t xml:space="preserve">Куликова ул. д.42 - корп. 3 </t>
  </si>
  <si>
    <t xml:space="preserve">Куликова ул. д.44 </t>
  </si>
  <si>
    <t xml:space="preserve">Куликова ул. д.44А </t>
  </si>
  <si>
    <t xml:space="preserve">Куликова ул. д.46 </t>
  </si>
  <si>
    <t xml:space="preserve">Куликова ул. д.46 - корп. 2 </t>
  </si>
  <si>
    <t xml:space="preserve">Куликова ул. д.52 </t>
  </si>
  <si>
    <t xml:space="preserve">Куликова ул. д.56 </t>
  </si>
  <si>
    <t xml:space="preserve">Куликова ул. д.58 </t>
  </si>
  <si>
    <t xml:space="preserve">Куликова ул. д.62 </t>
  </si>
  <si>
    <t xml:space="preserve">Куликова ул. д.63 </t>
  </si>
  <si>
    <t xml:space="preserve">Куликова ул. д.64 </t>
  </si>
  <si>
    <t xml:space="preserve">Куликова ул. д.64 - корп. 1 </t>
  </si>
  <si>
    <t xml:space="preserve">Куликова ул. д.66 </t>
  </si>
  <si>
    <t xml:space="preserve">Куликова ул. д.73 - корп. 1 </t>
  </si>
  <si>
    <t xml:space="preserve">Куликова ул. д.73 - корп. 3 </t>
  </si>
  <si>
    <t xml:space="preserve">Куликова ул. д.73 - корп. 4 </t>
  </si>
  <si>
    <t xml:space="preserve">Куликова ул. д.75 </t>
  </si>
  <si>
    <t xml:space="preserve">Куликова ул. д.77 </t>
  </si>
  <si>
    <t xml:space="preserve">Куликова ул. д.77 - корп. 1 </t>
  </si>
  <si>
    <t xml:space="preserve">Куликова ул. д.77 - корп. 2 </t>
  </si>
  <si>
    <t xml:space="preserve">Куликова ул. д.77 - корп. 3 </t>
  </si>
  <si>
    <t xml:space="preserve">Куликова ул. д.79 </t>
  </si>
  <si>
    <t xml:space="preserve">Куликова ул. д.79 - корп. 1 </t>
  </si>
  <si>
    <t xml:space="preserve">Куликова ул. д.79 - корп. 2 </t>
  </si>
  <si>
    <t xml:space="preserve">Куликова ул. д.79 - корп. 3 </t>
  </si>
  <si>
    <t xml:space="preserve">Куликова ул. д.81 - корп. 1 </t>
  </si>
  <si>
    <t xml:space="preserve">Куликова ул. д.81 - корп. 3 </t>
  </si>
  <si>
    <t xml:space="preserve">Куликова ул. д.81 корп. 2 </t>
  </si>
  <si>
    <t xml:space="preserve">Куликова ул. д.83 </t>
  </si>
  <si>
    <t xml:space="preserve">Куликова ул. д.83 - корп. 1 </t>
  </si>
  <si>
    <t xml:space="preserve">Куликова ул. д.85 - корп. 1 </t>
  </si>
  <si>
    <t xml:space="preserve">Куликова ул. д.85 - корп. 2 </t>
  </si>
  <si>
    <t xml:space="preserve">Курская ул. д.53 </t>
  </si>
  <si>
    <t xml:space="preserve">Курская ул. д.53 - корп. 1 </t>
  </si>
  <si>
    <t xml:space="preserve">Курская ул. д.57 </t>
  </si>
  <si>
    <t xml:space="preserve">Курская ул. д.57 - корп. 1 </t>
  </si>
  <si>
    <t xml:space="preserve">Курская ул. д.59 </t>
  </si>
  <si>
    <t xml:space="preserve">Курская ул. д.78 </t>
  </si>
  <si>
    <t xml:space="preserve">Ленина пл д.10 </t>
  </si>
  <si>
    <t xml:space="preserve">Ленина пл д.12 </t>
  </si>
  <si>
    <t xml:space="preserve">Ленина пл д.14 </t>
  </si>
  <si>
    <t xml:space="preserve">Ленина пл д.2 </t>
  </si>
  <si>
    <t xml:space="preserve">Ленина пл д.6 </t>
  </si>
  <si>
    <t xml:space="preserve">Ленина пл д.8 </t>
  </si>
  <si>
    <t xml:space="preserve">Ленина ул. д.1 </t>
  </si>
  <si>
    <t xml:space="preserve">Ленина ул. д.10 </t>
  </si>
  <si>
    <t xml:space="preserve">Ленина ул. д.11 </t>
  </si>
  <si>
    <t xml:space="preserve">Ленина ул. д.12 </t>
  </si>
  <si>
    <t xml:space="preserve">Ленина ул. д.14 </t>
  </si>
  <si>
    <t xml:space="preserve">Ленина ул. д.16 </t>
  </si>
  <si>
    <t xml:space="preserve">Ленина ул. д.19/1 </t>
  </si>
  <si>
    <t xml:space="preserve">Ленина ул. д.24 </t>
  </si>
  <si>
    <t xml:space="preserve">Ленина ул. д.4 </t>
  </si>
  <si>
    <t xml:space="preserve">Ленина ул. д.48 </t>
  </si>
  <si>
    <t xml:space="preserve">Ленина ул. д.5 </t>
  </si>
  <si>
    <t xml:space="preserve">Ленина ул. д.52 </t>
  </si>
  <si>
    <t xml:space="preserve">Ленина ул. д.6 </t>
  </si>
  <si>
    <t xml:space="preserve">Ленина ул. д.8 </t>
  </si>
  <si>
    <t xml:space="preserve">Лычманова ул. д.13 </t>
  </si>
  <si>
    <t xml:space="preserve">Лычманова ул. д.19 </t>
  </si>
  <si>
    <t xml:space="preserve">Лычманова ул. д.2 </t>
  </si>
  <si>
    <t xml:space="preserve">Лычманова ул. д.27 </t>
  </si>
  <si>
    <t xml:space="preserve">Лычманова ул. д.28 </t>
  </si>
  <si>
    <t xml:space="preserve">Лычманова ул. д.3 </t>
  </si>
  <si>
    <t xml:space="preserve">Лычманова ул. д.33 </t>
  </si>
  <si>
    <t xml:space="preserve">Лычманова ул. д.39 </t>
  </si>
  <si>
    <t xml:space="preserve">Лычманова ул. д.40 </t>
  </si>
  <si>
    <t xml:space="preserve">Лычманова ул. д.5 </t>
  </si>
  <si>
    <t xml:space="preserve">Лычманова ул. д.50 </t>
  </si>
  <si>
    <t xml:space="preserve">Лычманова ул. д.54 </t>
  </si>
  <si>
    <t xml:space="preserve">Лычманова ул. д.55 </t>
  </si>
  <si>
    <t xml:space="preserve">Лычманова ул. д.59 </t>
  </si>
  <si>
    <t xml:space="preserve">Лычманова ул. д.81 </t>
  </si>
  <si>
    <t xml:space="preserve">Лычманова ул. д.9 </t>
  </si>
  <si>
    <t xml:space="preserve">М.Горького ул. д.11 </t>
  </si>
  <si>
    <t xml:space="preserve">М.Горького ул. д.15 </t>
  </si>
  <si>
    <t xml:space="preserve">М.Горького ул. д.16 </t>
  </si>
  <si>
    <t xml:space="preserve">М.Горького ул. д.17 </t>
  </si>
  <si>
    <t xml:space="preserve">М.Горького ул. д.21 </t>
  </si>
  <si>
    <t xml:space="preserve">М.Горького ул. д.23 </t>
  </si>
  <si>
    <t xml:space="preserve">М.Горького ул. д.25 </t>
  </si>
  <si>
    <t xml:space="preserve">М.Горького ул. д.27 </t>
  </si>
  <si>
    <t xml:space="preserve">М.Горького ул. д.3 </t>
  </si>
  <si>
    <t xml:space="preserve">М.Горького ул. д.33 </t>
  </si>
  <si>
    <t xml:space="preserve">М.Горького ул. д.37 </t>
  </si>
  <si>
    <t xml:space="preserve">М.Горького ул. д.37/3 </t>
  </si>
  <si>
    <t xml:space="preserve">М.Горького ул. д.41 </t>
  </si>
  <si>
    <t xml:space="preserve">М.Горького ул. д.41/44 </t>
  </si>
  <si>
    <t xml:space="preserve">М.Горького ул. д.43 </t>
  </si>
  <si>
    <t xml:space="preserve">М.Горького ул. д.45 </t>
  </si>
  <si>
    <t xml:space="preserve">М.Горького ул. д.47 </t>
  </si>
  <si>
    <t xml:space="preserve">М.Горького ул. д.52/11 </t>
  </si>
  <si>
    <t xml:space="preserve">М.Горького ул. д.55 </t>
  </si>
  <si>
    <t xml:space="preserve">М.Горького ул. д.6 </t>
  </si>
  <si>
    <t xml:space="preserve">М.Горького ул. д.6/2 </t>
  </si>
  <si>
    <t xml:space="preserve">М.Горького ул. д.8 </t>
  </si>
  <si>
    <t xml:space="preserve">Магнитогорская ул. д.11 </t>
  </si>
  <si>
    <t xml:space="preserve">Магнитогорская ул. д.13 </t>
  </si>
  <si>
    <t xml:space="preserve">Маяковского ул. д.11 </t>
  </si>
  <si>
    <t xml:space="preserve">Маяковского ул. д.14 </t>
  </si>
  <si>
    <t xml:space="preserve">Маяковского ул. д.17 </t>
  </si>
  <si>
    <t xml:space="preserve">Маяковского ул. д.2 </t>
  </si>
  <si>
    <t xml:space="preserve">Маяковского ул. д.23 </t>
  </si>
  <si>
    <t xml:space="preserve">Маяковского ул. д.26 </t>
  </si>
  <si>
    <t xml:space="preserve">Маяковского ул. д.27 </t>
  </si>
  <si>
    <t xml:space="preserve">Маяковского ул. д.28 </t>
  </si>
  <si>
    <t xml:space="preserve">Маяковского ул. д.34 </t>
  </si>
  <si>
    <t xml:space="preserve">Маяковского ул. д.4 </t>
  </si>
  <si>
    <t xml:space="preserve">Маяковского ул. д.40 </t>
  </si>
  <si>
    <t xml:space="preserve">Маяковского ул. д.41 </t>
  </si>
  <si>
    <t xml:space="preserve">Мельникова ул. д.10 </t>
  </si>
  <si>
    <t xml:space="preserve">Мельникова ул. д.4 </t>
  </si>
  <si>
    <t xml:space="preserve">Мельникова ул. д.8 </t>
  </si>
  <si>
    <t xml:space="preserve">Минусинская ул. д.2 </t>
  </si>
  <si>
    <t xml:space="preserve">Минусинская ул. д.5 </t>
  </si>
  <si>
    <t xml:space="preserve">Михаила Аладьина ул. д.3 </t>
  </si>
  <si>
    <t xml:space="preserve">Михаила Аладьина ул. д.6 </t>
  </si>
  <si>
    <t xml:space="preserve">Михаила Аладьина ул. д.8 </t>
  </si>
  <si>
    <t xml:space="preserve">Молодой Гвардии ул. д.15/36 </t>
  </si>
  <si>
    <t xml:space="preserve">Молодой Гвардии ул. д.16 </t>
  </si>
  <si>
    <t xml:space="preserve">Молодой Гвардии ул. д.9 </t>
  </si>
  <si>
    <t xml:space="preserve">Московская ул. д.12 </t>
  </si>
  <si>
    <t xml:space="preserve">Московская ул. д.13 </t>
  </si>
  <si>
    <t xml:space="preserve">Московская ул. д.17Б </t>
  </si>
  <si>
    <t xml:space="preserve">Московская ул. д.2 </t>
  </si>
  <si>
    <t xml:space="preserve">Московская ул. д.22 </t>
  </si>
  <si>
    <t xml:space="preserve">Московская ул. д.7 </t>
  </si>
  <si>
    <t xml:space="preserve">Московская ул. д.9 </t>
  </si>
  <si>
    <t xml:space="preserve">Мусы Джалиля ул. д.12 </t>
  </si>
  <si>
    <t xml:space="preserve">Набережная 1-го Мая ул. д.101 </t>
  </si>
  <si>
    <t xml:space="preserve">Набережная 1-го Мая ул. д.103 </t>
  </si>
  <si>
    <t xml:space="preserve">Набережная 1-го Мая ул. д.104 </t>
  </si>
  <si>
    <t xml:space="preserve">Набережная 1-го Мая ул. д.106 </t>
  </si>
  <si>
    <t xml:space="preserve">Набережная 1-го Мая ул. д.107 </t>
  </si>
  <si>
    <t xml:space="preserve">Набережная 1-го Мая ул. д.108 </t>
  </si>
  <si>
    <t xml:space="preserve">Набережная 1-го Мая ул. д.109 </t>
  </si>
  <si>
    <t xml:space="preserve">Набережная 1-го Мая ул. д.111 </t>
  </si>
  <si>
    <t xml:space="preserve">Набережная 1-го Мая ул. д.112 </t>
  </si>
  <si>
    <t xml:space="preserve">Набережная 1-го Мая ул. д.113 </t>
  </si>
  <si>
    <t xml:space="preserve">Набережная 1-го Мая ул. д.114 </t>
  </si>
  <si>
    <t xml:space="preserve">Набережная 1-го Мая ул. д.116 </t>
  </si>
  <si>
    <t xml:space="preserve">Набережная 1-го Мая ул. д.119 </t>
  </si>
  <si>
    <t xml:space="preserve">Набережная 1-го Мая ул. д.12 </t>
  </si>
  <si>
    <t xml:space="preserve">Набережная 1-го Мая ул. д.122 </t>
  </si>
  <si>
    <t xml:space="preserve">Набережная 1-го Мая ул. д.123 </t>
  </si>
  <si>
    <t xml:space="preserve">Набережная 1-го Мая ул. д.125 </t>
  </si>
  <si>
    <t xml:space="preserve">Набережная 1-го Мая ул. д.126 </t>
  </si>
  <si>
    <t xml:space="preserve">Набережная 1-го Мая ул. д.127 </t>
  </si>
  <si>
    <t xml:space="preserve">Набережная 1-го Мая ул. д.129 </t>
  </si>
  <si>
    <t xml:space="preserve">Набережная 1-го Мая ул. д.133 </t>
  </si>
  <si>
    <t xml:space="preserve">Набережная 1-го Мая ул. д.134 </t>
  </si>
  <si>
    <t xml:space="preserve">Набережная 1-го Мая ул. д.136 </t>
  </si>
  <si>
    <t xml:space="preserve">Набережная 1-го Мая ул. д.139 </t>
  </si>
  <si>
    <t xml:space="preserve">Набережная 1-го Мая ул. д.14 </t>
  </si>
  <si>
    <t xml:space="preserve">Набережная 1-го Мая ул. д.140 </t>
  </si>
  <si>
    <t xml:space="preserve">Набережная 1-го Мая ул. д.145 </t>
  </si>
  <si>
    <t xml:space="preserve">Набережная 1-го Мая ул. д.147 </t>
  </si>
  <si>
    <t xml:space="preserve">Набережная 1-го Мая ул. д.148 </t>
  </si>
  <si>
    <t xml:space="preserve">Набережная 1-го Мая ул. д.15 </t>
  </si>
  <si>
    <t xml:space="preserve">Набережная 1-го Мая ул. д.150 </t>
  </si>
  <si>
    <t xml:space="preserve">Набережная 1-го Мая ул. д.154А </t>
  </si>
  <si>
    <t xml:space="preserve">Набережная 1-го Мая ул. д.16 </t>
  </si>
  <si>
    <t xml:space="preserve">Набережная 1-го Мая ул. д.22 </t>
  </si>
  <si>
    <t xml:space="preserve">Набережная 1-го Мая ул. д.23 </t>
  </si>
  <si>
    <t xml:space="preserve">Набережная 1-го Мая ул. д.26 </t>
  </si>
  <si>
    <t xml:space="preserve">Набережная 1-го Мая ул. д.3 </t>
  </si>
  <si>
    <t xml:space="preserve">Набережная 1-го Мая ул. д.31 </t>
  </si>
  <si>
    <t xml:space="preserve">Набережная 1-го Мая ул. д.35 </t>
  </si>
  <si>
    <t xml:space="preserve">Набережная 1-го Мая ул. д.37 </t>
  </si>
  <si>
    <t xml:space="preserve">Набережная 1-го Мая ул. д.48 </t>
  </si>
  <si>
    <t xml:space="preserve">Набережная 1-го Мая ул. д.57 </t>
  </si>
  <si>
    <t xml:space="preserve">Набережная 1-го Мая ул. д.6 </t>
  </si>
  <si>
    <t xml:space="preserve">Набережная 1-го Мая ул. д.61 </t>
  </si>
  <si>
    <t xml:space="preserve">Набережная 1-го Мая ул. д.65 </t>
  </si>
  <si>
    <t xml:space="preserve">Набережная 1-го Мая ул. д.67 </t>
  </si>
  <si>
    <t xml:space="preserve">Набережная 1-го Мая ул. д.68 </t>
  </si>
  <si>
    <t xml:space="preserve">Набережная 1-го Мая ул. д.70 </t>
  </si>
  <si>
    <t xml:space="preserve">Набережная 1-го Мая ул. д.71 </t>
  </si>
  <si>
    <t xml:space="preserve">Набережная 1-го Мая ул. д.72 </t>
  </si>
  <si>
    <t xml:space="preserve">Набережная 1-го Мая ул. д.74 </t>
  </si>
  <si>
    <t xml:space="preserve">Набережная 1-го Мая ул. д.82 </t>
  </si>
  <si>
    <t xml:space="preserve">Набережная 1-го Мая ул. д.84 </t>
  </si>
  <si>
    <t xml:space="preserve">Набережная 1-го Мая ул. д.88 </t>
  </si>
  <si>
    <t xml:space="preserve">Набережная 1-го Мая ул. д.9 </t>
  </si>
  <si>
    <t xml:space="preserve">Набережная 1-го Мая ул. д.90 </t>
  </si>
  <si>
    <t xml:space="preserve">Набережная 1-го Мая ул. д.92 </t>
  </si>
  <si>
    <t xml:space="preserve">Набережная 1-го Мая ул. д.93 </t>
  </si>
  <si>
    <t xml:space="preserve">Набережная 1-го Мая ул. д.94 </t>
  </si>
  <si>
    <t xml:space="preserve">Набережная 1-го Мая ул. д.97 </t>
  </si>
  <si>
    <t xml:space="preserve">Набережная 1-го Мая ул. д.98 </t>
  </si>
  <si>
    <t xml:space="preserve">Набережная Приволжского затона ул. д.11 </t>
  </si>
  <si>
    <t xml:space="preserve">Набережная Приволжского затона ул. д.14 - корп. 2 </t>
  </si>
  <si>
    <t xml:space="preserve">Набережная Приволжского затона ул. д.16 - корп. 1 </t>
  </si>
  <si>
    <t xml:space="preserve">Набережная Приволжского затона ул. д.16 - корп. 2 </t>
  </si>
  <si>
    <t xml:space="preserve">Набережная Приволжского затона ул. д.18 </t>
  </si>
  <si>
    <t xml:space="preserve">Набережная Приволжского затона ул. д.18И </t>
  </si>
  <si>
    <t xml:space="preserve">Набережная Приволжского затона ул. д.18К </t>
  </si>
  <si>
    <t xml:space="preserve">Набережная Приволжского затона ул. д.18Л </t>
  </si>
  <si>
    <t xml:space="preserve">Набережная Приволжского затона ул. д.34 </t>
  </si>
  <si>
    <t xml:space="preserve">Набережная Приволжского затона ул. д.36 </t>
  </si>
  <si>
    <t xml:space="preserve">Наташи Качуевской ул. д.1 </t>
  </si>
  <si>
    <t xml:space="preserve">Наташи Качуевской ул. д.12 </t>
  </si>
  <si>
    <t xml:space="preserve">Наташи Качуевской ул. д.15 </t>
  </si>
  <si>
    <t xml:space="preserve">Наташи Качуевской ул. д.17 </t>
  </si>
  <si>
    <t xml:space="preserve">Наташи Качуевской ул. д.18 </t>
  </si>
  <si>
    <t xml:space="preserve">Наташи Качуевской ул. д.19 </t>
  </si>
  <si>
    <t xml:space="preserve">Наташи Качуевской ул. д.3 </t>
  </si>
  <si>
    <t xml:space="preserve">Наташи Качуевской ул. д.5 </t>
  </si>
  <si>
    <t xml:space="preserve">Наташи Качуевской ул. д.6 </t>
  </si>
  <si>
    <t xml:space="preserve">Началовское Шоссе ул. д.5 </t>
  </si>
  <si>
    <t xml:space="preserve">Началовское Шоссе ул. д.5 - корп. 1 </t>
  </si>
  <si>
    <t xml:space="preserve">Нечаева ул. д.13 </t>
  </si>
  <si>
    <t xml:space="preserve">Нечаева ул. д.24 </t>
  </si>
  <si>
    <t xml:space="preserve">Нечаева ул. д.28 </t>
  </si>
  <si>
    <t xml:space="preserve">Нечаева ул. д.32 </t>
  </si>
  <si>
    <t xml:space="preserve">Нечаева ул. д.38 </t>
  </si>
  <si>
    <t xml:space="preserve">Нечаева ул. д.49 </t>
  </si>
  <si>
    <t xml:space="preserve">Нечаева ул. д.61 </t>
  </si>
  <si>
    <t xml:space="preserve">Никольская(Кировский) ул. д.14 </t>
  </si>
  <si>
    <t xml:space="preserve">Ногина ул. д.3 </t>
  </si>
  <si>
    <t xml:space="preserve">Огарева ул. д.18 </t>
  </si>
  <si>
    <t xml:space="preserve">Пестеля ул. д.12 </t>
  </si>
  <si>
    <t xml:space="preserve">Пестеля ул. д.2 </t>
  </si>
  <si>
    <t xml:space="preserve">Пестеля ул. д.24 </t>
  </si>
  <si>
    <t xml:space="preserve">Пестеля ул. д.36 </t>
  </si>
  <si>
    <t xml:space="preserve">Пионерский пер. д.13 </t>
  </si>
  <si>
    <t xml:space="preserve">Победы ул. д.1 </t>
  </si>
  <si>
    <t xml:space="preserve">Победы ул. д.17 </t>
  </si>
  <si>
    <t xml:space="preserve">Победы ул. д.23 </t>
  </si>
  <si>
    <t xml:space="preserve">Победы ул. д.29 </t>
  </si>
  <si>
    <t xml:space="preserve">Победы ул. д.39 </t>
  </si>
  <si>
    <t xml:space="preserve">Победы ул. д.49 </t>
  </si>
  <si>
    <t xml:space="preserve">Победы ул. д.50 </t>
  </si>
  <si>
    <t xml:space="preserve">Победы ул. д.52 - корп. 1 </t>
  </si>
  <si>
    <t xml:space="preserve">Победы ул. д.54 - корп. 3 </t>
  </si>
  <si>
    <t xml:space="preserve">Победы ул. д.54 - корп. 4 </t>
  </si>
  <si>
    <t xml:space="preserve">Победы ул. д.54 - корп. 5 </t>
  </si>
  <si>
    <t xml:space="preserve">Победы ул. д.58 </t>
  </si>
  <si>
    <t xml:space="preserve">Псковская ул. д.32 </t>
  </si>
  <si>
    <t xml:space="preserve">Пугачева ул. д.11 </t>
  </si>
  <si>
    <t xml:space="preserve">Пугачева ул. д.3/37 </t>
  </si>
  <si>
    <t xml:space="preserve">Пугачева ул. д.5/40 </t>
  </si>
  <si>
    <t xml:space="preserve">Пугачева ул. д.9 </t>
  </si>
  <si>
    <t xml:space="preserve">Рабочая ул. д.14 </t>
  </si>
  <si>
    <t xml:space="preserve">Рабочая ул. д.18 </t>
  </si>
  <si>
    <t xml:space="preserve">Рабочая ул. д.25 </t>
  </si>
  <si>
    <t xml:space="preserve">Рабочая ул. д.27 </t>
  </si>
  <si>
    <t xml:space="preserve">Раскольникова ул. д.10 </t>
  </si>
  <si>
    <t xml:space="preserve">Раскольникова ул. д.10А </t>
  </si>
  <si>
    <t xml:space="preserve">Раскольникова ул. д.13 </t>
  </si>
  <si>
    <t xml:space="preserve">Раскольникова ул. д.15 </t>
  </si>
  <si>
    <t xml:space="preserve">Раскольникова ул. д.3 </t>
  </si>
  <si>
    <t xml:space="preserve">Раскольникова ул. д.6 </t>
  </si>
  <si>
    <t xml:space="preserve">Рылеева ул. д.10 </t>
  </si>
  <si>
    <t xml:space="preserve">Рылеева ул. д.32А </t>
  </si>
  <si>
    <t xml:space="preserve">Рылеева ул. д.34А </t>
  </si>
  <si>
    <t xml:space="preserve">Рылеева ул. д.6 - корп. 2 </t>
  </si>
  <si>
    <t xml:space="preserve">Рылеева ул. д.82 </t>
  </si>
  <si>
    <t xml:space="preserve">Рылеева ул. д.82 - корп. 1 </t>
  </si>
  <si>
    <t xml:space="preserve">Рылеева ул. д.86 </t>
  </si>
  <si>
    <t xml:space="preserve">Саратовская ул. д.12 </t>
  </si>
  <si>
    <t xml:space="preserve">Свердлова ул. д. 46 </t>
  </si>
  <si>
    <t xml:space="preserve">Свердлова ул. д.103 </t>
  </si>
  <si>
    <t xml:space="preserve">Свердлова ул. д.105 </t>
  </si>
  <si>
    <t xml:space="preserve">Свердлова ул. д.109 </t>
  </si>
  <si>
    <t xml:space="preserve">Свердлова ул. д.115 </t>
  </si>
  <si>
    <t xml:space="preserve">Свердлова ул. д.12 </t>
  </si>
  <si>
    <t xml:space="preserve">Свердлова ул. д.15 </t>
  </si>
  <si>
    <t xml:space="preserve">Свердлова ул. д.17/19 </t>
  </si>
  <si>
    <t xml:space="preserve">Свердлова ул. д.18 </t>
  </si>
  <si>
    <t xml:space="preserve">Свердлова ул. д.19 </t>
  </si>
  <si>
    <t xml:space="preserve">Свердлова ул. д.21 </t>
  </si>
  <si>
    <t xml:space="preserve">Свердлова ул. д.31 </t>
  </si>
  <si>
    <t xml:space="preserve">Свердлова ул. д.41 </t>
  </si>
  <si>
    <t xml:space="preserve">Свердлова ул. д.44 </t>
  </si>
  <si>
    <t xml:space="preserve">Свердлова ул. д.47 </t>
  </si>
  <si>
    <t xml:space="preserve">Свердлова ул. д.48 </t>
  </si>
  <si>
    <t xml:space="preserve">Свердлова ул. д.51 </t>
  </si>
  <si>
    <t xml:space="preserve">Свердлова ул. д.53 </t>
  </si>
  <si>
    <t xml:space="preserve">Свердлова ул. д.54 </t>
  </si>
  <si>
    <t xml:space="preserve">Свердлова ул. д.55 </t>
  </si>
  <si>
    <t xml:space="preserve">Свердлова ул. д.56 </t>
  </si>
  <si>
    <t xml:space="preserve">Свердлова ул. д.57 </t>
  </si>
  <si>
    <t xml:space="preserve">Свердлова ул. д.58 </t>
  </si>
  <si>
    <t xml:space="preserve">Свердлова ул. д.59 </t>
  </si>
  <si>
    <t xml:space="preserve">Свердлова ул. д.60 </t>
  </si>
  <si>
    <t xml:space="preserve">Свердлова ул. д.61 </t>
  </si>
  <si>
    <t xml:space="preserve">Свердлова ул. д.61А </t>
  </si>
  <si>
    <t xml:space="preserve">Свердлова ул. д.62 </t>
  </si>
  <si>
    <t xml:space="preserve">Свердлова ул. д.66 </t>
  </si>
  <si>
    <t xml:space="preserve">Свердлова ул. д.69 </t>
  </si>
  <si>
    <t xml:space="preserve">Свердлова ул. д.70 </t>
  </si>
  <si>
    <t xml:space="preserve">Свердлова ул. д.71 </t>
  </si>
  <si>
    <t xml:space="preserve">Свердлова ул. д.76 </t>
  </si>
  <si>
    <t xml:space="preserve">Свердлова ул. д.77 </t>
  </si>
  <si>
    <t xml:space="preserve">Свердлова ул. д.78 </t>
  </si>
  <si>
    <t xml:space="preserve">Свердлова ул. д.79 </t>
  </si>
  <si>
    <t xml:space="preserve">Свердлова ул. д.80 </t>
  </si>
  <si>
    <t xml:space="preserve">Свердлова ул. д.82 </t>
  </si>
  <si>
    <t xml:space="preserve">Свердлова ул. д.83 </t>
  </si>
  <si>
    <t xml:space="preserve">Свердлова ул. д.85 </t>
  </si>
  <si>
    <t xml:space="preserve">Свердлова ул. д.91 </t>
  </si>
  <si>
    <t xml:space="preserve">Свердлова ул. д.93 </t>
  </si>
  <si>
    <t xml:space="preserve">Свердлова ул. д.95 </t>
  </si>
  <si>
    <t xml:space="preserve">Свердлова ул. д.96 </t>
  </si>
  <si>
    <t xml:space="preserve">Свердлова ул. д.97 </t>
  </si>
  <si>
    <t xml:space="preserve">Свободы пл д.13 </t>
  </si>
  <si>
    <t xml:space="preserve">Сен-Симона ул. д.21 </t>
  </si>
  <si>
    <t xml:space="preserve">Сен-Симона ул. д.22 </t>
  </si>
  <si>
    <t xml:space="preserve">Сен-Симона ул. д.24 </t>
  </si>
  <si>
    <t xml:space="preserve">Сен-Симона ул. д.32 </t>
  </si>
  <si>
    <t xml:space="preserve">Сен-Симона ул. д.35/8 </t>
  </si>
  <si>
    <t xml:space="preserve">Сен-Симона ул. д.38 </t>
  </si>
  <si>
    <t xml:space="preserve">Сен-Симона ул. д.40 </t>
  </si>
  <si>
    <t xml:space="preserve">Сен-Симона ул. д.40 - корп. 1 </t>
  </si>
  <si>
    <t xml:space="preserve">Сен-Симона ул. д.42 - корп. 2 </t>
  </si>
  <si>
    <t xml:space="preserve">Сен-Симона ул. д.6 </t>
  </si>
  <si>
    <t xml:space="preserve">Советская ул. д.10 </t>
  </si>
  <si>
    <t xml:space="preserve">Советская ул. д.11 </t>
  </si>
  <si>
    <t xml:space="preserve">Советская ул. д.11/16 </t>
  </si>
  <si>
    <t xml:space="preserve">Советская ул. д.17 </t>
  </si>
  <si>
    <t xml:space="preserve">Советская ул. д.2 </t>
  </si>
  <si>
    <t xml:space="preserve">Советская ул. д.22 </t>
  </si>
  <si>
    <t xml:space="preserve">Советская ул. д.24 </t>
  </si>
  <si>
    <t xml:space="preserve">Советская ул. д.25 </t>
  </si>
  <si>
    <t xml:space="preserve">Советская ул. д.32 </t>
  </si>
  <si>
    <t xml:space="preserve">Советская ул. д.36 </t>
  </si>
  <si>
    <t xml:space="preserve">Советская ул. д.8 </t>
  </si>
  <si>
    <t xml:space="preserve">Советская ул. д.9 </t>
  </si>
  <si>
    <t xml:space="preserve">Советской Милиции ул. д.1 </t>
  </si>
  <si>
    <t xml:space="preserve">Советской Милиции ул. д.10 </t>
  </si>
  <si>
    <t xml:space="preserve">Советской Милиции ул. д.12 </t>
  </si>
  <si>
    <t xml:space="preserve">Советской Милиции ул. д.15 </t>
  </si>
  <si>
    <t xml:space="preserve">Советской Милиции ул. д.2 </t>
  </si>
  <si>
    <t xml:space="preserve">Советской Милиции ул. д.3 </t>
  </si>
  <si>
    <t xml:space="preserve">Советской Милиции ул. д.4 </t>
  </si>
  <si>
    <t xml:space="preserve">Советской Милиции ул. д.6 </t>
  </si>
  <si>
    <t xml:space="preserve">Советской Милиции ул. д.8 </t>
  </si>
  <si>
    <t xml:space="preserve">Советской Милиции ул. д.9 </t>
  </si>
  <si>
    <t xml:space="preserve">Софьи Перовской ул. д.101/10 </t>
  </si>
  <si>
    <t xml:space="preserve">Софьи Перовской ул. д.101/11 </t>
  </si>
  <si>
    <t xml:space="preserve">Софьи Перовской ул. д.101/12 </t>
  </si>
  <si>
    <t xml:space="preserve">Софьи Перовской ул. д.101/7 </t>
  </si>
  <si>
    <t xml:space="preserve">Софьи Перовской ул. д.101/8 </t>
  </si>
  <si>
    <t xml:space="preserve">Софьи Перовской ул. д.101/9 </t>
  </si>
  <si>
    <t xml:space="preserve">Софьи Перовской ул. д.103 - корп. 25 </t>
  </si>
  <si>
    <t xml:space="preserve">Софьи Перовской ул. д.103/20 </t>
  </si>
  <si>
    <t xml:space="preserve">Софьи Перовской ул. д.103/21 </t>
  </si>
  <si>
    <t xml:space="preserve">Софьи Перовской ул. д.105 </t>
  </si>
  <si>
    <t xml:space="preserve">Софьи Перовской ул. д.109 </t>
  </si>
  <si>
    <t xml:space="preserve">Софьи Перовской ул. д.111 </t>
  </si>
  <si>
    <t xml:space="preserve">Софьи Перовской ул. д.6 - корп. 3 </t>
  </si>
  <si>
    <t xml:space="preserve">Софьи Перовской ул. д.71 </t>
  </si>
  <si>
    <t xml:space="preserve">Софьи Перовской ул. д.73 </t>
  </si>
  <si>
    <t xml:space="preserve">Софьи Перовской ул. д.75 </t>
  </si>
  <si>
    <t xml:space="preserve">Софьи Перовской ул. д.77 </t>
  </si>
  <si>
    <t xml:space="preserve">Софьи Перовской ул. д.77 - корп. 1 </t>
  </si>
  <si>
    <t xml:space="preserve">Софьи Перовской ул. д.79 </t>
  </si>
  <si>
    <t xml:space="preserve">Софьи Перовской ул. д.79 - корп. 1 </t>
  </si>
  <si>
    <t xml:space="preserve">Софьи Перовской ул. д.80 - корп. 1 </t>
  </si>
  <si>
    <t xml:space="preserve">Софьи Перовской ул. д.81 </t>
  </si>
  <si>
    <t xml:space="preserve">Софьи Перовской ул. д.82 - корп. 1 </t>
  </si>
  <si>
    <t xml:space="preserve">Софьи Перовской ул. д.82 - корп. 2 </t>
  </si>
  <si>
    <t xml:space="preserve">Софьи Перовской ул. д.84 - корп. 1 </t>
  </si>
  <si>
    <t xml:space="preserve">Софьи Перовской ул. д.91 </t>
  </si>
  <si>
    <t xml:space="preserve">Софьи Перовской ул. д.94/1а </t>
  </si>
  <si>
    <t xml:space="preserve">Студенческая ул. д.1 </t>
  </si>
  <si>
    <t xml:space="preserve">Студенческая ул. д.4 </t>
  </si>
  <si>
    <t xml:space="preserve">Студенческая ул. д.6 </t>
  </si>
  <si>
    <t xml:space="preserve">Сун-Ят-Сена ул. д.64 </t>
  </si>
  <si>
    <t xml:space="preserve">Сун-Ят-Сена ул. д.64А </t>
  </si>
  <si>
    <t xml:space="preserve">Сун-Ят-Сена ул. д.64Б </t>
  </si>
  <si>
    <t xml:space="preserve">Сун-Ят-Сена ул. д.66А </t>
  </si>
  <si>
    <t xml:space="preserve">Тамбовская ул. д.10 </t>
  </si>
  <si>
    <t xml:space="preserve">Тамбовская ул. д.13 </t>
  </si>
  <si>
    <t xml:space="preserve">Тамбовская ул. д.33 </t>
  </si>
  <si>
    <t xml:space="preserve">Тамбовская ул. д.5 </t>
  </si>
  <si>
    <t xml:space="preserve">Тамбовская ул. д.8 </t>
  </si>
  <si>
    <t xml:space="preserve">Ташкентская ул. д.19 </t>
  </si>
  <si>
    <t xml:space="preserve">Театральный пер. д.2/8 </t>
  </si>
  <si>
    <t xml:space="preserve">Театральный пер. д.3 </t>
  </si>
  <si>
    <t xml:space="preserve">Тихий пер. д.6 </t>
  </si>
  <si>
    <t xml:space="preserve">Тредиаковского ул. д.9 </t>
  </si>
  <si>
    <t xml:space="preserve">Тургенева ул. д.1 </t>
  </si>
  <si>
    <t xml:space="preserve">Тургенева ул. д.11 </t>
  </si>
  <si>
    <t xml:space="preserve">Тургенева ул. д.6 </t>
  </si>
  <si>
    <t xml:space="preserve">Тургенева ул. д.6А </t>
  </si>
  <si>
    <t xml:space="preserve">Тургенева ул. д.9 </t>
  </si>
  <si>
    <t xml:space="preserve">Туркестанская ул. д.18 </t>
  </si>
  <si>
    <t xml:space="preserve">Туркестанская ул. д.5 </t>
  </si>
  <si>
    <t xml:space="preserve">Узенькая ул. д.21 </t>
  </si>
  <si>
    <t xml:space="preserve">Узенькая ул. д.40 </t>
  </si>
  <si>
    <t xml:space="preserve">Узенькая ул. д.44 </t>
  </si>
  <si>
    <t xml:space="preserve">Ульяновых ул. д.10 </t>
  </si>
  <si>
    <t xml:space="preserve">Ульяновых ул. д.2 </t>
  </si>
  <si>
    <t xml:space="preserve">Ульяновых ул. д.7 </t>
  </si>
  <si>
    <t xml:space="preserve">Урицкого ул. д.10 </t>
  </si>
  <si>
    <t xml:space="preserve">Урицкого ул. д.11 </t>
  </si>
  <si>
    <t xml:space="preserve">Урицкого ул. д.13 </t>
  </si>
  <si>
    <t xml:space="preserve">Урицкого ул. д.16 </t>
  </si>
  <si>
    <t xml:space="preserve">Урицкого ул. д.18 </t>
  </si>
  <si>
    <t xml:space="preserve">Урицкого ул. д.19 </t>
  </si>
  <si>
    <t xml:space="preserve">Урицкого ул. д.20 </t>
  </si>
  <si>
    <t xml:space="preserve">Урицкого ул. д.21 </t>
  </si>
  <si>
    <t xml:space="preserve">Урицкого ул. д.22 </t>
  </si>
  <si>
    <t xml:space="preserve">Урицкого ул. д.23 </t>
  </si>
  <si>
    <t xml:space="preserve">Урицкого ул. д.24 </t>
  </si>
  <si>
    <t xml:space="preserve">Урицкого ул. д.25 </t>
  </si>
  <si>
    <t xml:space="preserve">Урицкого ул. д.26 </t>
  </si>
  <si>
    <t xml:space="preserve">Урицкого ул. д.27 </t>
  </si>
  <si>
    <t xml:space="preserve">Урицкого ул. д.3 </t>
  </si>
  <si>
    <t xml:space="preserve">Урицкого ул. д.31 </t>
  </si>
  <si>
    <t xml:space="preserve">Урицкого ул. д.32 </t>
  </si>
  <si>
    <t xml:space="preserve">Урицкого ул. д.33 </t>
  </si>
  <si>
    <t xml:space="preserve">Урицкого ул. д.35 </t>
  </si>
  <si>
    <t xml:space="preserve">Урицкого ул. д.37 </t>
  </si>
  <si>
    <t xml:space="preserve">Урицкого ул. д.40 </t>
  </si>
  <si>
    <t xml:space="preserve">Урицкого ул. д.43 </t>
  </si>
  <si>
    <t xml:space="preserve">Урицкого ул. д.44 </t>
  </si>
  <si>
    <t xml:space="preserve">Урицкого ул. д.47 </t>
  </si>
  <si>
    <t xml:space="preserve">Урицкого ул. д.48 </t>
  </si>
  <si>
    <t xml:space="preserve">Урицкого ул. д.49 </t>
  </si>
  <si>
    <t xml:space="preserve">Урицкого ул. д.50 </t>
  </si>
  <si>
    <t xml:space="preserve">Урицкого ул. д.54 </t>
  </si>
  <si>
    <t xml:space="preserve">Урицкого ул. д.56 </t>
  </si>
  <si>
    <t xml:space="preserve">Урицкого ул. д.57 </t>
  </si>
  <si>
    <t xml:space="preserve">Урицкого ул. д.58 </t>
  </si>
  <si>
    <t xml:space="preserve">Урицкого ул. д.6/5 </t>
  </si>
  <si>
    <t xml:space="preserve">Фадеева ул. д.11 </t>
  </si>
  <si>
    <t xml:space="preserve">Фадеева ул. д.13 </t>
  </si>
  <si>
    <t xml:space="preserve">Фадеева ул. д.44 </t>
  </si>
  <si>
    <t xml:space="preserve">Фадеева ул. д.5 </t>
  </si>
  <si>
    <t xml:space="preserve">Фиолетова ул. д.1/3 </t>
  </si>
  <si>
    <t xml:space="preserve">Фиолетова ул. д.11 </t>
  </si>
  <si>
    <t xml:space="preserve">Фиолетова ул. д.13 </t>
  </si>
  <si>
    <t xml:space="preserve">Фиолетова ул. д.16 </t>
  </si>
  <si>
    <t xml:space="preserve">Фиолетова ул. д.17 </t>
  </si>
  <si>
    <t xml:space="preserve">Фиолетова ул. д.18 </t>
  </si>
  <si>
    <t xml:space="preserve">Фиолетова ул. д.20 </t>
  </si>
  <si>
    <t xml:space="preserve">Фиолетова ул. д.21 </t>
  </si>
  <si>
    <t xml:space="preserve">Фиолетова ул. д.22 </t>
  </si>
  <si>
    <t xml:space="preserve">Фиолетова ул. д.24 </t>
  </si>
  <si>
    <t xml:space="preserve">Фиолетова ул. д.27 </t>
  </si>
  <si>
    <t xml:space="preserve">Фиолетова ул. д.28 </t>
  </si>
  <si>
    <t xml:space="preserve">Фиолетова ул. д.30 </t>
  </si>
  <si>
    <t xml:space="preserve">Фиолетова ул. д.36 </t>
  </si>
  <si>
    <t xml:space="preserve">Фиолетова ул. д.38 </t>
  </si>
  <si>
    <t xml:space="preserve">Фиолетова ул. д.52 </t>
  </si>
  <si>
    <t xml:space="preserve">Фиолетова ул. д.6 </t>
  </si>
  <si>
    <t xml:space="preserve">Фиолетова ул. д.7 </t>
  </si>
  <si>
    <t xml:space="preserve">Фиолетова ул. д.9 </t>
  </si>
  <si>
    <t xml:space="preserve">Хлебникова ул. д.12 </t>
  </si>
  <si>
    <t xml:space="preserve">Хлебникова ул. д.14 </t>
  </si>
  <si>
    <t xml:space="preserve">Хлебникова ул. д.3 </t>
  </si>
  <si>
    <t xml:space="preserve">Хлебникова ул. д.5 </t>
  </si>
  <si>
    <t xml:space="preserve">Хлебникова ул. д.7/32 </t>
  </si>
  <si>
    <t xml:space="preserve">Циолковского ул. д.2 </t>
  </si>
  <si>
    <t xml:space="preserve">Циолковского ул. д.24 </t>
  </si>
  <si>
    <t xml:space="preserve">Чалабяна ул. д.1 </t>
  </si>
  <si>
    <t xml:space="preserve">Чалабяна ул. д.12 </t>
  </si>
  <si>
    <t xml:space="preserve">Чалабяна ул. д.18 </t>
  </si>
  <si>
    <t xml:space="preserve">Чалабяна ул. д.21 </t>
  </si>
  <si>
    <t xml:space="preserve">Чалабяна ул. д.24 </t>
  </si>
  <si>
    <t xml:space="preserve">Чалабяна ул. д.28 </t>
  </si>
  <si>
    <t xml:space="preserve">Чалабяна ул. д.9 </t>
  </si>
  <si>
    <t xml:space="preserve">Чебоксарская ул. д.7 </t>
  </si>
  <si>
    <t xml:space="preserve">Челюскинцев ул. д.112 </t>
  </si>
  <si>
    <t xml:space="preserve">Челюскинцев ул. д.131 </t>
  </si>
  <si>
    <t xml:space="preserve">Челюскинцев ул. д.42 </t>
  </si>
  <si>
    <t xml:space="preserve">Челюскинцев ул. д.44 </t>
  </si>
  <si>
    <t xml:space="preserve">Челюскинцев ул. д.46 </t>
  </si>
  <si>
    <t xml:space="preserve">Челюскинцев ул. д.48 </t>
  </si>
  <si>
    <t xml:space="preserve">Челюскинцев ул. д.62 </t>
  </si>
  <si>
    <t xml:space="preserve">Челюскинцев ул. д.76 </t>
  </si>
  <si>
    <t xml:space="preserve">Челюскинцев ул. д.86 </t>
  </si>
  <si>
    <t xml:space="preserve">Челюскинцев ул. д.88 </t>
  </si>
  <si>
    <t xml:space="preserve">Челюскинцев ул. д.89 </t>
  </si>
  <si>
    <t xml:space="preserve">Чернышевского ул. д.7 </t>
  </si>
  <si>
    <t xml:space="preserve">Чехова ул. д.12 </t>
  </si>
  <si>
    <t xml:space="preserve">Чехова ул. д.14 </t>
  </si>
  <si>
    <t xml:space="preserve">Чехова ул. д.2 </t>
  </si>
  <si>
    <t xml:space="preserve">Чехова ул. д.20 </t>
  </si>
  <si>
    <t xml:space="preserve">Чехова ул. д.5 </t>
  </si>
  <si>
    <t xml:space="preserve">Чехова ул. д.7 </t>
  </si>
  <si>
    <t xml:space="preserve">Чехова ул. д.8 </t>
  </si>
  <si>
    <t xml:space="preserve">Чехова ул. д.9 </t>
  </si>
  <si>
    <t xml:space="preserve">Чугунова ул. д.17 </t>
  </si>
  <si>
    <t xml:space="preserve">Чугунова ул. д.8 </t>
  </si>
  <si>
    <t xml:space="preserve">Чугунова ул. д.9 </t>
  </si>
  <si>
    <t xml:space="preserve">Шаумяна пл д.10 </t>
  </si>
  <si>
    <t xml:space="preserve">Шаумяна пл д.15 </t>
  </si>
  <si>
    <t xml:space="preserve">Шаумяна пл д.16 </t>
  </si>
  <si>
    <t xml:space="preserve">Шаумяна пл д.18 </t>
  </si>
  <si>
    <t xml:space="preserve">Шаумяна пл д.28 </t>
  </si>
  <si>
    <t xml:space="preserve">Шаумяна пл д.30 </t>
  </si>
  <si>
    <t xml:space="preserve">Шаумяна ул. д.1 </t>
  </si>
  <si>
    <t xml:space="preserve">Шаумяна ул. д.18 </t>
  </si>
  <si>
    <t xml:space="preserve">Шаумяна ул. д.19 </t>
  </si>
  <si>
    <t xml:space="preserve">Шаумяна ул. д.22 </t>
  </si>
  <si>
    <t xml:space="preserve">Шаумяна ул. д.26 </t>
  </si>
  <si>
    <t xml:space="preserve">Шаумяна ул. д.27 </t>
  </si>
  <si>
    <t xml:space="preserve">Шаумяна ул. д.29 </t>
  </si>
  <si>
    <t xml:space="preserve">Шаумяна ул. д.35 </t>
  </si>
  <si>
    <t xml:space="preserve">Шаумяна ул. д.37 </t>
  </si>
  <si>
    <t xml:space="preserve">Шаумяна ул. д.41 </t>
  </si>
  <si>
    <t xml:space="preserve">Шаумяна ул. д.42 </t>
  </si>
  <si>
    <t xml:space="preserve">Шаумяна ул. д.59 </t>
  </si>
  <si>
    <t xml:space="preserve">Шаумяна ул. д.6 </t>
  </si>
  <si>
    <t xml:space="preserve">Шаумяна ул. д.8 </t>
  </si>
  <si>
    <t xml:space="preserve">Шаумяна ул. д.87/8 </t>
  </si>
  <si>
    <t xml:space="preserve">Шелгунова ул. д.10 </t>
  </si>
  <si>
    <t xml:space="preserve">Шелгунова ул. д.9 </t>
  </si>
  <si>
    <t xml:space="preserve">Энзелийская ул. д.4 </t>
  </si>
  <si>
    <t xml:space="preserve">Эспланадная ул. д.1 </t>
  </si>
  <si>
    <t xml:space="preserve">Эспланадная ул. д.16 </t>
  </si>
  <si>
    <t xml:space="preserve">Эспланадная ул. д.23 </t>
  </si>
  <si>
    <t xml:space="preserve">Эспланадная ул. д.25 </t>
  </si>
  <si>
    <t xml:space="preserve">Эспланадная ул. д.26 </t>
  </si>
  <si>
    <t xml:space="preserve">Эспланадная ул. д.29 </t>
  </si>
  <si>
    <t xml:space="preserve">Эспланадная ул. д.34 </t>
  </si>
  <si>
    <t xml:space="preserve">Эспланадная ул. д.35 </t>
  </si>
  <si>
    <t xml:space="preserve">Эспланадная ул. д.38 </t>
  </si>
  <si>
    <t xml:space="preserve">Эспланадная ул. д.47 </t>
  </si>
  <si>
    <t xml:space="preserve">Эспланадная ул. д.7 </t>
  </si>
  <si>
    <t xml:space="preserve">Ярославская ул. д.16 </t>
  </si>
  <si>
    <t xml:space="preserve">9-й пер. д.13 </t>
  </si>
  <si>
    <t xml:space="preserve">Адмирала Макарова ул. д.4 </t>
  </si>
  <si>
    <t xml:space="preserve">Адмирала Макарова ул. д.6 </t>
  </si>
  <si>
    <t xml:space="preserve">Адмирала Нахимова ул. д.107А </t>
  </si>
  <si>
    <t xml:space="preserve">Адмирала Нахимова ул. д.109А </t>
  </si>
  <si>
    <t xml:space="preserve">Адмирала Нахимова ул. д.111 </t>
  </si>
  <si>
    <t xml:space="preserve">Адмирала Нахимова ул. д.113 </t>
  </si>
  <si>
    <t xml:space="preserve">Адмирала Нахимова ул. д.117 </t>
  </si>
  <si>
    <t xml:space="preserve">Адмирала Нахимова ул. д.125 </t>
  </si>
  <si>
    <t xml:space="preserve">Адмирала Нахимова ул. д.127 </t>
  </si>
  <si>
    <t xml:space="preserve">Адмирала Нахимова ул. д.129 </t>
  </si>
  <si>
    <t xml:space="preserve">Адмирала Нахимова ул. д.131 </t>
  </si>
  <si>
    <t xml:space="preserve">Адмирала Нахимова ул. д.137 </t>
  </si>
  <si>
    <t xml:space="preserve">Адмирала Нахимова ул. д.137 - корп. 1 </t>
  </si>
  <si>
    <t xml:space="preserve">Адмирала Нахимова ул. д.139 </t>
  </si>
  <si>
    <t xml:space="preserve">Адмирала Нахимова ул. д.139 - корп. 1 </t>
  </si>
  <si>
    <t xml:space="preserve">Адмирала Нахимова ул. д.141 </t>
  </si>
  <si>
    <t xml:space="preserve">Адмирала Нахимова ул. д.147 </t>
  </si>
  <si>
    <t xml:space="preserve">Адмирала Нахимова ул. д.16 </t>
  </si>
  <si>
    <t xml:space="preserve">Адмирала Нахимова ул. д.187 </t>
  </si>
  <si>
    <t xml:space="preserve">Адмирала Нахимова ул. д.191 </t>
  </si>
  <si>
    <t xml:space="preserve">Адмирала Нахимова ул. д.201 </t>
  </si>
  <si>
    <t xml:space="preserve">Адмирала Нахимова ул. д.38А </t>
  </si>
  <si>
    <t xml:space="preserve">Адмирала Нахимова ул. д.38Б </t>
  </si>
  <si>
    <t xml:space="preserve">Адмирала Нахимова ул. д.40 </t>
  </si>
  <si>
    <t xml:space="preserve">Адмирала Нахимова ул. д.44 - корп. 1 </t>
  </si>
  <si>
    <t xml:space="preserve">Адмирала Нахимова ул. д.46 </t>
  </si>
  <si>
    <t xml:space="preserve">Адмирала Нахимова ул. д.46 - корп. 1 </t>
  </si>
  <si>
    <t xml:space="preserve">Адмирала Нахимова ул. д.48 </t>
  </si>
  <si>
    <t xml:space="preserve">Адмирала Нахимова ул. д.48 А </t>
  </si>
  <si>
    <t xml:space="preserve">Адмирала Нахимова ул. д.52 </t>
  </si>
  <si>
    <t xml:space="preserve">Александрова ул. д.1 </t>
  </si>
  <si>
    <t xml:space="preserve">Александрова ул. д.11 </t>
  </si>
  <si>
    <t xml:space="preserve">Александрова ул. д.13 </t>
  </si>
  <si>
    <t xml:space="preserve">Александрова ул. д.17 </t>
  </si>
  <si>
    <t xml:space="preserve">Александрова ул. д.3 </t>
  </si>
  <si>
    <t xml:space="preserve">Александрова ул. д.6 </t>
  </si>
  <si>
    <t xml:space="preserve">Александрова ул. д.7 </t>
  </si>
  <si>
    <t xml:space="preserve">Ахшарумова ул. д.2/41 </t>
  </si>
  <si>
    <t xml:space="preserve">Ахшарумова ул. д.34 </t>
  </si>
  <si>
    <t xml:space="preserve">Ахшарумова ул. д.54 </t>
  </si>
  <si>
    <t xml:space="preserve">Ахшарумова ул. д.56 </t>
  </si>
  <si>
    <t xml:space="preserve">Ахшарумова ул. д.6 </t>
  </si>
  <si>
    <t xml:space="preserve">Бакинская ул. д.136 </t>
  </si>
  <si>
    <t xml:space="preserve">Бакинская ул. д.208 </t>
  </si>
  <si>
    <t xml:space="preserve">Бакинская ул. д.4 - корп. 2 </t>
  </si>
  <si>
    <t xml:space="preserve">Батайская ул. д.18 </t>
  </si>
  <si>
    <t xml:space="preserve">Батайская ул. д.23 </t>
  </si>
  <si>
    <t xml:space="preserve">Бежецкая ул. д.10 </t>
  </si>
  <si>
    <t xml:space="preserve">Бежецкая ул. д.12 </t>
  </si>
  <si>
    <t xml:space="preserve">Бежецкая ул. д.14 </t>
  </si>
  <si>
    <t xml:space="preserve">Бежецкая ул. д.16 </t>
  </si>
  <si>
    <t xml:space="preserve">Безжонова ул. д.155 </t>
  </si>
  <si>
    <t xml:space="preserve">Безжонова ул. д.157 </t>
  </si>
  <si>
    <t xml:space="preserve">Безжонова ул. д.2 </t>
  </si>
  <si>
    <t xml:space="preserve">Безжонова ул. д.4 </t>
  </si>
  <si>
    <t xml:space="preserve">Безжонова ул. д.76 </t>
  </si>
  <si>
    <t xml:space="preserve">Безжонова ул. д.80 </t>
  </si>
  <si>
    <t xml:space="preserve">Безжонова ул. д.84 </t>
  </si>
  <si>
    <t xml:space="preserve">Безжонова ул. д.86 </t>
  </si>
  <si>
    <t xml:space="preserve">Безжонова ул. д.88 </t>
  </si>
  <si>
    <t xml:space="preserve">Безжонова ул. д.90 </t>
  </si>
  <si>
    <t xml:space="preserve">Безжонова ул. д.92 </t>
  </si>
  <si>
    <t xml:space="preserve">Богдана Хмельницкого ул. д.11 - корп. 1 </t>
  </si>
  <si>
    <t xml:space="preserve">Богдана Хмельницкого ул. д.11 - корп. 2 </t>
  </si>
  <si>
    <t xml:space="preserve">Богдана Хмельницкого ул. д.11 - корп. 3 </t>
  </si>
  <si>
    <t xml:space="preserve">Богдана Хмельницкого ул. д.11 - корп. 4 </t>
  </si>
  <si>
    <t xml:space="preserve">Богдана Хмельницкого ул. д.12 </t>
  </si>
  <si>
    <t xml:space="preserve">Богдана Хмельницкого ул. д.13 </t>
  </si>
  <si>
    <t xml:space="preserve">Богдана Хмельницкого ул. д.13 - корп. 1 </t>
  </si>
  <si>
    <t xml:space="preserve">Богдана Хмельницкого ул. д.13 - корп. 3 </t>
  </si>
  <si>
    <t xml:space="preserve">Богдана Хмельницкого ул. д.14 </t>
  </si>
  <si>
    <t xml:space="preserve">Богдана Хмельницкого ул. д.15 </t>
  </si>
  <si>
    <t xml:space="preserve">Богдана Хмельницкого ул. д.17/47 </t>
  </si>
  <si>
    <t xml:space="preserve">Богдана Хмельницкого ул. д.18 </t>
  </si>
  <si>
    <t xml:space="preserve">Богдана Хмельницкого ул. д.19 </t>
  </si>
  <si>
    <t xml:space="preserve">Богдана Хмельницкого ул. д.2 </t>
  </si>
  <si>
    <t xml:space="preserve">Богдана Хмельницкого ул. д.2 - корп. 1 </t>
  </si>
  <si>
    <t xml:space="preserve">Богдана Хмельницкого ул. д.2 - корп. 2 </t>
  </si>
  <si>
    <t xml:space="preserve">Богдана Хмельницкого ул. д.2 - корп. 5 </t>
  </si>
  <si>
    <t xml:space="preserve">Богдана Хмельницкого ул. д.21 </t>
  </si>
  <si>
    <t xml:space="preserve">Богдана Хмельницкого ул. д.21 - корп. 1 </t>
  </si>
  <si>
    <t xml:space="preserve">Богдана Хмельницкого ул. д.23 </t>
  </si>
  <si>
    <t xml:space="preserve">Богдана Хмельницкого ул. д.23 - корп. 1 </t>
  </si>
  <si>
    <t xml:space="preserve">Богдана Хмельницкого ул. д.24/45 </t>
  </si>
  <si>
    <t xml:space="preserve">Богдана Хмельницкого ул. д.25 </t>
  </si>
  <si>
    <t xml:space="preserve">Богдана Хмельницкого ул. д.26 </t>
  </si>
  <si>
    <t xml:space="preserve">Богдана Хмельницкого ул. д.27/48 </t>
  </si>
  <si>
    <t xml:space="preserve">Богдана Хмельницкого ул. д.28 </t>
  </si>
  <si>
    <t xml:space="preserve">Богдана Хмельницкого ул. д.30 </t>
  </si>
  <si>
    <t xml:space="preserve">Богдана Хмельницкого ул. д.31 </t>
  </si>
  <si>
    <t xml:space="preserve">Богдана Хмельницкого ул. д.32/46 </t>
  </si>
  <si>
    <t xml:space="preserve">Богдана Хмельницкого ул. д.33 </t>
  </si>
  <si>
    <t xml:space="preserve">Богдана Хмельницкого ул. д.35 </t>
  </si>
  <si>
    <t xml:space="preserve">Богдана Хмельницкого ул. д.36 </t>
  </si>
  <si>
    <t xml:space="preserve">Богдана Хмельницкого ул. д.37 </t>
  </si>
  <si>
    <t xml:space="preserve">Богдана Хмельницкого ул. д.38 </t>
  </si>
  <si>
    <t xml:space="preserve">Богдана Хмельницкого ул. д.38 - корп. 1 </t>
  </si>
  <si>
    <t xml:space="preserve">Богдана Хмельницкого ул. д.39 </t>
  </si>
  <si>
    <t xml:space="preserve">Богдана Хмельницкого ул. д.4 - корп. 1 </t>
  </si>
  <si>
    <t xml:space="preserve">Богдана Хмельницкого ул. д.41 </t>
  </si>
  <si>
    <t xml:space="preserve">Богдана Хмельницкого ул. д.41 - корп. 1 </t>
  </si>
  <si>
    <t xml:space="preserve">Богдана Хмельницкого ул. д.42 </t>
  </si>
  <si>
    <t xml:space="preserve">Богдана Хмельницкого ул. д.43 </t>
  </si>
  <si>
    <t xml:space="preserve">Богдана Хмельницкого ул. д.44 - корп. 1 </t>
  </si>
  <si>
    <t xml:space="preserve">Богдана Хмельницкого ул. д.44/45 </t>
  </si>
  <si>
    <t xml:space="preserve">Богдана Хмельницкого ул. д.45 - корп. 2 </t>
  </si>
  <si>
    <t xml:space="preserve">Богдана Хмельницкого ул. д.46 </t>
  </si>
  <si>
    <t xml:space="preserve">Богдана Хмельницкого ул. д.47 </t>
  </si>
  <si>
    <t xml:space="preserve">Богдана Хмельницкого ул. д.48 </t>
  </si>
  <si>
    <t xml:space="preserve">Богдана Хмельницкого ул. д.5 </t>
  </si>
  <si>
    <t xml:space="preserve">Богдана Хмельницкого ул. д.5 - корп. 2 </t>
  </si>
  <si>
    <t xml:space="preserve">Богдана Хмельницкого ул. д.50 </t>
  </si>
  <si>
    <t xml:space="preserve">Богдана Хмельницкого ул. д.52 </t>
  </si>
  <si>
    <t xml:space="preserve">Богдана Хмельницкого ул. д.56 </t>
  </si>
  <si>
    <t xml:space="preserve">Богдана Хмельницкого ул. д.57 </t>
  </si>
  <si>
    <t xml:space="preserve">Богдана Хмельницкого ул. д.7 </t>
  </si>
  <si>
    <t xml:space="preserve">Богдана Хмельницкого ул. д.7 - корп. 1 </t>
  </si>
  <si>
    <t xml:space="preserve">Богдана Хмельницкого ул. д.8 </t>
  </si>
  <si>
    <t xml:space="preserve">Богдана Хмельницкого ул. д.9 </t>
  </si>
  <si>
    <t xml:space="preserve">Богдана Хмельницкого ул. д.9 - корп. 1 </t>
  </si>
  <si>
    <t xml:space="preserve">Богдана Хмельницкого ул. д.9 - корп. 2 </t>
  </si>
  <si>
    <t xml:space="preserve">Боевая ул. д.126/87 - корп. 1 </t>
  </si>
  <si>
    <t xml:space="preserve">Боевая ул. д.126/87 - корп. 2 </t>
  </si>
  <si>
    <t xml:space="preserve">Боевая ул. д.126/87 - корп. 3 </t>
  </si>
  <si>
    <t xml:space="preserve">Боевая ул. д.126/87 - корп. 4 </t>
  </si>
  <si>
    <t xml:space="preserve">Боевая ул. д.126/87 - корп. 6 </t>
  </si>
  <si>
    <t xml:space="preserve">Боевая ул. д.126/87 - корп. 7 </t>
  </si>
  <si>
    <t xml:space="preserve">Боевая ул. д.126/87 - корп. 8 </t>
  </si>
  <si>
    <t xml:space="preserve">Боевая ул. д.36 - корп. 1 </t>
  </si>
  <si>
    <t xml:space="preserve">Боевая ул. д.40 </t>
  </si>
  <si>
    <t xml:space="preserve">Боевая ул. д.50 </t>
  </si>
  <si>
    <t xml:space="preserve">Боевая ул. д.52 </t>
  </si>
  <si>
    <t xml:space="preserve">Боевая ул. д.54 </t>
  </si>
  <si>
    <t xml:space="preserve">Боевая ул. д.55 </t>
  </si>
  <si>
    <t xml:space="preserve">Боевая ул. д.56 </t>
  </si>
  <si>
    <t xml:space="preserve">Боевая ул. д.57 </t>
  </si>
  <si>
    <t xml:space="preserve">Боевая ул. д.58 </t>
  </si>
  <si>
    <t xml:space="preserve">Боевая ул. д.59 </t>
  </si>
  <si>
    <t xml:space="preserve">Боевая ул. д.60 </t>
  </si>
  <si>
    <t xml:space="preserve">Боевая ул. д.61 </t>
  </si>
  <si>
    <t xml:space="preserve">Боевая ул. д.62 </t>
  </si>
  <si>
    <t xml:space="preserve">Боевая ул. д.65 - корп. 1 </t>
  </si>
  <si>
    <t xml:space="preserve">Боевая ул. д.65 - корп. 2 </t>
  </si>
  <si>
    <t xml:space="preserve">Боевая ул. д.66А </t>
  </si>
  <si>
    <t xml:space="preserve">Боевая ул. д.66Б </t>
  </si>
  <si>
    <t xml:space="preserve">Боевая ул. д.66В </t>
  </si>
  <si>
    <t xml:space="preserve">Боевая ул. д.67 </t>
  </si>
  <si>
    <t xml:space="preserve">Боевая ул. д.67 - корп. 1 </t>
  </si>
  <si>
    <t xml:space="preserve">Боевая ул. д.67 - корп. 2 </t>
  </si>
  <si>
    <t xml:space="preserve">Боевая ул. д.67 - корп. 3 </t>
  </si>
  <si>
    <t xml:space="preserve">Боевая ул. д.68 </t>
  </si>
  <si>
    <t xml:space="preserve">Боевая ул. д.69/70 </t>
  </si>
  <si>
    <t xml:space="preserve">Боевая ул. д.70 </t>
  </si>
  <si>
    <t xml:space="preserve">Боевая ул. д.71/67 </t>
  </si>
  <si>
    <t xml:space="preserve">Боевая ул. д.72А - корп. 1 </t>
  </si>
  <si>
    <t xml:space="preserve">Боевая ул. д.72Б </t>
  </si>
  <si>
    <t xml:space="preserve">Боевая ул. д.74 </t>
  </si>
  <si>
    <t xml:space="preserve">Боевая ул. д.75 </t>
  </si>
  <si>
    <t xml:space="preserve">Боевая ул. д.77 </t>
  </si>
  <si>
    <t xml:space="preserve">Боевая ул. д.79 </t>
  </si>
  <si>
    <t xml:space="preserve">Боевая ул. д.80 </t>
  </si>
  <si>
    <t xml:space="preserve">Боевая ул. д.81 </t>
  </si>
  <si>
    <t xml:space="preserve">Боевая ул. д.83 </t>
  </si>
  <si>
    <t xml:space="preserve">Боевая ул. д.83 - корп. 1 </t>
  </si>
  <si>
    <t xml:space="preserve">Боевая ул. д.83 - корп. 2 </t>
  </si>
  <si>
    <t xml:space="preserve">Боевая ул. д.85 </t>
  </si>
  <si>
    <t xml:space="preserve">Боевая ул. д.85 - корп. 1 </t>
  </si>
  <si>
    <t xml:space="preserve">Боевая ул. д.85 - корп. 2 </t>
  </si>
  <si>
    <t xml:space="preserve">Боевая ул. д.85 - корп. 3 </t>
  </si>
  <si>
    <t xml:space="preserve">Бэра ул. д.57 </t>
  </si>
  <si>
    <t xml:space="preserve">Васильковая ул. д.17 </t>
  </si>
  <si>
    <t xml:space="preserve">Васильковая ул. д.19 </t>
  </si>
  <si>
    <t xml:space="preserve">Власова ул. д.2/18 </t>
  </si>
  <si>
    <t xml:space="preserve">Власова ул. д.4 - корп. 1 </t>
  </si>
  <si>
    <t xml:space="preserve">Волжская ул. д.43 </t>
  </si>
  <si>
    <t xml:space="preserve">Волжская ул. д.49 </t>
  </si>
  <si>
    <t xml:space="preserve">Волжская ул. д.49А </t>
  </si>
  <si>
    <t xml:space="preserve">Волжская ул. д.60 </t>
  </si>
  <si>
    <t xml:space="preserve">Волжская ул. д.62 </t>
  </si>
  <si>
    <t xml:space="preserve">Воробьева пр. д.14 - корп. 2 </t>
  </si>
  <si>
    <t xml:space="preserve">Воробьева пр. д.3 </t>
  </si>
  <si>
    <t xml:space="preserve">Воровского ул. д.19 </t>
  </si>
  <si>
    <t xml:space="preserve">Генерала армии Епишева ул. д.16 </t>
  </si>
  <si>
    <t xml:space="preserve">Генерала армии Епишева ул. д.24 </t>
  </si>
  <si>
    <t xml:space="preserve">Генерала армии Епишева ул. д.26 </t>
  </si>
  <si>
    <t xml:space="preserve">Генерала армии Епишева ул. д.28 </t>
  </si>
  <si>
    <t xml:space="preserve">Генерала армии Епишева ул. д.30/35 </t>
  </si>
  <si>
    <t xml:space="preserve">Генерала армии Епишева ул. д.34 </t>
  </si>
  <si>
    <t xml:space="preserve">Генерала армии Епишева ул. д.49 </t>
  </si>
  <si>
    <t xml:space="preserve">Генерала армии Епишева ул. д.51 </t>
  </si>
  <si>
    <t xml:space="preserve">Генерала армии Епишева ул. д.53 </t>
  </si>
  <si>
    <t xml:space="preserve">Генерала армии Епишева ул. д.55 </t>
  </si>
  <si>
    <t xml:space="preserve">Генерала армии Епишева ул. д.61/12 </t>
  </si>
  <si>
    <t xml:space="preserve">Гурьевская ул. д.5 </t>
  </si>
  <si>
    <t xml:space="preserve">Дальняя ул. д.3 </t>
  </si>
  <si>
    <t xml:space="preserve">Декабристов пл д.21 </t>
  </si>
  <si>
    <t xml:space="preserve">Декабристов пл д.8 </t>
  </si>
  <si>
    <t xml:space="preserve">Дербентская 2-я ул. д.34 </t>
  </si>
  <si>
    <t xml:space="preserve">Джона Рида пл д.7 - корп. 1 </t>
  </si>
  <si>
    <t xml:space="preserve">Джона Рида ул. д.1 </t>
  </si>
  <si>
    <t xml:space="preserve">Джона Рида ул. д.33 </t>
  </si>
  <si>
    <t xml:space="preserve">Джона Рида ул. д.39 </t>
  </si>
  <si>
    <t xml:space="preserve">Джона Рида ул. д.39/1 </t>
  </si>
  <si>
    <t xml:space="preserve">Джона Рида ул. д.39/2 </t>
  </si>
  <si>
    <t xml:space="preserve">Дорожная 1-я ул. д.15 </t>
  </si>
  <si>
    <t xml:space="preserve">Дорожная 2-я ул. д.34 </t>
  </si>
  <si>
    <t xml:space="preserve">Дубровинского ул. д.52 - корп. 1 </t>
  </si>
  <si>
    <t xml:space="preserve">Дубровинского ул. д.52 - корп. 2 </t>
  </si>
  <si>
    <t xml:space="preserve">Дубровинского ул. д.54 </t>
  </si>
  <si>
    <t xml:space="preserve">Дубровинского ул. д.58 </t>
  </si>
  <si>
    <t xml:space="preserve">Дубровинского ул. д.60 </t>
  </si>
  <si>
    <t xml:space="preserve">Дубровинского ул. д.64 - корп. 1 </t>
  </si>
  <si>
    <t xml:space="preserve">Дубровинского ул. д.68 - корп. 1 </t>
  </si>
  <si>
    <t xml:space="preserve">Звездная ул. д.11 - корп. 1 </t>
  </si>
  <si>
    <t xml:space="preserve">Звездная ул. д.11/11 </t>
  </si>
  <si>
    <t xml:space="preserve">Звездная ул. д.17 - корп. 2 </t>
  </si>
  <si>
    <t xml:space="preserve">Звездная ул. д.33 </t>
  </si>
  <si>
    <t xml:space="preserve">Звездная ул. д.41 </t>
  </si>
  <si>
    <t xml:space="preserve">Звездная ул. д.41 - корп. 2 </t>
  </si>
  <si>
    <t xml:space="preserve">Звездная ул. д.43 </t>
  </si>
  <si>
    <t xml:space="preserve">Звездная ул. д.43 - корп. 1 </t>
  </si>
  <si>
    <t xml:space="preserve">Звездная ул. д.45 </t>
  </si>
  <si>
    <t xml:space="preserve">Звездная ул. д.45 - корп. 1 </t>
  </si>
  <si>
    <t xml:space="preserve">Звездная ул. д.47 </t>
  </si>
  <si>
    <t xml:space="preserve">Звездная ул. д.47 - корп. 1 </t>
  </si>
  <si>
    <t xml:space="preserve">Звездная ул. д.47 - корп. 2 </t>
  </si>
  <si>
    <t xml:space="preserve">Звездная ул. д.47 - корп. 3 </t>
  </si>
  <si>
    <t xml:space="preserve">Звездная ул. д.47 - корп. 4 </t>
  </si>
  <si>
    <t xml:space="preserve">Звездная ул. д.47 - корп. 5 </t>
  </si>
  <si>
    <t xml:space="preserve">Звездная ул. д.49 </t>
  </si>
  <si>
    <t xml:space="preserve">Звездная ул. д.49 - корп. 2 </t>
  </si>
  <si>
    <t xml:space="preserve">Звездная ул. д.49 - корп. 3 </t>
  </si>
  <si>
    <t xml:space="preserve">Звездная ул. д.5 - корп. 2 </t>
  </si>
  <si>
    <t xml:space="preserve">Звездная ул. д.51 - корп. 1 </t>
  </si>
  <si>
    <t xml:space="preserve">Звездная ул. д.57 </t>
  </si>
  <si>
    <t xml:space="preserve">Звездная ул. д.57 - корп. 1 </t>
  </si>
  <si>
    <t xml:space="preserve">Звездная ул. д.57 - корп. 2 </t>
  </si>
  <si>
    <t xml:space="preserve">Звездная ул. д.57 - корп. 3 </t>
  </si>
  <si>
    <t xml:space="preserve">Звездная ул. д.59 </t>
  </si>
  <si>
    <t xml:space="preserve">Звездная ул. д.61 </t>
  </si>
  <si>
    <t xml:space="preserve">Звездная ул. д.63 </t>
  </si>
  <si>
    <t xml:space="preserve">Звездная ул. д.7 - корп. 1 </t>
  </si>
  <si>
    <t xml:space="preserve">Звездная ул. д.7 - корп. 2 </t>
  </si>
  <si>
    <t xml:space="preserve">Звездная ул. д.9/16 </t>
  </si>
  <si>
    <t xml:space="preserve">Ивановская ул. д.57 </t>
  </si>
  <si>
    <t xml:space="preserve">Игарская 2-я ул. д.4 </t>
  </si>
  <si>
    <t xml:space="preserve">Игарская 2-я ул. д.8 </t>
  </si>
  <si>
    <t xml:space="preserve">Каспийский пер. д.13 </t>
  </si>
  <si>
    <t xml:space="preserve">Кирова ул. д.54 </t>
  </si>
  <si>
    <t xml:space="preserve">Кирова ул. д.87 </t>
  </si>
  <si>
    <t xml:space="preserve">Кирова ул. д.87/2А </t>
  </si>
  <si>
    <t xml:space="preserve">Кирова ул. д.90 </t>
  </si>
  <si>
    <t xml:space="preserve">Кирова ул. д.90Б </t>
  </si>
  <si>
    <t xml:space="preserve">Кирова ул. д.92 </t>
  </si>
  <si>
    <t xml:space="preserve">Кирова ул. д.92А </t>
  </si>
  <si>
    <t xml:space="preserve">Кирова ул. д.94 </t>
  </si>
  <si>
    <t xml:space="preserve">Кирова ул. д.96 </t>
  </si>
  <si>
    <t xml:space="preserve">Кирова ул. д.96А </t>
  </si>
  <si>
    <t xml:space="preserve">Кирова ул. д.98 </t>
  </si>
  <si>
    <t xml:space="preserve">Космонавтов ул. д.14 </t>
  </si>
  <si>
    <t xml:space="preserve">Космонавтов ул. д.16 </t>
  </si>
  <si>
    <t xml:space="preserve">Космонавтов ул. д.18 - корп. 3 </t>
  </si>
  <si>
    <t xml:space="preserve">Космонавтов ул. д.3 </t>
  </si>
  <si>
    <t xml:space="preserve">Космонавтов ул. д.3А </t>
  </si>
  <si>
    <t xml:space="preserve">Космонавтов ул. д.3Б </t>
  </si>
  <si>
    <t xml:space="preserve">Космонавтов ул. д.8 - корп. 2 </t>
  </si>
  <si>
    <t xml:space="preserve">Котельная 1-я ул. д.2 </t>
  </si>
  <si>
    <t xml:space="preserve">Котельная 5-я ул. д.7 - корп. 1 </t>
  </si>
  <si>
    <t xml:space="preserve">Котельная 5-я ул. д.7 - корп. 2 </t>
  </si>
  <si>
    <t xml:space="preserve">Котельная 5-я ул. д.7 - корп. 3 </t>
  </si>
  <si>
    <t xml:space="preserve">Красная Набережная ул. д.138 </t>
  </si>
  <si>
    <t xml:space="preserve">Краснодарская ул. д.43 </t>
  </si>
  <si>
    <t xml:space="preserve">Крымская ул. д.8 </t>
  </si>
  <si>
    <t xml:space="preserve">Кубанская ул. д.10 </t>
  </si>
  <si>
    <t xml:space="preserve">Кубанская ул. д.19 - корп. 1 </t>
  </si>
  <si>
    <t xml:space="preserve">Кубанская ул. д.21 - корп. 1 </t>
  </si>
  <si>
    <t xml:space="preserve">Кубанская ул. д.21 - корп. 2 </t>
  </si>
  <si>
    <t xml:space="preserve">Кубанская ул. д.23 - корп. 2 </t>
  </si>
  <si>
    <t xml:space="preserve">Кубанская ул. д.29 </t>
  </si>
  <si>
    <t xml:space="preserve">Кубанская ул. д.29 - корп. 1 </t>
  </si>
  <si>
    <t xml:space="preserve">Кубанская ул. д.54 </t>
  </si>
  <si>
    <t xml:space="preserve">Литейная 1-я ул. д.10 </t>
  </si>
  <si>
    <t xml:space="preserve">Литейная 1-я ул. д.10А </t>
  </si>
  <si>
    <t xml:space="preserve">Литейная 1-я ул. д.16 </t>
  </si>
  <si>
    <t xml:space="preserve">Литейная 1-я ул. д.16А </t>
  </si>
  <si>
    <t xml:space="preserve">Литейная 1-я ул. д.2А </t>
  </si>
  <si>
    <t xml:space="preserve">Литейная 1-я ул. д.4 </t>
  </si>
  <si>
    <t xml:space="preserve">Литейная 1-я ул. д.6 </t>
  </si>
  <si>
    <t xml:space="preserve">Литейная 1-я ул. д.8 </t>
  </si>
  <si>
    <t xml:space="preserve">Менжинского ул. д.2 - корп. 1 </t>
  </si>
  <si>
    <t xml:space="preserve">Менжинского ул. д.2 - корп. 2 </t>
  </si>
  <si>
    <t xml:space="preserve">Менжинского ул. д.2А </t>
  </si>
  <si>
    <t xml:space="preserve">Менжинского ул. д.3 </t>
  </si>
  <si>
    <t xml:space="preserve">Менжинского ул. д.4 </t>
  </si>
  <si>
    <t xml:space="preserve">Менжинского ул. д.4 - корп. 1 </t>
  </si>
  <si>
    <t xml:space="preserve">Менжинского ул. д.6 </t>
  </si>
  <si>
    <t xml:space="preserve">Михаила Луконина ул. д.10 </t>
  </si>
  <si>
    <t xml:space="preserve">Михаила Луконина ул. д.11 </t>
  </si>
  <si>
    <t xml:space="preserve">Михаила Луконина ул. д.11 - корп. 1 </t>
  </si>
  <si>
    <t xml:space="preserve">Михаила Луконина ул. д.12 </t>
  </si>
  <si>
    <t xml:space="preserve">Моздокская ул. д.52 - корп. 2 </t>
  </si>
  <si>
    <t xml:space="preserve">Моздокская ул. д.56 </t>
  </si>
  <si>
    <t xml:space="preserve">Моздокская ул. д.60/12 </t>
  </si>
  <si>
    <t xml:space="preserve">Моздокская ул. д.63 </t>
  </si>
  <si>
    <t xml:space="preserve">Моздокская ул. д.65 </t>
  </si>
  <si>
    <t xml:space="preserve">Моздокская ул. д.66 </t>
  </si>
  <si>
    <t xml:space="preserve">Моздокская ул. д.68 </t>
  </si>
  <si>
    <t xml:space="preserve">Набережная Золотого Затона ул. д.8 </t>
  </si>
  <si>
    <t xml:space="preserve">Набережная Приволжского затона ул. д.17 - корп. 1 </t>
  </si>
  <si>
    <t xml:space="preserve">Набережная Приволжского затона ул. д.17 - корп. 2 </t>
  </si>
  <si>
    <t xml:space="preserve">Набережная Приволжского затона ул. д.17 - корп. 3 </t>
  </si>
  <si>
    <t xml:space="preserve">Набережная Приволжского затона ул. д.25 </t>
  </si>
  <si>
    <t xml:space="preserve">Народная 4-я ул. д.5/48 </t>
  </si>
  <si>
    <t xml:space="preserve">Народная 6-я ул. д.16 </t>
  </si>
  <si>
    <t xml:space="preserve">Народная 6-я ул. д.2 </t>
  </si>
  <si>
    <t xml:space="preserve">Немова ул. д.10 </t>
  </si>
  <si>
    <t xml:space="preserve">Немова ул. д.12 </t>
  </si>
  <si>
    <t xml:space="preserve">Немова ул. д.12А </t>
  </si>
  <si>
    <t xml:space="preserve">Немова ул. д.14 </t>
  </si>
  <si>
    <t xml:space="preserve">Немова ул. д.16Б </t>
  </si>
  <si>
    <t xml:space="preserve">Немова ул. д.16В </t>
  </si>
  <si>
    <t xml:space="preserve">Немова ул. д.16Г </t>
  </si>
  <si>
    <t xml:space="preserve">Немова ул. д.16Д </t>
  </si>
  <si>
    <t xml:space="preserve">Немова ул. д.18 </t>
  </si>
  <si>
    <t xml:space="preserve">Немова ул. д.20 </t>
  </si>
  <si>
    <t xml:space="preserve">Немова ул. д.20А </t>
  </si>
  <si>
    <t xml:space="preserve">Немова ул. д.22 </t>
  </si>
  <si>
    <t xml:space="preserve">Немова ул. д.22А </t>
  </si>
  <si>
    <t xml:space="preserve">Немова ул. д.24 </t>
  </si>
  <si>
    <t xml:space="preserve">Немова ул. д.24Б </t>
  </si>
  <si>
    <t xml:space="preserve">Немова ул. д.24Г </t>
  </si>
  <si>
    <t xml:space="preserve">Немова ул. д.28 </t>
  </si>
  <si>
    <t xml:space="preserve">Немова ул. д.28 - корп. 1 </t>
  </si>
  <si>
    <t xml:space="preserve">Немова ул. д.30 </t>
  </si>
  <si>
    <t xml:space="preserve">Немова ул. д.7 </t>
  </si>
  <si>
    <t xml:space="preserve">Николая Островского (1-112) ул. д.39 </t>
  </si>
  <si>
    <t xml:space="preserve">Николая Островского пр. д.10 </t>
  </si>
  <si>
    <t xml:space="preserve">Николая Островского пр. д.12 </t>
  </si>
  <si>
    <t xml:space="preserve">Николая Островского пр. д.4 - корп. 2 </t>
  </si>
  <si>
    <t xml:space="preserve">Николая Островского пр. д.4 - корп. 4 </t>
  </si>
  <si>
    <t xml:space="preserve">Николая Островского ул. д.1 </t>
  </si>
  <si>
    <t xml:space="preserve">Николая Островского ул. д.107 </t>
  </si>
  <si>
    <t xml:space="preserve">Николая Островского ул. д.113 </t>
  </si>
  <si>
    <t xml:space="preserve">Николая Островского ул. д.115 </t>
  </si>
  <si>
    <t xml:space="preserve">Николая Островского ул. д.123 </t>
  </si>
  <si>
    <t xml:space="preserve">Николая Островского ул. д.132 </t>
  </si>
  <si>
    <t xml:space="preserve">Николая Островского ул. д.136 </t>
  </si>
  <si>
    <t xml:space="preserve">Николая Островского ул. д.142А </t>
  </si>
  <si>
    <t xml:space="preserve">Николая Островского ул. д.142Б </t>
  </si>
  <si>
    <t xml:space="preserve">Николая Островского ул. д.144 </t>
  </si>
  <si>
    <t xml:space="preserve">Николая Островского ул. д.144А </t>
  </si>
  <si>
    <t xml:space="preserve">Николая Островского ул. д.150 </t>
  </si>
  <si>
    <t xml:space="preserve">Николая Островского ул. д.152 - корп. 2 </t>
  </si>
  <si>
    <t xml:space="preserve">Николая Островского ул. д.152 - корп. 3 </t>
  </si>
  <si>
    <t xml:space="preserve">Николая Островского ул. д.154 - корп. 1 </t>
  </si>
  <si>
    <t xml:space="preserve">Николая Островского ул. д.154 - корп. 2 </t>
  </si>
  <si>
    <t xml:space="preserve">Николая Островского ул. д.156 - корп. 1 </t>
  </si>
  <si>
    <t xml:space="preserve">Николая Островского ул. д.156 - корп. 2 </t>
  </si>
  <si>
    <t xml:space="preserve">Николая Островского ул. д.156 - корп. 3 </t>
  </si>
  <si>
    <t xml:space="preserve">Николая Островского ул. д.158 - корп. 1 </t>
  </si>
  <si>
    <t xml:space="preserve">Николая Островского ул. д.160 </t>
  </si>
  <si>
    <t xml:space="preserve">Николая Островского ул. д.160 - корп. 1 </t>
  </si>
  <si>
    <t xml:space="preserve">Николая Островского ул. д.160 - корп. 2 </t>
  </si>
  <si>
    <t xml:space="preserve">Николая Островского ул. д.162 </t>
  </si>
  <si>
    <t xml:space="preserve">Николая Островского ул. д.162 - корп. 1 </t>
  </si>
  <si>
    <t xml:space="preserve">Николая Островского ул. д.164 </t>
  </si>
  <si>
    <t xml:space="preserve">Николая Островского ул. д.1А </t>
  </si>
  <si>
    <t xml:space="preserve">Николая Островского ул. д.1Б </t>
  </si>
  <si>
    <t xml:space="preserve">Николая Островского ул. д.3 </t>
  </si>
  <si>
    <t xml:space="preserve">Николая Островского ул. д.33 </t>
  </si>
  <si>
    <t xml:space="preserve">Николая Островского ул. д.41 </t>
  </si>
  <si>
    <t xml:space="preserve">Николая Островского ул. д.41А </t>
  </si>
  <si>
    <t xml:space="preserve">Николая Островского ул. д.43 </t>
  </si>
  <si>
    <t xml:space="preserve">Николая Островского ул. д.43А </t>
  </si>
  <si>
    <t xml:space="preserve">Николая Островского ул. д.45 </t>
  </si>
  <si>
    <t xml:space="preserve">Николая Островского ул. д.46 </t>
  </si>
  <si>
    <t xml:space="preserve">Николая Островского ул. д.5 </t>
  </si>
  <si>
    <t xml:space="preserve">Николая Островского ул. д.50 </t>
  </si>
  <si>
    <t xml:space="preserve">Николая Островского ул. д.51 </t>
  </si>
  <si>
    <t xml:space="preserve">Николая Островского ул. д.52 </t>
  </si>
  <si>
    <t xml:space="preserve">Николая Островского ул. д.53 </t>
  </si>
  <si>
    <t xml:space="preserve">Николая Островского ул. д.54 </t>
  </si>
  <si>
    <t xml:space="preserve">Николая Островского ул. д.56 </t>
  </si>
  <si>
    <t xml:space="preserve">Николая Островского ул. д.59 </t>
  </si>
  <si>
    <t xml:space="preserve">Николая Островского ул. д.5А </t>
  </si>
  <si>
    <t xml:space="preserve">Николая Островского ул. д.5Б </t>
  </si>
  <si>
    <t xml:space="preserve">Николая Островского ул. д.61 </t>
  </si>
  <si>
    <t xml:space="preserve">Николая Островского ул. д.61А </t>
  </si>
  <si>
    <t xml:space="preserve">Николая Островского ул. д.62 </t>
  </si>
  <si>
    <t xml:space="preserve">Николая Островского ул. д.63 </t>
  </si>
  <si>
    <t xml:space="preserve">Николая Островского ул. д.64 </t>
  </si>
  <si>
    <t xml:space="preserve">Николая Островского ул. д.64 - корп. 1 </t>
  </si>
  <si>
    <t xml:space="preserve">Николая Островского ул. д.65 </t>
  </si>
  <si>
    <t xml:space="preserve">Николая Островского ул. д.66 </t>
  </si>
  <si>
    <t xml:space="preserve">Николая Островского ул. д.66 - корп. 1 </t>
  </si>
  <si>
    <t xml:space="preserve">Николая Островского ул. д.66 - корп. 2 </t>
  </si>
  <si>
    <t xml:space="preserve">Николая Островского ул. д.70 </t>
  </si>
  <si>
    <t xml:space="preserve">Николая Островского ул. д.70 - корп. 1 </t>
  </si>
  <si>
    <t xml:space="preserve">Николая Островского ул. д.72 </t>
  </si>
  <si>
    <t xml:space="preserve">Николая Островского ул. д.72 - корп. 1 </t>
  </si>
  <si>
    <t xml:space="preserve">Николая Островского ул. д.74 </t>
  </si>
  <si>
    <t xml:space="preserve">Николая Островского ул. д.74 - корп. 1 </t>
  </si>
  <si>
    <t xml:space="preserve">Николая Островского ул. д.76 </t>
  </si>
  <si>
    <t xml:space="preserve">Николая Островского ул. д.76 - корп. 1 </t>
  </si>
  <si>
    <t xml:space="preserve">Ползунова ул. д.1 </t>
  </si>
  <si>
    <t xml:space="preserve">Ползунова ул. д.5 </t>
  </si>
  <si>
    <t xml:space="preserve">Ползунова ул. д.7 - корп. 1 </t>
  </si>
  <si>
    <t xml:space="preserve">Ползунова ул. д.7 - корп. 2 </t>
  </si>
  <si>
    <t xml:space="preserve">Пороховая ул. д.14 </t>
  </si>
  <si>
    <t xml:space="preserve">Пороховая ул. д.14А </t>
  </si>
  <si>
    <t xml:space="preserve">Пороховая ул. д.16А </t>
  </si>
  <si>
    <t xml:space="preserve">Пороховая ул. д.4 </t>
  </si>
  <si>
    <t xml:space="preserve">Ровная 2-я ул. д.1 </t>
  </si>
  <si>
    <t xml:space="preserve">Рождественского 3-й пр. д.3А </t>
  </si>
  <si>
    <t xml:space="preserve">Рождественского ул. д.9 </t>
  </si>
  <si>
    <t xml:space="preserve">Сабанс-Яр ул. д.1 </t>
  </si>
  <si>
    <t xml:space="preserve">Сабанс-Яр ул. д.1 - корп. 1 </t>
  </si>
  <si>
    <t xml:space="preserve">Сабанс-Яр ул. д.2 </t>
  </si>
  <si>
    <t xml:space="preserve">Сабанс-Яр ул. д.3 </t>
  </si>
  <si>
    <t xml:space="preserve">Сабанс-Яр ул. д.4 </t>
  </si>
  <si>
    <t xml:space="preserve">Сабанс-Яр ул. д.5 </t>
  </si>
  <si>
    <t xml:space="preserve">Сахалинская ул. д.9 </t>
  </si>
  <si>
    <t xml:space="preserve">Сахалинская ул. д.9 - корп. 1 </t>
  </si>
  <si>
    <t xml:space="preserve">Симферопольская ул. д.18 </t>
  </si>
  <si>
    <t xml:space="preserve">Ставропольская ул. д.29 </t>
  </si>
  <si>
    <t xml:space="preserve">Ставропольская ул. д.29А </t>
  </si>
  <si>
    <t xml:space="preserve">Ставропольская ул. д.31 </t>
  </si>
  <si>
    <t xml:space="preserve">Ставропольская ул. д.31А </t>
  </si>
  <si>
    <t xml:space="preserve">Ставропольская ул. д.33 </t>
  </si>
  <si>
    <t xml:space="preserve">Ставропольская ул. д.33А </t>
  </si>
  <si>
    <t xml:space="preserve">Ставропольская ул. д.37 </t>
  </si>
  <si>
    <t xml:space="preserve">Ставропольская ул. д.60 </t>
  </si>
  <si>
    <t xml:space="preserve">Степная 2-я ул. д.15 </t>
  </si>
  <si>
    <t xml:space="preserve">Степная 2-я ул. д.17 </t>
  </si>
  <si>
    <t xml:space="preserve">Степная 2-я ул. д.19 </t>
  </si>
  <si>
    <t xml:space="preserve">Степная 2-я ул. д.21 </t>
  </si>
  <si>
    <t xml:space="preserve">Степная 2-я ул. д.27 </t>
  </si>
  <si>
    <t xml:space="preserve">Степная 2-я ул. д.29 </t>
  </si>
  <si>
    <t xml:space="preserve">Степная 2-я ул. д.33 </t>
  </si>
  <si>
    <t xml:space="preserve">Степная 2-я ул. д.39 </t>
  </si>
  <si>
    <t xml:space="preserve">Степная 2-я ул. д.41 </t>
  </si>
  <si>
    <t xml:space="preserve">Строителей ул. д.2 </t>
  </si>
  <si>
    <t xml:space="preserve">Строителей ул. д.4 </t>
  </si>
  <si>
    <t xml:space="preserve">Строителей ул. д.6 </t>
  </si>
  <si>
    <t xml:space="preserve">Строителей ул. д.8 </t>
  </si>
  <si>
    <t xml:space="preserve">Таманский 1-й пер. д.2 </t>
  </si>
  <si>
    <t xml:space="preserve">Таманский 1-й пер. д.3 </t>
  </si>
  <si>
    <t xml:space="preserve">Таманский 1-й пер. д.5 </t>
  </si>
  <si>
    <t xml:space="preserve">Таманский 1-й пер. д.6 </t>
  </si>
  <si>
    <t xml:space="preserve">Таманский 1-й пер. д.7 </t>
  </si>
  <si>
    <t xml:space="preserve">Таманский 1-й пер. д.8 </t>
  </si>
  <si>
    <t xml:space="preserve">Таманский пер. д.10/11 </t>
  </si>
  <si>
    <t xml:space="preserve">Таманский пер. д.8/9 </t>
  </si>
  <si>
    <t xml:space="preserve">Трофимова ул. д.97 </t>
  </si>
  <si>
    <t xml:space="preserve">Ульянова ул. д.56 </t>
  </si>
  <si>
    <t xml:space="preserve">Фунтовское шоссе ул. д.17 </t>
  </si>
  <si>
    <t xml:space="preserve">Фунтовское шоссе ул. д.17А </t>
  </si>
  <si>
    <t xml:space="preserve">Фунтовское шоссе ул. д.17Б </t>
  </si>
  <si>
    <t xml:space="preserve">Фунтовское шоссе ул. д.23Б </t>
  </si>
  <si>
    <t xml:space="preserve">Фунтовское шоссе ул. д.4 </t>
  </si>
  <si>
    <t xml:space="preserve">Фунтовское шоссе ул. д.4 - корп. 1 </t>
  </si>
  <si>
    <t xml:space="preserve">Фунтовское шоссе ул. д.6 </t>
  </si>
  <si>
    <t xml:space="preserve">Фунтовское шоссе ул. д.6 - корп. 1 </t>
  </si>
  <si>
    <t xml:space="preserve">Фунтовское шоссе ул. д.8 </t>
  </si>
  <si>
    <t xml:space="preserve">Хамимова пер. д.8/16 </t>
  </si>
  <si>
    <t xml:space="preserve">Челябинская ул. д.21 </t>
  </si>
  <si>
    <t xml:space="preserve">Челябинская ул. д.22 </t>
  </si>
  <si>
    <t xml:space="preserve">Чеченева ул. д.27 </t>
  </si>
  <si>
    <t xml:space="preserve">Энергетиков пр. д.1 </t>
  </si>
  <si>
    <t xml:space="preserve">Южная ул. д.25 </t>
  </si>
  <si>
    <t xml:space="preserve">Южная ул. д.25 - корп. 1 </t>
  </si>
  <si>
    <t xml:space="preserve">28-й Армии ул. д.10 </t>
  </si>
  <si>
    <t xml:space="preserve">28-й Армии ул. д.10 - корп. 1 </t>
  </si>
  <si>
    <t xml:space="preserve">28-й Армии ул. д.10 - корп. 2 </t>
  </si>
  <si>
    <t xml:space="preserve">28-й Армии ул. д.12 </t>
  </si>
  <si>
    <t xml:space="preserve">28-й Армии ул. д.12 - корп. 1 </t>
  </si>
  <si>
    <t xml:space="preserve">28-й Армии ул. д.14 </t>
  </si>
  <si>
    <t xml:space="preserve">28-й Армии ул. д.16 </t>
  </si>
  <si>
    <t xml:space="preserve">28-й Армии ул. д.16 - корп. 1 </t>
  </si>
  <si>
    <t xml:space="preserve">28-й Армии ул. д.6 </t>
  </si>
  <si>
    <t xml:space="preserve">28-й Армии ул. д.8 - корп. 1 </t>
  </si>
  <si>
    <t xml:space="preserve">Августовская ул. д.5А </t>
  </si>
  <si>
    <t xml:space="preserve">Авиационная ул. д.3 </t>
  </si>
  <si>
    <t xml:space="preserve">Авиационная ул. д.30 </t>
  </si>
  <si>
    <t xml:space="preserve">Авиационная ул. д.34А/14Б </t>
  </si>
  <si>
    <t xml:space="preserve">Авиационная ул. д.5 </t>
  </si>
  <si>
    <t xml:space="preserve">Адмиралтейская ул. д.50 </t>
  </si>
  <si>
    <t xml:space="preserve">Адмиралтейская ул. д.52 </t>
  </si>
  <si>
    <t xml:space="preserve">Адмиралтейская ул. д.54 </t>
  </si>
  <si>
    <t xml:space="preserve">Адмиралтейская ул. д.54/1 </t>
  </si>
  <si>
    <t xml:space="preserve">Адмиралтейская ул. д.56 </t>
  </si>
  <si>
    <t xml:space="preserve">Адмиралтейская ул. д.62 </t>
  </si>
  <si>
    <t xml:space="preserve">Адмиралтейская ул. д.64 </t>
  </si>
  <si>
    <t xml:space="preserve">Адмиралтейская ул. д.66 </t>
  </si>
  <si>
    <t xml:space="preserve">Академика Королева ул. д.17 </t>
  </si>
  <si>
    <t xml:space="preserve">Академика Королева ул. д.35/1 </t>
  </si>
  <si>
    <t xml:space="preserve">Академика Королева ул. д.39 </t>
  </si>
  <si>
    <t xml:space="preserve">Академика Королева ул. д.5 </t>
  </si>
  <si>
    <t xml:space="preserve">Академика Королева ул. д.7/25 </t>
  </si>
  <si>
    <t xml:space="preserve">Аксакова ул. д.12 - корп. 1 </t>
  </si>
  <si>
    <t xml:space="preserve">Аксакова ул. д.6 - корп. 1 </t>
  </si>
  <si>
    <t xml:space="preserve">Аксакова ул. д.8 - корп. 2 </t>
  </si>
  <si>
    <t xml:space="preserve">Аксакова ул., д.8, кор.1 </t>
  </si>
  <si>
    <t xml:space="preserve">Ангарская ул. д.10А </t>
  </si>
  <si>
    <t xml:space="preserve">Ангарская ул. д.12 </t>
  </si>
  <si>
    <t xml:space="preserve">Ангарская ул. д.16 </t>
  </si>
  <si>
    <t xml:space="preserve">Ангарская ул. д.18 </t>
  </si>
  <si>
    <t xml:space="preserve">Ангарская ул. д.20 </t>
  </si>
  <si>
    <t xml:space="preserve">Ангарская ул. д.22 </t>
  </si>
  <si>
    <t xml:space="preserve">Ангарская ул. д.22А </t>
  </si>
  <si>
    <t xml:space="preserve">Ангарская ул. д.24 </t>
  </si>
  <si>
    <t xml:space="preserve">Ангарская ул. д.26 </t>
  </si>
  <si>
    <t xml:space="preserve">Анри Барбюса ул. д.17 </t>
  </si>
  <si>
    <t xml:space="preserve">Анри Барбюса ул. д.32 </t>
  </si>
  <si>
    <t xml:space="preserve">Анри Барбюса ул. д.34 </t>
  </si>
  <si>
    <t xml:space="preserve">Анри Барбюса ул. д.36 </t>
  </si>
  <si>
    <t xml:space="preserve">Бабаевского ул. д.1 - корп. 3 </t>
  </si>
  <si>
    <t xml:space="preserve">Бабаевского ул. д.1 - корп. 4 </t>
  </si>
  <si>
    <t xml:space="preserve">Бабаевского ул. д.1 - корп. 5 </t>
  </si>
  <si>
    <t xml:space="preserve">Бабаевского ул. д.1 - корп. 6 </t>
  </si>
  <si>
    <t xml:space="preserve">Бабаевского ул. д.29 </t>
  </si>
  <si>
    <t xml:space="preserve">Бабаевского ул. д.31 </t>
  </si>
  <si>
    <t xml:space="preserve">Бабаевского ул. д.31 - корп. 1 </t>
  </si>
  <si>
    <t xml:space="preserve">Бабаевского ул. д.31 - корп. 2 </t>
  </si>
  <si>
    <t xml:space="preserve">Бабаевского ул. д.31 - корп. 3 </t>
  </si>
  <si>
    <t xml:space="preserve">Бабаевского ул. д.33 - корп. 1 </t>
  </si>
  <si>
    <t xml:space="preserve">Бабаевского ул. д.33 - корп. 2 </t>
  </si>
  <si>
    <t xml:space="preserve">Бабаевского ул. д.35 - корп. 3 </t>
  </si>
  <si>
    <t xml:space="preserve">Бабаевского ул. д.37 </t>
  </si>
  <si>
    <t xml:space="preserve">Бабаевского ул. д.39 </t>
  </si>
  <si>
    <t xml:space="preserve">Беринга ул. д.10/9 </t>
  </si>
  <si>
    <t xml:space="preserve">Беринга ул. д.38 </t>
  </si>
  <si>
    <t xml:space="preserve">Беринга ул. д.40 </t>
  </si>
  <si>
    <t xml:space="preserve">Беринга ул. д.8/7 </t>
  </si>
  <si>
    <t xml:space="preserve">Бертюльская ул. д.14 </t>
  </si>
  <si>
    <t xml:space="preserve">Бориса Алексеева ул. д.14 </t>
  </si>
  <si>
    <t xml:space="preserve">Бориса Алексеева ул. д.16 </t>
  </si>
  <si>
    <t xml:space="preserve">Бориса Алексеева ул. д.1А </t>
  </si>
  <si>
    <t xml:space="preserve">Бориса Алексеева ул. д.1Б </t>
  </si>
  <si>
    <t xml:space="preserve">Бориса Алексеева ул. д.1В </t>
  </si>
  <si>
    <t xml:space="preserve">Бориса Алексеева ул. д.2Б </t>
  </si>
  <si>
    <t xml:space="preserve">Бориса Алексеева ул. д.4А </t>
  </si>
  <si>
    <t xml:space="preserve">Бориса Алексеева ул. д.6 </t>
  </si>
  <si>
    <t xml:space="preserve">Ботвина ул. д.10 </t>
  </si>
  <si>
    <t xml:space="preserve">Ботвина ул. д.12 </t>
  </si>
  <si>
    <t xml:space="preserve">Ботвина ул. д.14А </t>
  </si>
  <si>
    <t xml:space="preserve">Ботвина ул. д.18 </t>
  </si>
  <si>
    <t xml:space="preserve">Ботвина ул. д.1А </t>
  </si>
  <si>
    <t xml:space="preserve">Ботвина ул. д.22 </t>
  </si>
  <si>
    <t xml:space="preserve">Ботвина ул. д.26 </t>
  </si>
  <si>
    <t xml:space="preserve">Ботвина ул. д.28 </t>
  </si>
  <si>
    <t xml:space="preserve">Ботвина ул. д.29 - корп. 1 </t>
  </si>
  <si>
    <t xml:space="preserve">Ботвина ул. д.30 </t>
  </si>
  <si>
    <t xml:space="preserve">Ботвина ул. д.39 </t>
  </si>
  <si>
    <t xml:space="preserve">Ботвина ул. д.4 </t>
  </si>
  <si>
    <t xml:space="preserve">Ботвина ул. д.6 </t>
  </si>
  <si>
    <t xml:space="preserve">Ботвина ул. д.83 </t>
  </si>
  <si>
    <t xml:space="preserve">Ботвина ул. д.85 </t>
  </si>
  <si>
    <t xml:space="preserve">Ботвина ул. д.85А </t>
  </si>
  <si>
    <t xml:space="preserve">Ботвина ул. д.87 </t>
  </si>
  <si>
    <t xml:space="preserve">Ботвина ул. д.87А </t>
  </si>
  <si>
    <t xml:space="preserve">Ботвина ул. д.89 </t>
  </si>
  <si>
    <t xml:space="preserve">Ботвина ул. д.91А </t>
  </si>
  <si>
    <t xml:space="preserve">Ботвина ул. д.93 </t>
  </si>
  <si>
    <t xml:space="preserve">Ботвина ул. д.95 </t>
  </si>
  <si>
    <t xml:space="preserve">Ботвина ул. д.97 </t>
  </si>
  <si>
    <t xml:space="preserve">Бульварная ул. д.11 - корп. 1 </t>
  </si>
  <si>
    <t xml:space="preserve">Бульварная ул. д.11 - корп. 2 </t>
  </si>
  <si>
    <t xml:space="preserve">Бульварная ул. д.12 </t>
  </si>
  <si>
    <t xml:space="preserve">Бульварная ул. д.14 </t>
  </si>
  <si>
    <t xml:space="preserve">Бульварная ул. д.15 </t>
  </si>
  <si>
    <t xml:space="preserve">Бульварная ул. д.2 - корп. 2 </t>
  </si>
  <si>
    <t xml:space="preserve">Бульварная ул. д.4 </t>
  </si>
  <si>
    <t xml:space="preserve">Бульварная ул. д.4 - корп. 1 </t>
  </si>
  <si>
    <t xml:space="preserve">Бульварная ул. д.6 </t>
  </si>
  <si>
    <t xml:space="preserve">Бульварная ул. д.6 - корп. 1 </t>
  </si>
  <si>
    <t xml:space="preserve">Бульварная ул. д.7 </t>
  </si>
  <si>
    <t xml:space="preserve">Бульварная ул. д.7 - корп. 2 </t>
  </si>
  <si>
    <t xml:space="preserve">Бульварная ул. д.7 - корп. 3 </t>
  </si>
  <si>
    <t xml:space="preserve">Бульварная ул. д.9 </t>
  </si>
  <si>
    <t xml:space="preserve">Бульварная ул. д.9 - корп. 1 </t>
  </si>
  <si>
    <t xml:space="preserve">Бульварная ул. д.9 - корп. 2 </t>
  </si>
  <si>
    <t xml:space="preserve">Водопроводная ул. д.10 </t>
  </si>
  <si>
    <t xml:space="preserve">Водопроводная ул. д.20 </t>
  </si>
  <si>
    <t xml:space="preserve">Водопроводная ул. д.6 </t>
  </si>
  <si>
    <t xml:space="preserve">Водопроводная ул. д.8 </t>
  </si>
  <si>
    <t xml:space="preserve">Вокзальная пл д.1 </t>
  </si>
  <si>
    <t xml:space="preserve">Вокзальная пл д.1А </t>
  </si>
  <si>
    <t xml:space="preserve">Вокзальная пл д.3/41 </t>
  </si>
  <si>
    <t xml:space="preserve">Вокзальная пл д.5 </t>
  </si>
  <si>
    <t xml:space="preserve">Галлея ул. д.10 </t>
  </si>
  <si>
    <t xml:space="preserve">Галлея ул. д.5 </t>
  </si>
  <si>
    <t xml:space="preserve">Галлея ул. д.8/1 </t>
  </si>
  <si>
    <t xml:space="preserve">Галлея ул. д.8А </t>
  </si>
  <si>
    <t xml:space="preserve">Дальняя ул. д.23 </t>
  </si>
  <si>
    <t xml:space="preserve">Дальняя ул. д.23 - корп. 1 </t>
  </si>
  <si>
    <t xml:space="preserve">Дальняя ул. д.5 </t>
  </si>
  <si>
    <t xml:space="preserve">Дальняя ул. д.88А </t>
  </si>
  <si>
    <t xml:space="preserve">Дальняя ул. д.88Б </t>
  </si>
  <si>
    <t xml:space="preserve">Дальняя ул. д.88В </t>
  </si>
  <si>
    <t xml:space="preserve">Дальняя ул. д.88Г </t>
  </si>
  <si>
    <t xml:space="preserve">Даргомыжского ул. д.21 </t>
  </si>
  <si>
    <t xml:space="preserve">Даргомыжского ул. д.23 </t>
  </si>
  <si>
    <t xml:space="preserve">Ереванская ул. д.1 - корп. 1 </t>
  </si>
  <si>
    <t xml:space="preserve">Ереванская ул. д.1 - корп. 3 </t>
  </si>
  <si>
    <t xml:space="preserve">Ереванская ул. д.1 - корп. 4 </t>
  </si>
  <si>
    <t xml:space="preserve">Ереванская ул. д.1 - корп. 7 </t>
  </si>
  <si>
    <t xml:space="preserve">Железнодорожная 1-я ул. д.14 </t>
  </si>
  <si>
    <t xml:space="preserve">Железнодорожная 1-я ул. д.16 </t>
  </si>
  <si>
    <t xml:space="preserve">Железнодорожная 1-я ул. д.16 - корп. 2 </t>
  </si>
  <si>
    <t xml:space="preserve">Железнодорожная 1-я ул. д.22 </t>
  </si>
  <si>
    <t xml:space="preserve">Железнодорожная 1-я ул. д.26 </t>
  </si>
  <si>
    <t xml:space="preserve">Железнодорожная 1-я ул. д.39 </t>
  </si>
  <si>
    <t xml:space="preserve">Железнодорожная 4-я ул. д.43А </t>
  </si>
  <si>
    <t xml:space="preserve">Железнодорожная 4-я ул. д.43Б </t>
  </si>
  <si>
    <t xml:space="preserve">Железнодорожная 4-я ул. д.43В </t>
  </si>
  <si>
    <t xml:space="preserve">Железнодорожная 4-я ул. д.43Г </t>
  </si>
  <si>
    <t xml:space="preserve">Железнодорожная 4-я ул. д.43Д </t>
  </si>
  <si>
    <t xml:space="preserve">Железнодорожная 4-я ул. д.45 </t>
  </si>
  <si>
    <t xml:space="preserve">Железнодорожная 4-я ул. д.45А </t>
  </si>
  <si>
    <t xml:space="preserve">Железнодорожная 4-я ул. д.45В </t>
  </si>
  <si>
    <t xml:space="preserve">Железнодорожная 4-я ул. д.45Г </t>
  </si>
  <si>
    <t xml:space="preserve">Железнодорожная 4-я ул. д.45Д </t>
  </si>
  <si>
    <t xml:space="preserve">Железнодорожная 4-я ул. д.45Е </t>
  </si>
  <si>
    <t xml:space="preserve">Железнодорожная 4-я ул. д.47 </t>
  </si>
  <si>
    <t xml:space="preserve">Железнодорожная 4-я ул. д.47Б </t>
  </si>
  <si>
    <t xml:space="preserve">Железнодорожная 4-я ул. д.47В </t>
  </si>
  <si>
    <t xml:space="preserve">Железнодорожная 4-я ул. д.49 </t>
  </si>
  <si>
    <t xml:space="preserve">Железнодорожная 4-я ул. д.49Б </t>
  </si>
  <si>
    <t xml:space="preserve">Железнодорожная 4-я ул. д.51Б </t>
  </si>
  <si>
    <t xml:space="preserve">Железнодорожная 8-я ул. д.55 </t>
  </si>
  <si>
    <t xml:space="preserve">Железнодорожная 8-я ул. д.55 - корп. 1 </t>
  </si>
  <si>
    <t xml:space="preserve">Железнодорожная 8-я ул. д.57 </t>
  </si>
  <si>
    <t xml:space="preserve">Железнодорожная 8-я ул. д.59 </t>
  </si>
  <si>
    <t xml:space="preserve">Железнодорожная 8-я ул. д.59 - корп. 1 </t>
  </si>
  <si>
    <t xml:space="preserve">Железнодорожная 8-я ул. д.59 - корп. 2 </t>
  </si>
  <si>
    <t xml:space="preserve">Железнодорожная 8-я ул. д.59 - корп. 3 </t>
  </si>
  <si>
    <t xml:space="preserve">Жилая ул. д.1 </t>
  </si>
  <si>
    <t xml:space="preserve">Жилая ул. д.10 </t>
  </si>
  <si>
    <t xml:space="preserve">Жилая ул. д.10 - корп. 1 </t>
  </si>
  <si>
    <t xml:space="preserve">Жилая ул. д.11 </t>
  </si>
  <si>
    <t xml:space="preserve">Жилая ул. д.12 </t>
  </si>
  <si>
    <t xml:space="preserve">Жилая ул. д.12 - корп. 1 </t>
  </si>
  <si>
    <t xml:space="preserve">Жилая ул. д.16 </t>
  </si>
  <si>
    <t xml:space="preserve">Жилая ул. д.3 </t>
  </si>
  <si>
    <t xml:space="preserve">Жилая ул. д.3 - корп. 1 </t>
  </si>
  <si>
    <t xml:space="preserve">Жилая ул. д.6 - корп. 1 </t>
  </si>
  <si>
    <t xml:space="preserve">Жилая ул. д.6 - корп. 2 </t>
  </si>
  <si>
    <t xml:space="preserve">Жилая ул. д.7 </t>
  </si>
  <si>
    <t xml:space="preserve">Жилая ул. д.7 - корп. 3 </t>
  </si>
  <si>
    <t xml:space="preserve">Жилая ул. д.8 </t>
  </si>
  <si>
    <t xml:space="preserve">Жилая ул. д.8 - корп. 1 </t>
  </si>
  <si>
    <t xml:space="preserve">Жилая ул. д.8 - корп. 3 </t>
  </si>
  <si>
    <t xml:space="preserve">Жилая ул. д.9 - корп. 5 </t>
  </si>
  <si>
    <t xml:space="preserve">Зеленая ул. д.68 </t>
  </si>
  <si>
    <t xml:space="preserve">Зеленая ул. д.68А </t>
  </si>
  <si>
    <t xml:space="preserve">Комарова ул. д.130 </t>
  </si>
  <si>
    <t xml:space="preserve">Комарова ул. д.132 </t>
  </si>
  <si>
    <t xml:space="preserve">Комарова ул. д.158 </t>
  </si>
  <si>
    <t xml:space="preserve">Комарова ул. д.168 </t>
  </si>
  <si>
    <t xml:space="preserve">Комарова ул. д.27 </t>
  </si>
  <si>
    <t xml:space="preserve">Комарова ул. д.2А </t>
  </si>
  <si>
    <t xml:space="preserve">Комарова ул. д.45 </t>
  </si>
  <si>
    <t xml:space="preserve">Комарова ул. д.60 </t>
  </si>
  <si>
    <t xml:space="preserve">Комарова ул. д.61 </t>
  </si>
  <si>
    <t xml:space="preserve">Комарова ул. д.62 </t>
  </si>
  <si>
    <t xml:space="preserve">Комарова ул. д.63 </t>
  </si>
  <si>
    <t xml:space="preserve">Комарова ул. д.65 </t>
  </si>
  <si>
    <t xml:space="preserve">Комарова ул. д.65А </t>
  </si>
  <si>
    <t xml:space="preserve">Коммунистическая ул. д.52 </t>
  </si>
  <si>
    <t xml:space="preserve">Коммунистическая ул. д.54 </t>
  </si>
  <si>
    <t xml:space="preserve">Коммунистическая ул. д.58 </t>
  </si>
  <si>
    <t xml:space="preserve">Коммунистическая ул. д.60 </t>
  </si>
  <si>
    <t xml:space="preserve">Коммунистическая ул. д.68 </t>
  </si>
  <si>
    <t xml:space="preserve">Комсомольская Набережная ул. д.16 </t>
  </si>
  <si>
    <t xml:space="preserve">Комсомольская Набережная ул. д.17 </t>
  </si>
  <si>
    <t xml:space="preserve">Комсомольская Набережная ул. д.20 </t>
  </si>
  <si>
    <t xml:space="preserve">Комсомольская Набережная ул. д.21 </t>
  </si>
  <si>
    <t xml:space="preserve">Комсомольская Набережная ул. д.23 </t>
  </si>
  <si>
    <t xml:space="preserve">Кооперативная ул. д.28 </t>
  </si>
  <si>
    <t xml:space="preserve">Кооперативная ул. д.45А </t>
  </si>
  <si>
    <t xml:space="preserve">Космическая ул. д.6 </t>
  </si>
  <si>
    <t xml:space="preserve">Космонавта В. Комарова ул. д.176 </t>
  </si>
  <si>
    <t xml:space="preserve">Красноармейская 3-я ул. д.11/12 </t>
  </si>
  <si>
    <t xml:space="preserve">Красноармейская 3-я ул. д.4 </t>
  </si>
  <si>
    <t xml:space="preserve">Красноармейская ул. д.11 </t>
  </si>
  <si>
    <t xml:space="preserve">Красноармейская ул. д.15 </t>
  </si>
  <si>
    <t xml:space="preserve">Красноармейская ул. д.1А </t>
  </si>
  <si>
    <t xml:space="preserve">Красноармейская ул. д.23 </t>
  </si>
  <si>
    <t xml:space="preserve">Красноармейская ул. д.23А </t>
  </si>
  <si>
    <t xml:space="preserve">Красноармейская ул. д.25 </t>
  </si>
  <si>
    <t xml:space="preserve">Красноармейская ул. д.27 </t>
  </si>
  <si>
    <t xml:space="preserve">Красноармейская ул. д.27А </t>
  </si>
  <si>
    <t xml:space="preserve">Красноармейская ул. д.3 </t>
  </si>
  <si>
    <t xml:space="preserve">Красноармейская ул. д.31 </t>
  </si>
  <si>
    <t xml:space="preserve">Красноармейская ул. д.35 </t>
  </si>
  <si>
    <t xml:space="preserve">Красноармейская ул. д.37 </t>
  </si>
  <si>
    <t xml:space="preserve">Красноармейская ул. д.9 </t>
  </si>
  <si>
    <t xml:space="preserve">Краснопитерская ул. д.115 </t>
  </si>
  <si>
    <t xml:space="preserve">Краснопитерская ул. д.57 </t>
  </si>
  <si>
    <t xml:space="preserve">Краснопитерская ул. д.89 </t>
  </si>
  <si>
    <t xml:space="preserve">Красный Рыбак ул. д.39 </t>
  </si>
  <si>
    <t xml:space="preserve">Красный Рыбак ул. д.41 </t>
  </si>
  <si>
    <t xml:space="preserve">Куйбышева ул. д.27 </t>
  </si>
  <si>
    <t xml:space="preserve">Куйбышева ул. д.28 </t>
  </si>
  <si>
    <t xml:space="preserve">Куйбышева ул. д.30 </t>
  </si>
  <si>
    <t xml:space="preserve">Куйбышева ул. д.33 </t>
  </si>
  <si>
    <t xml:space="preserve">Куйбышева ул. д.35 </t>
  </si>
  <si>
    <t xml:space="preserve">Куйбышева ул. д.36 </t>
  </si>
  <si>
    <t xml:space="preserve">Куйбышева ул. д.38 </t>
  </si>
  <si>
    <t xml:space="preserve">Куйбышева ул. д.39 </t>
  </si>
  <si>
    <t xml:space="preserve">Куйбышева ул. д.40 </t>
  </si>
  <si>
    <t xml:space="preserve">Куйбышева ул. д.41 </t>
  </si>
  <si>
    <t xml:space="preserve">Куйбышева ул. д.42 </t>
  </si>
  <si>
    <t xml:space="preserve">Куйбышева ул. д.51 </t>
  </si>
  <si>
    <t xml:space="preserve">Куйбышева ул. д.58 </t>
  </si>
  <si>
    <t xml:space="preserve">Куйбышева ул. д.61 </t>
  </si>
  <si>
    <t xml:space="preserve">Куйбышева ул. д.62 </t>
  </si>
  <si>
    <t xml:space="preserve">Куйбышева ул. д.63 </t>
  </si>
  <si>
    <t xml:space="preserve">Куйбышева ул. д.66 </t>
  </si>
  <si>
    <t xml:space="preserve">Куйбышева ул. д.68 </t>
  </si>
  <si>
    <t xml:space="preserve">Куйбышева ул. д.74 </t>
  </si>
  <si>
    <t xml:space="preserve">Куйбышева ул. д.82 </t>
  </si>
  <si>
    <t xml:space="preserve">Куйбышева ул. д.86 </t>
  </si>
  <si>
    <t xml:space="preserve">Куйбышева ул. д.92 </t>
  </si>
  <si>
    <t xml:space="preserve">Латышева ул. д.12 </t>
  </si>
  <si>
    <t xml:space="preserve">Латышева ул. д.14 </t>
  </si>
  <si>
    <t xml:space="preserve">Латышева ул. д.16 </t>
  </si>
  <si>
    <t xml:space="preserve">Латышева ул. д.18Г </t>
  </si>
  <si>
    <t xml:space="preserve">Латышева ул. д.4 </t>
  </si>
  <si>
    <t xml:space="preserve">Латышева ул. д.6Б </t>
  </si>
  <si>
    <t xml:space="preserve">Ляхова ул. д.3 </t>
  </si>
  <si>
    <t xml:space="preserve">Ляхова ул. д.6 </t>
  </si>
  <si>
    <t xml:space="preserve">Ляхова ул. д.8 </t>
  </si>
  <si>
    <t xml:space="preserve">Ляхова ул. д.9 </t>
  </si>
  <si>
    <t xml:space="preserve">Марии Максаковой ул. д.12А </t>
  </si>
  <si>
    <t xml:space="preserve">Марии Максаковой ул. д.19 </t>
  </si>
  <si>
    <t xml:space="preserve">Марии Максаковой ул. д.21 </t>
  </si>
  <si>
    <t xml:space="preserve">Марии Максаковой ул. д.35 </t>
  </si>
  <si>
    <t xml:space="preserve">Марии Максаковой ул. д.39/10 </t>
  </si>
  <si>
    <t xml:space="preserve">Марии Максаковой ул. д.61 </t>
  </si>
  <si>
    <t xml:space="preserve">Марии Максаковой ул. д.65 </t>
  </si>
  <si>
    <t xml:space="preserve">Маркина ул. д.100 </t>
  </si>
  <si>
    <t xml:space="preserve">Маркина ул. д.102 </t>
  </si>
  <si>
    <t xml:space="preserve">Маркина ул. д.104 - корп. 1 </t>
  </si>
  <si>
    <t xml:space="preserve">Маркина ул. д.98 </t>
  </si>
  <si>
    <t xml:space="preserve">Медиков ул. д.1 </t>
  </si>
  <si>
    <t xml:space="preserve">Медиков ул. д.3 - корп. 2 </t>
  </si>
  <si>
    <t xml:space="preserve">Медиков ул. д.5 </t>
  </si>
  <si>
    <t xml:space="preserve">Московская ул. д.101 </t>
  </si>
  <si>
    <t xml:space="preserve">Московская ул. д.29 </t>
  </si>
  <si>
    <t xml:space="preserve">Московская ул. д.47 </t>
  </si>
  <si>
    <t xml:space="preserve">Московская ул. д.53 </t>
  </si>
  <si>
    <t xml:space="preserve">Московская ул. д.56 </t>
  </si>
  <si>
    <t xml:space="preserve">Московская ул. д.63 </t>
  </si>
  <si>
    <t xml:space="preserve">Московская ул. д.91 </t>
  </si>
  <si>
    <t xml:space="preserve">Московская ул. д.94 </t>
  </si>
  <si>
    <t xml:space="preserve">Московская ул. д.98 </t>
  </si>
  <si>
    <t xml:space="preserve">Набережная Казачьего Ерика ул. д.147 </t>
  </si>
  <si>
    <t xml:space="preserve">Набережная Казачьего Ерика ул. д.151а </t>
  </si>
  <si>
    <t xml:space="preserve">Набережная Казачьего Ерика ул. д.1А/2А </t>
  </si>
  <si>
    <t xml:space="preserve">Набережная Казачьего Ерика ул. д.1Б </t>
  </si>
  <si>
    <t xml:space="preserve">Набережная Тимирязева ул. д.66 </t>
  </si>
  <si>
    <t xml:space="preserve">Набережная Тимирязева ул. д.68 </t>
  </si>
  <si>
    <t xml:space="preserve">Нагорная ул. д.2Б </t>
  </si>
  <si>
    <t xml:space="preserve">Нагорная ул. д.2В </t>
  </si>
  <si>
    <t xml:space="preserve">Нагорная ул. д.2Г </t>
  </si>
  <si>
    <t xml:space="preserve">Нариманова ул. д.2Б </t>
  </si>
  <si>
    <t xml:space="preserve">Нефтяников 1-й пр. д.15 </t>
  </si>
  <si>
    <t xml:space="preserve">Нефтяников 1-й пр. д.21 </t>
  </si>
  <si>
    <t xml:space="preserve">Нефтяников 1-й пр. д.23 </t>
  </si>
  <si>
    <t xml:space="preserve">Нефтяников 1-й пр. д.27 </t>
  </si>
  <si>
    <t xml:space="preserve">Нефтяников 1-й пр. д.37 </t>
  </si>
  <si>
    <t xml:space="preserve">Нефтяников 2-й пр. д.30 </t>
  </si>
  <si>
    <t xml:space="preserve">Нефтяников 2-й пр. д.42 </t>
  </si>
  <si>
    <t xml:space="preserve">Нефтяников 2-й пр. д.44 </t>
  </si>
  <si>
    <t xml:space="preserve">Нефтяников 2-й пр. д.46 </t>
  </si>
  <si>
    <t xml:space="preserve">Нефтяников 2-й пр. д.48 </t>
  </si>
  <si>
    <t xml:space="preserve">Новороссийская ул. д.12 </t>
  </si>
  <si>
    <t xml:space="preserve">Перевозная 1-я ул. д.100 </t>
  </si>
  <si>
    <t xml:space="preserve">Перевозная 1-я ул. д.102 </t>
  </si>
  <si>
    <t xml:space="preserve">Перевозная 1-я ул. д.102В </t>
  </si>
  <si>
    <t xml:space="preserve">Перевозная 1-я ул. д.104 </t>
  </si>
  <si>
    <t xml:space="preserve">Перевозная 1-я ул. д.104А </t>
  </si>
  <si>
    <t xml:space="preserve">Перевозная 1-я ул. д.106 </t>
  </si>
  <si>
    <t xml:space="preserve">Перевозная 1-я ул. д.106Б </t>
  </si>
  <si>
    <t xml:space="preserve">Перевозная 1-я ул. д.108 </t>
  </si>
  <si>
    <t xml:space="preserve">Перевозная 1-я ул. д.110 </t>
  </si>
  <si>
    <t xml:space="preserve">Перевозная 1-я ул. д.112 </t>
  </si>
  <si>
    <t xml:space="preserve">Перевозная 1-я ул. д.114 </t>
  </si>
  <si>
    <t xml:space="preserve">Перевозная 1-я ул. д.116 </t>
  </si>
  <si>
    <t xml:space="preserve">Перевозная 1-я ул. д.118 - корп. 2 </t>
  </si>
  <si>
    <t xml:space="preserve">Перевозная 1-я ул. д.129 </t>
  </si>
  <si>
    <t xml:space="preserve">Перевозная 1-я ул. д.13 </t>
  </si>
  <si>
    <t xml:space="preserve">Перевозная 1-я ул. д.131 </t>
  </si>
  <si>
    <t xml:space="preserve">Перевозная 1-я ул. д.4 </t>
  </si>
  <si>
    <t xml:space="preserve">Перевозная 1-я ул. д.98 </t>
  </si>
  <si>
    <t xml:space="preserve">Перевозная 1-я ул. д.98В </t>
  </si>
  <si>
    <t xml:space="preserve">Политехническая ул. д.1А </t>
  </si>
  <si>
    <t xml:space="preserve">Политехническая ул. д.3А </t>
  </si>
  <si>
    <t xml:space="preserve">Профессиональная ул. д.44 </t>
  </si>
  <si>
    <t xml:space="preserve">Профессиональная ул. д.46 </t>
  </si>
  <si>
    <t xml:space="preserve">Профсоюзная ул. д.8 </t>
  </si>
  <si>
    <t xml:space="preserve">Профсоюзная ул. д.8 - корп. 2 </t>
  </si>
  <si>
    <t xml:space="preserve">Профсоюзная ул. д.8 - корп. 3 </t>
  </si>
  <si>
    <t xml:space="preserve">Румынская ул. д.11 - корп. 1 </t>
  </si>
  <si>
    <t xml:space="preserve">Румынская ул. д.18 </t>
  </si>
  <si>
    <t xml:space="preserve">Румынская ул. д.9 - корп. 2 </t>
  </si>
  <si>
    <t xml:space="preserve">Савушкина ул. д.11 </t>
  </si>
  <si>
    <t xml:space="preserve">Савушкина ул. д.13 </t>
  </si>
  <si>
    <t xml:space="preserve">Савушкина ул. д.14 </t>
  </si>
  <si>
    <t xml:space="preserve">Савушкина ул. д.18/11 </t>
  </si>
  <si>
    <t xml:space="preserve">Савушкина ул. д.19 - корп. 2 </t>
  </si>
  <si>
    <t xml:space="preserve">Савушкина ул. д.2 </t>
  </si>
  <si>
    <t xml:space="preserve">Савушкина ул. д.20/10 </t>
  </si>
  <si>
    <t xml:space="preserve">Савушкина ул. д.21 </t>
  </si>
  <si>
    <t xml:space="preserve">Савушкина ул. д.23 </t>
  </si>
  <si>
    <t xml:space="preserve">Савушкина ул. д.25 - корп. 2 </t>
  </si>
  <si>
    <t xml:space="preserve">Савушкина ул. д.27 </t>
  </si>
  <si>
    <t xml:space="preserve">Савушкина ул. д.3 - корп. 2 </t>
  </si>
  <si>
    <t xml:space="preserve">Савушкина ул. д.33 - корп. 2 </t>
  </si>
  <si>
    <t xml:space="preserve">Савушкина ул. д.37 - корп. 1 </t>
  </si>
  <si>
    <t xml:space="preserve">Савушкина ул. д.37 - корп. 2 </t>
  </si>
  <si>
    <t xml:space="preserve">Савушкина ул. д.4 - корп. 1 </t>
  </si>
  <si>
    <t xml:space="preserve">Савушкина ул. д.40 </t>
  </si>
  <si>
    <t xml:space="preserve">Савушкина ул. д.42/4А </t>
  </si>
  <si>
    <t xml:space="preserve">Савушкина ул. д.42/4Б </t>
  </si>
  <si>
    <t xml:space="preserve">Савушкина ул. д.46 </t>
  </si>
  <si>
    <t xml:space="preserve">Савушкина ул. д.50 </t>
  </si>
  <si>
    <t xml:space="preserve">Савушкина ул. д.52 </t>
  </si>
  <si>
    <t xml:space="preserve">Савушкина ул. д.7/2 </t>
  </si>
  <si>
    <t xml:space="preserve">Савушкина ул. д.9 </t>
  </si>
  <si>
    <t xml:space="preserve">Славянская ул. д.31 </t>
  </si>
  <si>
    <t xml:space="preserve">Смоляной пер. д.6 </t>
  </si>
  <si>
    <t xml:space="preserve">Спортивная ул. д.41 </t>
  </si>
  <si>
    <t xml:space="preserve">Спортивная ул. д.41Б </t>
  </si>
  <si>
    <t xml:space="preserve">Спортивная ул. д.42 </t>
  </si>
  <si>
    <t xml:space="preserve">Степана Здоровцева ул. д.10 </t>
  </si>
  <si>
    <t xml:space="preserve">Степана Здоровцева ул. д.2/37 </t>
  </si>
  <si>
    <t xml:space="preserve">Степана Здоровцева ул. д.3 </t>
  </si>
  <si>
    <t xml:space="preserve">Степана Здоровцева ул. д.4 </t>
  </si>
  <si>
    <t xml:space="preserve">Степана Здоровцева ул. д.5 </t>
  </si>
  <si>
    <t xml:space="preserve">Степана Здоровцева ул. д.6 </t>
  </si>
  <si>
    <t xml:space="preserve">Степана Здоровцева ул. д.6А </t>
  </si>
  <si>
    <t xml:space="preserve">Степана Здоровцева ул. д.8 </t>
  </si>
  <si>
    <t xml:space="preserve">Степана Разина ул. д.17 </t>
  </si>
  <si>
    <t xml:space="preserve">Степана Разина ул. д.20 </t>
  </si>
  <si>
    <t xml:space="preserve">Сун-Ят-Сена ул. д.2А </t>
  </si>
  <si>
    <t xml:space="preserve">Сун-Ят-Сена ул. д.2Б </t>
  </si>
  <si>
    <t xml:space="preserve">Сун-Ят-Сена ул. д.41А,Б </t>
  </si>
  <si>
    <t xml:space="preserve">Сун-Ят-Сена ул. д.43А </t>
  </si>
  <si>
    <t xml:space="preserve">Татищева ул. д.0 - корп. 10 </t>
  </si>
  <si>
    <t xml:space="preserve">Татищева ул. д.0 - корп. 11а </t>
  </si>
  <si>
    <t xml:space="preserve">Татищева ул. д.0 - корп. 12 </t>
  </si>
  <si>
    <t xml:space="preserve">Татищева ул. д.0 - корп. 14 </t>
  </si>
  <si>
    <t xml:space="preserve">Татищева ул. д.0 - корп. 15 </t>
  </si>
  <si>
    <t xml:space="preserve">Татищева ул. д.0 - корп. 15а </t>
  </si>
  <si>
    <t xml:space="preserve">Татищева ул. д.0 - корп. 17 </t>
  </si>
  <si>
    <t xml:space="preserve">Татищева ул. д.0 - корп. 17а </t>
  </si>
  <si>
    <t xml:space="preserve">Татищева ул. д.0 - корп. 19 </t>
  </si>
  <si>
    <t xml:space="preserve">Татищева ул. д.0 - корп. 21 </t>
  </si>
  <si>
    <t xml:space="preserve">Татищева ул. д.0 - корп. 22 </t>
  </si>
  <si>
    <t xml:space="preserve">Татищева ул. д.0 - корп. 24 </t>
  </si>
  <si>
    <t xml:space="preserve">Татищева ул. д.0 - корп. 27 </t>
  </si>
  <si>
    <t xml:space="preserve">Татищева ул. д.0 - корп. 29 </t>
  </si>
  <si>
    <t xml:space="preserve">Татищева ул. д.0 - корп. 32 </t>
  </si>
  <si>
    <t xml:space="preserve">Татищева ул. д.0 - корп. 42 </t>
  </si>
  <si>
    <t xml:space="preserve">Татищева ул. д.0 - корп. 43 </t>
  </si>
  <si>
    <t xml:space="preserve">Татищева ул. д.0 - корп. 56б </t>
  </si>
  <si>
    <t xml:space="preserve">Татищева ул. д.0 - корп. 57 </t>
  </si>
  <si>
    <t xml:space="preserve">Татищева ул. д.10 </t>
  </si>
  <si>
    <t xml:space="preserve">Татищева ул. д.10А </t>
  </si>
  <si>
    <t xml:space="preserve">Татищева ул. д.11Б </t>
  </si>
  <si>
    <t xml:space="preserve">Татищева ул. д.16 - корп. 1 </t>
  </si>
  <si>
    <t xml:space="preserve">Татищева ул. д.16З </t>
  </si>
  <si>
    <t xml:space="preserve">Татищева ул. д.41 </t>
  </si>
  <si>
    <t xml:space="preserve">Татищева ул. д.43А </t>
  </si>
  <si>
    <t xml:space="preserve">Татищева ул. д.44 </t>
  </si>
  <si>
    <t xml:space="preserve">Татищева ул. д.4Б </t>
  </si>
  <si>
    <t xml:space="preserve">Татищева ул. д.56 </t>
  </si>
  <si>
    <t xml:space="preserve">Татищева ул. д.56А </t>
  </si>
  <si>
    <t xml:space="preserve">Татищева ул. д.57А </t>
  </si>
  <si>
    <t xml:space="preserve">Товарищеская ул. д.31А </t>
  </si>
  <si>
    <t xml:space="preserve">Туапсинская ул. д.32 </t>
  </si>
  <si>
    <t xml:space="preserve">Туапсинская ул. д.4 </t>
  </si>
  <si>
    <t xml:space="preserve">Туапсинская ул. д.6 </t>
  </si>
  <si>
    <t xml:space="preserve">Туапсинская ул. д.8 </t>
  </si>
  <si>
    <t xml:space="preserve">Ужгородская ул. д.3 </t>
  </si>
  <si>
    <t xml:space="preserve">Ужгородская ул. д.7 </t>
  </si>
  <si>
    <t xml:space="preserve">Ужгородская ул. д.7А </t>
  </si>
  <si>
    <t xml:space="preserve">Украинская ул. д.12 </t>
  </si>
  <si>
    <t xml:space="preserve">Украинская ул. д.15 </t>
  </si>
  <si>
    <t xml:space="preserve">Украинская ул. д.16 </t>
  </si>
  <si>
    <t xml:space="preserve">Украинская ул. д.17 </t>
  </si>
  <si>
    <t xml:space="preserve">Украинская ул. д.18 </t>
  </si>
  <si>
    <t xml:space="preserve">Украинская ул. д.19 </t>
  </si>
  <si>
    <t xml:space="preserve">Украинская ул. д.21 </t>
  </si>
  <si>
    <t xml:space="preserve">Украинская ул. д.23 </t>
  </si>
  <si>
    <t xml:space="preserve">Украинская ул. д.25 </t>
  </si>
  <si>
    <t xml:space="preserve">Украинская ул. д.5В </t>
  </si>
  <si>
    <t xml:space="preserve">Украинская ул. д.6 </t>
  </si>
  <si>
    <t xml:space="preserve">Черниговская 3-я ул. д.2А </t>
  </si>
  <si>
    <t xml:space="preserve">Черниговская 3-я ул. д.2Б </t>
  </si>
  <si>
    <t xml:space="preserve">Черниговская 3-я ул. д.2В </t>
  </si>
  <si>
    <t xml:space="preserve">Черниговская 3-я ул. д.2Г </t>
  </si>
  <si>
    <t xml:space="preserve">Черниговская 4-я ул. д.1А </t>
  </si>
  <si>
    <t xml:space="preserve">Черниговская 4-я ул. д.20 </t>
  </si>
  <si>
    <t xml:space="preserve">Черниговская 4-я ул. д.22 </t>
  </si>
  <si>
    <t xml:space="preserve">Черниговская 4-я ул. д.24 </t>
  </si>
  <si>
    <t xml:space="preserve">Чернышова пер. д.1 </t>
  </si>
  <si>
    <t xml:space="preserve">Чехова ул. д.25 </t>
  </si>
  <si>
    <t xml:space="preserve">Чехова ул. д.28 </t>
  </si>
  <si>
    <t xml:space="preserve">Чехова ул. д.33 </t>
  </si>
  <si>
    <t xml:space="preserve">Чехова ул. д.35 </t>
  </si>
  <si>
    <t xml:space="preserve">Чехова ул. д.37 </t>
  </si>
  <si>
    <t xml:space="preserve">Чехова ул. д.38 </t>
  </si>
  <si>
    <t xml:space="preserve">Чехова ул. д.41 </t>
  </si>
  <si>
    <t xml:space="preserve">Чехова ул. д.43 </t>
  </si>
  <si>
    <t xml:space="preserve">Чехова ул. д.48 </t>
  </si>
  <si>
    <t xml:space="preserve">Чехова ул. д.49 </t>
  </si>
  <si>
    <t xml:space="preserve">Чехова ул. д.50 </t>
  </si>
  <si>
    <t xml:space="preserve">Чехова ул. д.51 </t>
  </si>
  <si>
    <t xml:space="preserve">Чехова ул. д.52 </t>
  </si>
  <si>
    <t xml:space="preserve">Чехова ул. д.53 </t>
  </si>
  <si>
    <t xml:space="preserve">Чехова ул. д.58 </t>
  </si>
  <si>
    <t xml:space="preserve">Чехова ул. д.61 </t>
  </si>
  <si>
    <t xml:space="preserve">Чехова ул. д.62 </t>
  </si>
  <si>
    <t xml:space="preserve">Чехова ул. д.63 </t>
  </si>
  <si>
    <t xml:space="preserve">Чехова ул. д.64 </t>
  </si>
  <si>
    <t xml:space="preserve">Чехова ул. д.66 </t>
  </si>
  <si>
    <t xml:space="preserve">Чехова ул. д.76 </t>
  </si>
  <si>
    <t xml:space="preserve">Чехова ул. д.78 </t>
  </si>
  <si>
    <t xml:space="preserve">Чехова ул. д.80 </t>
  </si>
  <si>
    <t xml:space="preserve">Чехова ул. д.84 </t>
  </si>
  <si>
    <t xml:space="preserve">Чехова ул. д.98 </t>
  </si>
  <si>
    <t xml:space="preserve">Энергетическая ул. д.11 </t>
  </si>
  <si>
    <t xml:space="preserve">Энергетическая ул. д.11 - корп. 1 </t>
  </si>
  <si>
    <t xml:space="preserve">Энергетическая ул. д.11 - корп. 2 </t>
  </si>
  <si>
    <t xml:space="preserve">Энергетическая ул. д.11 - корп. 3 </t>
  </si>
  <si>
    <t xml:space="preserve">Энергетическая ул. д.11 - корп. 4 </t>
  </si>
  <si>
    <t xml:space="preserve">Энергетическая ул. д.13 </t>
  </si>
  <si>
    <t xml:space="preserve">Энергетическая ул. д.13 - корп. 1 </t>
  </si>
  <si>
    <t xml:space="preserve">Энергетическая ул. д.13 - корп. 2 </t>
  </si>
  <si>
    <t xml:space="preserve">Энергетическая ул. д.19 </t>
  </si>
  <si>
    <t xml:space="preserve">Энергетическая ул. д.19 - корп. 1 </t>
  </si>
  <si>
    <t xml:space="preserve">Энергетическая ул. д.19 - корп. 2 </t>
  </si>
  <si>
    <t xml:space="preserve">Энергетическая ул. д.5 </t>
  </si>
  <si>
    <t xml:space="preserve">Энергетическая ул. д.5 - корп. 2 </t>
  </si>
  <si>
    <t xml:space="preserve">Энергетическая ул. д.7 </t>
  </si>
  <si>
    <t xml:space="preserve">Энергетическая ул. д.9 </t>
  </si>
  <si>
    <t xml:space="preserve">Энергетическая ул. д.9 - корп. 2 </t>
  </si>
  <si>
    <t xml:space="preserve">Энергетическая ул. д.9 - корп. 4 </t>
  </si>
  <si>
    <t xml:space="preserve">Энергетическая ул. д.9 - корп. 5 </t>
  </si>
  <si>
    <t xml:space="preserve">Юрия Селенского ул. д.14 </t>
  </si>
  <si>
    <t xml:space="preserve">Яблочкова ул. д.1 </t>
  </si>
  <si>
    <t xml:space="preserve">Яблочкова ул. д.11 </t>
  </si>
  <si>
    <t xml:space="preserve">Яблочкова ул. д.17 </t>
  </si>
  <si>
    <t xml:space="preserve">Яблочкова ул. д.19 </t>
  </si>
  <si>
    <t xml:space="preserve">Яблочкова ул. д.1А </t>
  </si>
  <si>
    <t xml:space="preserve">Яблочкова ул. д.21 </t>
  </si>
  <si>
    <t xml:space="preserve">Яблочкова ул. д.22 </t>
  </si>
  <si>
    <t xml:space="preserve">Яблочкова ул. д.24 </t>
  </si>
  <si>
    <t xml:space="preserve">Яблочкова ул. д.26 </t>
  </si>
  <si>
    <t xml:space="preserve">Яблочкова ул. д.27 - корп. 1 </t>
  </si>
  <si>
    <t xml:space="preserve">Яблочкова ул. д.29 </t>
  </si>
  <si>
    <t xml:space="preserve">Яблочкова ул. д.29 - корп. 1 </t>
  </si>
  <si>
    <t xml:space="preserve">Яблочкова ул. д.2А </t>
  </si>
  <si>
    <t xml:space="preserve">Яблочкова ул. д.3 </t>
  </si>
  <si>
    <t xml:space="preserve">Яблочкова ул. д.32 </t>
  </si>
  <si>
    <t xml:space="preserve">Яблочкова ул. д.34 </t>
  </si>
  <si>
    <t xml:space="preserve">Яблочкова ул. д.40 </t>
  </si>
  <si>
    <t xml:space="preserve">Яблочкова ул. д.42А </t>
  </si>
  <si>
    <t xml:space="preserve">Яблочкова ул. д.5 </t>
  </si>
  <si>
    <t xml:space="preserve">Азизбекова ул. д.10 </t>
  </si>
  <si>
    <t xml:space="preserve">Азизбекова ул. д.12 </t>
  </si>
  <si>
    <t xml:space="preserve">Азизбекова ул. д.2 </t>
  </si>
  <si>
    <t xml:space="preserve">Азизбекова ул. д.4 </t>
  </si>
  <si>
    <t xml:space="preserve">Акмолинская ул. д.21 </t>
  </si>
  <si>
    <t xml:space="preserve">Акмолинская ул. д.31 </t>
  </si>
  <si>
    <t xml:space="preserve">Акмолинская ул. д.33 </t>
  </si>
  <si>
    <t xml:space="preserve">Акмолинская ул. д.35 </t>
  </si>
  <si>
    <t xml:space="preserve">Акмолинская ул. д.37 </t>
  </si>
  <si>
    <t xml:space="preserve">Алексеева ул. д.11 </t>
  </si>
  <si>
    <t xml:space="preserve">Алексеева ул. д.12 </t>
  </si>
  <si>
    <t xml:space="preserve">Алексеева ул. д.13/8 </t>
  </si>
  <si>
    <t xml:space="preserve">Алексеева ул. д.2 </t>
  </si>
  <si>
    <t xml:space="preserve">Алексеева ул. д.3 </t>
  </si>
  <si>
    <t xml:space="preserve">Алексеева ул. д.4 </t>
  </si>
  <si>
    <t xml:space="preserve">Алексеева ул. д.5 </t>
  </si>
  <si>
    <t xml:space="preserve">Алексеева ул. д.6/8 </t>
  </si>
  <si>
    <t xml:space="preserve">Алексеева ул. д.8 </t>
  </si>
  <si>
    <t xml:space="preserve">Алексеева ул. д.9 </t>
  </si>
  <si>
    <t xml:space="preserve">Артема Сергеева пл д.31 </t>
  </si>
  <si>
    <t xml:space="preserve">Балаковская ул. д.6 </t>
  </si>
  <si>
    <t xml:space="preserve">Балаковская ул. д.8 </t>
  </si>
  <si>
    <t xml:space="preserve">Беломорская ул. д.12 </t>
  </si>
  <si>
    <t xml:space="preserve">Бондарная 1-я ул. д.3 </t>
  </si>
  <si>
    <t xml:space="preserve">Бумажников пр-кт д.1/9 </t>
  </si>
  <si>
    <t xml:space="preserve">Бумажников пр-кт д.10 </t>
  </si>
  <si>
    <t xml:space="preserve">Бумажников пр-кт д.11 </t>
  </si>
  <si>
    <t xml:space="preserve">Бумажников пр-кт д.12 </t>
  </si>
  <si>
    <t xml:space="preserve">Бумажников пр-кт д.13 </t>
  </si>
  <si>
    <t xml:space="preserve">Бумажников пр-кт д.13Б </t>
  </si>
  <si>
    <t xml:space="preserve">Бумажников пр-кт д.14 </t>
  </si>
  <si>
    <t xml:space="preserve">Бумажников пр-кт д.15 </t>
  </si>
  <si>
    <t xml:space="preserve">Бумажников пр-кт д.15 - корп. 1 </t>
  </si>
  <si>
    <t xml:space="preserve">Бумажников пр-кт д.16 </t>
  </si>
  <si>
    <t xml:space="preserve">Бумажников пр-кт д.17 </t>
  </si>
  <si>
    <t xml:space="preserve">Бумажников пр-кт д.18 </t>
  </si>
  <si>
    <t xml:space="preserve">Бумажников пр-кт д.2 </t>
  </si>
  <si>
    <t xml:space="preserve">Бумажников пр-кт д.20 </t>
  </si>
  <si>
    <t xml:space="preserve">Бумажников пр-кт д.20Б </t>
  </si>
  <si>
    <t xml:space="preserve">Бумажников пр-кт д.3 </t>
  </si>
  <si>
    <t xml:space="preserve">Бумажников пр-кт д.4 </t>
  </si>
  <si>
    <t xml:space="preserve">Бумажников пр-кт д.5 </t>
  </si>
  <si>
    <t xml:space="preserve">Бумажников пр-кт д.6 </t>
  </si>
  <si>
    <t xml:space="preserve">Бумажников пр-кт д.7 </t>
  </si>
  <si>
    <t xml:space="preserve">Бумажников пр-кт д.8 </t>
  </si>
  <si>
    <t xml:space="preserve">Бумажников пр-кт д.8А </t>
  </si>
  <si>
    <t xml:space="preserve">Бумажников пр-кт д.9 </t>
  </si>
  <si>
    <t xml:space="preserve">Бумажников пр-кт д.9 - корп. 1 </t>
  </si>
  <si>
    <t xml:space="preserve">Варшавская ул. д.6/2 </t>
  </si>
  <si>
    <t xml:space="preserve">Варшавская ул. д.8 </t>
  </si>
  <si>
    <t xml:space="preserve">Вельяминова ул. д.12 </t>
  </si>
  <si>
    <t xml:space="preserve">Вельяминова ул. д.14 </t>
  </si>
  <si>
    <t xml:space="preserve">Вельяминова ул. д.6 </t>
  </si>
  <si>
    <t xml:space="preserve">Вильнюсская ул. д.76А </t>
  </si>
  <si>
    <t xml:space="preserve">Вильямса ул. д.19 </t>
  </si>
  <si>
    <t xml:space="preserve">Вильямса ул. д.21 </t>
  </si>
  <si>
    <t xml:space="preserve">Вильямса ул. д.23 </t>
  </si>
  <si>
    <t xml:space="preserve">Вильямса ул. д.23А </t>
  </si>
  <si>
    <t xml:space="preserve">Вильямса ул. д.23Б </t>
  </si>
  <si>
    <t xml:space="preserve">Вильямса ул. д.23В </t>
  </si>
  <si>
    <t xml:space="preserve">Водников ул. д.10 </t>
  </si>
  <si>
    <t xml:space="preserve">Водников ул. д.11 </t>
  </si>
  <si>
    <t xml:space="preserve">Водников ул. д.13 </t>
  </si>
  <si>
    <t xml:space="preserve">Водников ул. д.14 </t>
  </si>
  <si>
    <t xml:space="preserve">Водников ул. д.15 </t>
  </si>
  <si>
    <t xml:space="preserve">Водников ул. д.16 </t>
  </si>
  <si>
    <t xml:space="preserve">Водников ул. д.17 </t>
  </si>
  <si>
    <t xml:space="preserve">Водников ул. д.19 </t>
  </si>
  <si>
    <t xml:space="preserve">Водников ул. д.21 </t>
  </si>
  <si>
    <t xml:space="preserve">Водников ул. д.23 </t>
  </si>
  <si>
    <t xml:space="preserve">Водников ул. д.25 </t>
  </si>
  <si>
    <t xml:space="preserve">Водников ул. д.5 </t>
  </si>
  <si>
    <t xml:space="preserve">Водников ул. д.6 </t>
  </si>
  <si>
    <t xml:space="preserve">Водников ул. д.6А </t>
  </si>
  <si>
    <t xml:space="preserve">Водников ул. д.8 </t>
  </si>
  <si>
    <t xml:space="preserve">Водников ул. д.9А </t>
  </si>
  <si>
    <t xml:space="preserve">Водников ул. д.9Б </t>
  </si>
  <si>
    <t xml:space="preserve">Волгоградская ул. д.14 </t>
  </si>
  <si>
    <t xml:space="preserve">Волгоградская ул. д.85 </t>
  </si>
  <si>
    <t xml:space="preserve">Волгоградская ул. д.85А </t>
  </si>
  <si>
    <t xml:space="preserve">Волгоградская ул. д.85Б </t>
  </si>
  <si>
    <t xml:space="preserve">Волгоградская ул. д.85Г </t>
  </si>
  <si>
    <t xml:space="preserve">Волгоградская ул. д.85Е </t>
  </si>
  <si>
    <t xml:space="preserve">Волгоградская ул. д.85Ж </t>
  </si>
  <si>
    <t xml:space="preserve">Волоколамская ул. д.7 </t>
  </si>
  <si>
    <t xml:space="preserve">Вячеслава Мейера ул. д.1 </t>
  </si>
  <si>
    <t xml:space="preserve">Вячеслава Мейера ул. д.11 </t>
  </si>
  <si>
    <t xml:space="preserve">Вячеслава Мейера ул. д.12 </t>
  </si>
  <si>
    <t xml:space="preserve">Вячеслава Мейера ул. д.13 </t>
  </si>
  <si>
    <t xml:space="preserve">Вячеслава Мейера ул. д.15 </t>
  </si>
  <si>
    <t xml:space="preserve">Вячеслава Мейера ул. д.16 </t>
  </si>
  <si>
    <t xml:space="preserve">Вячеслава Мейера ул. д.2 </t>
  </si>
  <si>
    <t xml:space="preserve">Вячеслава Мейера ул. д.4 </t>
  </si>
  <si>
    <t xml:space="preserve">Вячеслава Мейера ул. д.5 </t>
  </si>
  <si>
    <t xml:space="preserve">Вячеслава Мейера ул. д.7 </t>
  </si>
  <si>
    <t xml:space="preserve">Вячеслава Мейера ул. д.8 </t>
  </si>
  <si>
    <t xml:space="preserve">Гагарина (Трусовский р-н) ул. д.100 </t>
  </si>
  <si>
    <t xml:space="preserve">Гагарина (Трусовский р-н) ул. д.102 </t>
  </si>
  <si>
    <t xml:space="preserve">Гагарина (Трусовский р-н) ул. д.102А </t>
  </si>
  <si>
    <t xml:space="preserve">Галины Николаевой ул. д.1 </t>
  </si>
  <si>
    <t xml:space="preserve">Галины Николаевой ул. д.11 </t>
  </si>
  <si>
    <t xml:space="preserve">Галины Николаевой ул. д.12 - корп. 1 </t>
  </si>
  <si>
    <t xml:space="preserve">Галины Николаевой ул. д.12 - корп. 2 </t>
  </si>
  <si>
    <t xml:space="preserve">Галины Николаевой ул. д.13 </t>
  </si>
  <si>
    <t xml:space="preserve">Галины Николаевой ул. д.15 </t>
  </si>
  <si>
    <t xml:space="preserve">Галины Николаевой ул. д.17 </t>
  </si>
  <si>
    <t xml:space="preserve">Галины Николаевой ул. д.19 </t>
  </si>
  <si>
    <t xml:space="preserve">Галины Николаевой ул. д.2 - корп. 1 </t>
  </si>
  <si>
    <t xml:space="preserve">Галины Николаевой ул. д.21 </t>
  </si>
  <si>
    <t xml:space="preserve">Галины Николаевой ул. д.25 </t>
  </si>
  <si>
    <t xml:space="preserve">Галины Николаевой ул. д.27 </t>
  </si>
  <si>
    <t xml:space="preserve">Галины Николаевой ул. д.29 </t>
  </si>
  <si>
    <t xml:space="preserve">Галины Николаевой ул. д.3 </t>
  </si>
  <si>
    <t xml:space="preserve">Галины Николаевой ул. д.31 </t>
  </si>
  <si>
    <t xml:space="preserve">Галины Николаевой ул. д.4/1 </t>
  </si>
  <si>
    <t xml:space="preserve">Галины Николаевой ул. д.5 </t>
  </si>
  <si>
    <t xml:space="preserve">Галины Николаевой ул. д.6 - корп. 1 </t>
  </si>
  <si>
    <t xml:space="preserve">Галины Николаевой ул. д.7 </t>
  </si>
  <si>
    <t xml:space="preserve">Галины Николаевой ул. д.8 - корп. 1 </t>
  </si>
  <si>
    <t xml:space="preserve">Галины Николаевой ул. д.8 - корп. 2 </t>
  </si>
  <si>
    <t xml:space="preserve">Галины Николаевой ул. д.9 </t>
  </si>
  <si>
    <t xml:space="preserve">Гаршина пер. д.13 </t>
  </si>
  <si>
    <t xml:space="preserve">Геологическая (Наримановский) ул. д.51 </t>
  </si>
  <si>
    <t xml:space="preserve">Геологическая (Наримановский) ул. д.53 </t>
  </si>
  <si>
    <t xml:space="preserve">Геологическая (Наримановский) ул. д.61 </t>
  </si>
  <si>
    <t xml:space="preserve">Геологическая (Наримановский) ул. д.69 </t>
  </si>
  <si>
    <t xml:space="preserve">Герцена ул. д.27А </t>
  </si>
  <si>
    <t xml:space="preserve">Герцена ул. д.27Б </t>
  </si>
  <si>
    <t xml:space="preserve">Гомельская ул. д.18 </t>
  </si>
  <si>
    <t xml:space="preserve">Гомельская ул. д.20 </t>
  </si>
  <si>
    <t xml:space="preserve">Гомельская ул. д.28 </t>
  </si>
  <si>
    <t xml:space="preserve">Грановский пер. д.54 </t>
  </si>
  <si>
    <t xml:space="preserve">Грановский пер. д.59 </t>
  </si>
  <si>
    <t xml:space="preserve">Грановский пер. д.61 </t>
  </si>
  <si>
    <t xml:space="preserve">Грановский пер. д.63 </t>
  </si>
  <si>
    <t xml:space="preserve">Грановский пер. д.63 - корп. 1 </t>
  </si>
  <si>
    <t xml:space="preserve">Грановский пер. д.65 - корп. 1 </t>
  </si>
  <si>
    <t xml:space="preserve">Грановский пер. д.65 - корп. 2 </t>
  </si>
  <si>
    <t xml:space="preserve">Грановский пер. д.69 </t>
  </si>
  <si>
    <t xml:space="preserve">Грановский пер. д.69 - корп. 1 </t>
  </si>
  <si>
    <t xml:space="preserve">Грановский пер. д.71 </t>
  </si>
  <si>
    <t xml:space="preserve">Грановский пер. д.71 - корп. 1 </t>
  </si>
  <si>
    <t xml:space="preserve">Грановский пер. д.71 - корп. 2 </t>
  </si>
  <si>
    <t xml:space="preserve">Грановский пер. д.71 - корп. 3 </t>
  </si>
  <si>
    <t xml:space="preserve">Грановского пер. д.54 - корп. 2 </t>
  </si>
  <si>
    <t xml:space="preserve">Грановского пер. д.56 - корп. 1 </t>
  </si>
  <si>
    <t xml:space="preserve">Грановского пер. д.57 </t>
  </si>
  <si>
    <t xml:space="preserve">Грановского пер. д.59 - корп. 2 </t>
  </si>
  <si>
    <t xml:space="preserve">Грановского пер. д.63 </t>
  </si>
  <si>
    <t xml:space="preserve">Грановского пер. д.65 </t>
  </si>
  <si>
    <t xml:space="preserve">Дворжака ул. д.1 </t>
  </si>
  <si>
    <t xml:space="preserve">Дворжака ул. д.11 </t>
  </si>
  <si>
    <t xml:space="preserve">Дворжака ул. д.3 </t>
  </si>
  <si>
    <t xml:space="preserve">Дворжака ул. д.9 </t>
  </si>
  <si>
    <t xml:space="preserve">Депутатская ул. д.14 </t>
  </si>
  <si>
    <t xml:space="preserve">Депутатская ул. д.2 - корп. 1 </t>
  </si>
  <si>
    <t xml:space="preserve">Депутатская ул. д.4 </t>
  </si>
  <si>
    <t xml:space="preserve">Депутатская ул. д.4 - корп. 1 </t>
  </si>
  <si>
    <t xml:space="preserve">Депутатский 1-й пер. д.15 - корп. 1 </t>
  </si>
  <si>
    <t xml:space="preserve">Джамбульская ул. д.11 </t>
  </si>
  <si>
    <t xml:space="preserve">Джамбульская ул. д.11/10 </t>
  </si>
  <si>
    <t xml:space="preserve">Джамбульская ул. д.12 </t>
  </si>
  <si>
    <t xml:space="preserve">Джамбульская ул. д.13 </t>
  </si>
  <si>
    <t xml:space="preserve">Джамбульская ул. д.14 </t>
  </si>
  <si>
    <t xml:space="preserve">Джамбульская ул. д.15 </t>
  </si>
  <si>
    <t xml:space="preserve">Джамбульская ул. д.16 </t>
  </si>
  <si>
    <t xml:space="preserve">Джамбульская ул. д.17 </t>
  </si>
  <si>
    <t xml:space="preserve">Джамбульская ул. д.3 </t>
  </si>
  <si>
    <t xml:space="preserve">Джамбульская ул. д.5 </t>
  </si>
  <si>
    <t xml:space="preserve">Дзержинского ул. д.46 </t>
  </si>
  <si>
    <t xml:space="preserve">Дзержинского ул. д.58 </t>
  </si>
  <si>
    <t xml:space="preserve">Дзержинского ул. д.58 - корп. 1 </t>
  </si>
  <si>
    <t xml:space="preserve">Димитрова ул. д.11 </t>
  </si>
  <si>
    <t xml:space="preserve">Димитрова ул. д.3 </t>
  </si>
  <si>
    <t xml:space="preserve">Димитрова ул. д.3 - корп. 1 </t>
  </si>
  <si>
    <t xml:space="preserve">Димитрова ул. д.5 </t>
  </si>
  <si>
    <t xml:space="preserve">Димитрова ул. д.5 - корп. 1 </t>
  </si>
  <si>
    <t xml:space="preserve">Димитрова ул. д.5 - корп. 2 </t>
  </si>
  <si>
    <t xml:space="preserve">Димитрова ул. д.5 - корп. 3 </t>
  </si>
  <si>
    <t xml:space="preserve">Димитрова ул. д.7 - корп. 1 </t>
  </si>
  <si>
    <t xml:space="preserve">Димитрова ул. д.7 - корп. 2 </t>
  </si>
  <si>
    <t xml:space="preserve">Заводская пл д.13 </t>
  </si>
  <si>
    <t xml:space="preserve">Заводская пл д.14 </t>
  </si>
  <si>
    <t xml:space="preserve">Заводская пл д.15 </t>
  </si>
  <si>
    <t xml:space="preserve">Заводская пл д.16 </t>
  </si>
  <si>
    <t xml:space="preserve">Заводская пл д.18 </t>
  </si>
  <si>
    <t xml:space="preserve">Заводская пл д.19 </t>
  </si>
  <si>
    <t xml:space="preserve">Заводская пл д.27 </t>
  </si>
  <si>
    <t xml:space="preserve">Заводская пл д.29 </t>
  </si>
  <si>
    <t xml:space="preserve">Заводская пл д.3 </t>
  </si>
  <si>
    <t xml:space="preserve">Заводская пл д.30 </t>
  </si>
  <si>
    <t xml:space="preserve">Заводская пл д.32 </t>
  </si>
  <si>
    <t xml:space="preserve">Заводская пл д.33 </t>
  </si>
  <si>
    <t xml:space="preserve">Заводская пл д.35 </t>
  </si>
  <si>
    <t xml:space="preserve">Заводская пл д.36 </t>
  </si>
  <si>
    <t xml:space="preserve">Заводская пл д.37 </t>
  </si>
  <si>
    <t xml:space="preserve">Заводская пл д.38 </t>
  </si>
  <si>
    <t xml:space="preserve">Заводская пл д.39 </t>
  </si>
  <si>
    <t xml:space="preserve">Заводская пл д.4 </t>
  </si>
  <si>
    <t xml:space="preserve">Заводская пл д.41 </t>
  </si>
  <si>
    <t xml:space="preserve">Заводская пл д.42 </t>
  </si>
  <si>
    <t xml:space="preserve">Заводская пл д.43 </t>
  </si>
  <si>
    <t xml:space="preserve">Заводская пл д.44 </t>
  </si>
  <si>
    <t xml:space="preserve">Заводская пл д.45 </t>
  </si>
  <si>
    <t xml:space="preserve">Заводская пл д.46 </t>
  </si>
  <si>
    <t xml:space="preserve">Заводская пл д.52 </t>
  </si>
  <si>
    <t xml:space="preserve">Заводская пл д.55 </t>
  </si>
  <si>
    <t xml:space="preserve">Заводская пл д.56 </t>
  </si>
  <si>
    <t xml:space="preserve">Заводская пл д.58 </t>
  </si>
  <si>
    <t xml:space="preserve">Заводская пл д.60 </t>
  </si>
  <si>
    <t xml:space="preserve">Заводская пл д.85 </t>
  </si>
  <si>
    <t xml:space="preserve">Заводская пл д.86 </t>
  </si>
  <si>
    <t xml:space="preserve">Заводская пл д.88 </t>
  </si>
  <si>
    <t xml:space="preserve">Заводская пл д.89 </t>
  </si>
  <si>
    <t xml:space="preserve">Заводская пл д.98 </t>
  </si>
  <si>
    <t xml:space="preserve">Заречная 1-я ул. д.4/2 - корп. 1 </t>
  </si>
  <si>
    <t xml:space="preserve">Заречная 1-я ул. д.4/2/2 - корп. 2 </t>
  </si>
  <si>
    <t xml:space="preserve">Заречная 1-я ул. д.4/2/2 - корп. 3 </t>
  </si>
  <si>
    <t xml:space="preserve">Заречная 1-я ул. д.4/2/2 - корп. 4 </t>
  </si>
  <si>
    <t xml:space="preserve">Заречная 1-я ул. д.6/4 - корп. 1 </t>
  </si>
  <si>
    <t xml:space="preserve">Заречная 1-я ул. д.6/4/1 - корп. 2 </t>
  </si>
  <si>
    <t xml:space="preserve">Заречная 1-я ул. д.6/4/1 - корп. 3 </t>
  </si>
  <si>
    <t xml:space="preserve">Заречная 1-я ул. д.6/4/1 - корп. 4 </t>
  </si>
  <si>
    <t xml:space="preserve">Заречная 3-я ул. д.1 </t>
  </si>
  <si>
    <t xml:space="preserve">Заречная 3-я ул. д.3 </t>
  </si>
  <si>
    <t xml:space="preserve">Заречная 3-я ул. д.5 </t>
  </si>
  <si>
    <t xml:space="preserve">Зои Космодемьянской пер. д.2А </t>
  </si>
  <si>
    <t xml:space="preserve">Измаильская ул. д.13/9 </t>
  </si>
  <si>
    <t xml:space="preserve">Измаильская ул. д.5 </t>
  </si>
  <si>
    <t xml:space="preserve">Измаильская ул. д.9 </t>
  </si>
  <si>
    <t xml:space="preserve">Капитана Краснова ул. д.14 </t>
  </si>
  <si>
    <t xml:space="preserve">Капитана Краснова ул. д.16 </t>
  </si>
  <si>
    <t xml:space="preserve">Капитана Краснова ул. д.20 </t>
  </si>
  <si>
    <t xml:space="preserve">Капитана Краснова ул. д.22 </t>
  </si>
  <si>
    <t xml:space="preserve">Капитана Краснова ул. д.28 </t>
  </si>
  <si>
    <t xml:space="preserve">Капитана Краснова ул. д.30 </t>
  </si>
  <si>
    <t xml:space="preserve">Капитана Краснова ул. д.32 </t>
  </si>
  <si>
    <t xml:space="preserve">Капитана Краснова ул. д.34/41А </t>
  </si>
  <si>
    <t xml:space="preserve">Капитана Краснова ул. д.38 </t>
  </si>
  <si>
    <t xml:space="preserve">Капитана Краснова ул. д.8 </t>
  </si>
  <si>
    <t xml:space="preserve">Капитанская ул. д.28 </t>
  </si>
  <si>
    <t xml:space="preserve">Капитанская ул. д.28Б </t>
  </si>
  <si>
    <t xml:space="preserve">Капитанская ул. д.30 </t>
  </si>
  <si>
    <t xml:space="preserve">Каунасская ул. д.38 </t>
  </si>
  <si>
    <t xml:space="preserve">Каунасская ул. д.40 </t>
  </si>
  <si>
    <t xml:space="preserve">Каунасская ул. д.49 </t>
  </si>
  <si>
    <t xml:space="preserve">Каунасская ул. д.49 - корп. 1 </t>
  </si>
  <si>
    <t xml:space="preserve">Каунасская ул. д.51 </t>
  </si>
  <si>
    <t xml:space="preserve">Керченская 1-я ул. д.1Б </t>
  </si>
  <si>
    <t xml:space="preserve">Керченская 3-я ул. д.1А </t>
  </si>
  <si>
    <t xml:space="preserve">Керченская 3-я ул. д.2 - корп. 2 </t>
  </si>
  <si>
    <t xml:space="preserve">Керченская 3-я ул. д.58 </t>
  </si>
  <si>
    <t xml:space="preserve">Керченская 3-я ул. д.58 - корп. 1 </t>
  </si>
  <si>
    <t xml:space="preserve">Керченская 3-я ул. д.60 </t>
  </si>
  <si>
    <t xml:space="preserve">Керченская 3-я ул. д.62 </t>
  </si>
  <si>
    <t xml:space="preserve">Керченская 3-я ул. д.64 </t>
  </si>
  <si>
    <t xml:space="preserve">Керченская 3-я ул. д.64 - корп. 1 </t>
  </si>
  <si>
    <t xml:space="preserve">Керченская 3-я ул. д.66 </t>
  </si>
  <si>
    <t xml:space="preserve">Керченская 3-я ул. д.66 - корп. 1 </t>
  </si>
  <si>
    <t xml:space="preserve">Керченская 5-я ул. д.31 </t>
  </si>
  <si>
    <t xml:space="preserve">Керченская 5-я ул. д.41 </t>
  </si>
  <si>
    <t xml:space="preserve">Керченская 5-я ул. д.41 - корп. 1 </t>
  </si>
  <si>
    <t xml:space="preserve">Керченская 5-я ул. д.41 - корп. 2 </t>
  </si>
  <si>
    <t xml:space="preserve">Керченская 5-я ул. д.41 - корп. 3 </t>
  </si>
  <si>
    <t xml:space="preserve">Керченская 5-я ул. д.41 - корп. 4 </t>
  </si>
  <si>
    <t xml:space="preserve">Керченская 5-я ул. д.43 </t>
  </si>
  <si>
    <t xml:space="preserve">Керченская 5-я ул. д.45 </t>
  </si>
  <si>
    <t xml:space="preserve">Керченская ул. д.1А </t>
  </si>
  <si>
    <t xml:space="preserve">Коновалова ул. д.11А </t>
  </si>
  <si>
    <t xml:space="preserve">Косиора ул. д.11 </t>
  </si>
  <si>
    <t xml:space="preserve">Косиора ул. д.16 </t>
  </si>
  <si>
    <t xml:space="preserve">Кржижановского ул. д.85А </t>
  </si>
  <si>
    <t xml:space="preserve">Кржижановского ул. д.87А </t>
  </si>
  <si>
    <t xml:space="preserve">Ленинградский пер. д.68 </t>
  </si>
  <si>
    <t xml:space="preserve">Ленинградский пер. д.70 </t>
  </si>
  <si>
    <t xml:space="preserve">Ленинградский пер. д.72 </t>
  </si>
  <si>
    <t xml:space="preserve">Ленинградский пер. д.72 - корп. 1 </t>
  </si>
  <si>
    <t xml:space="preserve">Ленинградский пер. д.78А </t>
  </si>
  <si>
    <t xml:space="preserve">Ленинградский пер. д.80 </t>
  </si>
  <si>
    <t xml:space="preserve">Ленинградский пер. д.82 </t>
  </si>
  <si>
    <t xml:space="preserve">Ленинградский пер. д.84 </t>
  </si>
  <si>
    <t xml:space="preserve">Ленинградский пер. д.86А </t>
  </si>
  <si>
    <t xml:space="preserve">Лермонтова ул. д.22 </t>
  </si>
  <si>
    <t xml:space="preserve">Ломоносова ул. д.22 </t>
  </si>
  <si>
    <t xml:space="preserve">Ломоносова ул. д.24 </t>
  </si>
  <si>
    <t xml:space="preserve">Льва Толстого ул. д.19 </t>
  </si>
  <si>
    <t xml:space="preserve">Льва Толстого ул. д.21 </t>
  </si>
  <si>
    <t xml:space="preserve">Льва Толстого ул. д.22 </t>
  </si>
  <si>
    <t xml:space="preserve">Льва Толстого ул. д.28 </t>
  </si>
  <si>
    <t xml:space="preserve">Льва Толстого ул. д.31 </t>
  </si>
  <si>
    <t xml:space="preserve">Льва Толстого ул. д.37 </t>
  </si>
  <si>
    <t xml:space="preserve">Магистральная ул. д.10 </t>
  </si>
  <si>
    <t xml:space="preserve">Магистральная ул. д.12 </t>
  </si>
  <si>
    <t xml:space="preserve">Магистральная ул. д.14 </t>
  </si>
  <si>
    <t xml:space="preserve">Магистральная ул. д.16 </t>
  </si>
  <si>
    <t xml:space="preserve">Магистральная ул. д.2 </t>
  </si>
  <si>
    <t xml:space="preserve">Магистральная ул. д.30 </t>
  </si>
  <si>
    <t xml:space="preserve">Магистральная ул. д.30 - корп. 2 </t>
  </si>
  <si>
    <t xml:space="preserve">Магистральная ул. д.32 </t>
  </si>
  <si>
    <t xml:space="preserve">Магистральная ул. д.34 </t>
  </si>
  <si>
    <t xml:space="preserve">Магистральная ул. д.34 - корп. 2 </t>
  </si>
  <si>
    <t xml:space="preserve">Магистральная ул. д.34 - корп. 5 </t>
  </si>
  <si>
    <t xml:space="preserve">Магистральная ул. д.34/1 </t>
  </si>
  <si>
    <t xml:space="preserve">Магистральная ул. д.34/3 </t>
  </si>
  <si>
    <t xml:space="preserve">Магистральная ул. д.36 </t>
  </si>
  <si>
    <t xml:space="preserve">Магистральная ул. д.36 - корп. 1 </t>
  </si>
  <si>
    <t xml:space="preserve">Магистральная ул. д.4 </t>
  </si>
  <si>
    <t xml:space="preserve">Магистральная ул. д.6 </t>
  </si>
  <si>
    <t xml:space="preserve">Магистральная ул. д.8 </t>
  </si>
  <si>
    <t xml:space="preserve">Максима Горького ул. д.9А </t>
  </si>
  <si>
    <t xml:space="preserve">Максима Горького ул. д.9Б </t>
  </si>
  <si>
    <t xml:space="preserve">Матюшенко ул. д.23 </t>
  </si>
  <si>
    <t xml:space="preserve">Матюшенко ул. д.3 </t>
  </si>
  <si>
    <t xml:space="preserve">Мелиоративная ул. д.1 </t>
  </si>
  <si>
    <t xml:space="preserve">Мелиоративная ул. д.11 </t>
  </si>
  <si>
    <t xml:space="preserve">Мелиоративная ул. д.12 </t>
  </si>
  <si>
    <t xml:space="preserve">Мелиоративная ул. д.3 </t>
  </si>
  <si>
    <t xml:space="preserve">Мелиоративная ул. д.4 </t>
  </si>
  <si>
    <t xml:space="preserve">Мелиоративная ул. д.5 </t>
  </si>
  <si>
    <t xml:space="preserve">Мелиоративная ул. д.6 </t>
  </si>
  <si>
    <t xml:space="preserve">Мелиоративная ул. д.7 </t>
  </si>
  <si>
    <t xml:space="preserve">Мелиоративная ул. д.8 </t>
  </si>
  <si>
    <t xml:space="preserve">Мехоношина ул. д.4 </t>
  </si>
  <si>
    <t xml:space="preserve">Мехоношина ул. д.6 </t>
  </si>
  <si>
    <t xml:space="preserve">Мехоношина ул. д.8 - корп. 2 </t>
  </si>
  <si>
    <t xml:space="preserve">Молдавская ул. д.100 </t>
  </si>
  <si>
    <t xml:space="preserve">Молодогвардейская ул. д.1 </t>
  </si>
  <si>
    <t xml:space="preserve">Молодогвардейская ул. д.3 </t>
  </si>
  <si>
    <t xml:space="preserve">Молодогвардейская ул. д.5 </t>
  </si>
  <si>
    <t xml:space="preserve">Молодогвардейская ул. д.7 </t>
  </si>
  <si>
    <t xml:space="preserve">Мосина ул. д.1 </t>
  </si>
  <si>
    <t xml:space="preserve">Мосина ул. д.13 </t>
  </si>
  <si>
    <t xml:space="preserve">Мосина ул. д.15 </t>
  </si>
  <si>
    <t>Мосина ул. д.3 А</t>
  </si>
  <si>
    <t xml:space="preserve">Мосина ул. д.5 </t>
  </si>
  <si>
    <t xml:space="preserve">Мосина ул. д.7 </t>
  </si>
  <si>
    <t xml:space="preserve">Мостостроителей 4-й пр. д.2 </t>
  </si>
  <si>
    <t xml:space="preserve">Мостостроителей 4-й пр. д.4 </t>
  </si>
  <si>
    <t xml:space="preserve">Мостостроителей 4-й пр. д.6 </t>
  </si>
  <si>
    <t xml:space="preserve">Мостостроителей 4-й пр. д.8 </t>
  </si>
  <si>
    <t xml:space="preserve">Мостостроителей 4-й пр. д.8А </t>
  </si>
  <si>
    <t xml:space="preserve">Мостостроителей 5-й пр. д.1 - корп. 1 </t>
  </si>
  <si>
    <t xml:space="preserve">Набережная Реки Воложка ул. д.95А </t>
  </si>
  <si>
    <t xml:space="preserve">Некрасова ул. д.2 </t>
  </si>
  <si>
    <t xml:space="preserve">Некрасова ул. д.4 </t>
  </si>
  <si>
    <t xml:space="preserve">Некрасова ул. д.6 </t>
  </si>
  <si>
    <t xml:space="preserve">Нефтебазовская пл д.18 </t>
  </si>
  <si>
    <t xml:space="preserve">Нефтебазовская пл д.20 </t>
  </si>
  <si>
    <t xml:space="preserve">Нефтебазовская пл д.21 </t>
  </si>
  <si>
    <t xml:space="preserve">Нефтебазовская пл д.26 </t>
  </si>
  <si>
    <t xml:space="preserve">Нефтебазовская пл д.29 </t>
  </si>
  <si>
    <t xml:space="preserve">Нефтянников пл д.14 </t>
  </si>
  <si>
    <t xml:space="preserve">Нефтянников пл д.16 </t>
  </si>
  <si>
    <t xml:space="preserve">Нефтянников пл д.17 </t>
  </si>
  <si>
    <t xml:space="preserve">Нефтянников пл д.25 </t>
  </si>
  <si>
    <t xml:space="preserve">Нефтянников пл д.26 </t>
  </si>
  <si>
    <t xml:space="preserve">Нефтянников пл д.27 </t>
  </si>
  <si>
    <t xml:space="preserve">Нефтянников пл д.4 </t>
  </si>
  <si>
    <t xml:space="preserve">Никитина ул. д.13 </t>
  </si>
  <si>
    <t xml:space="preserve">Николая Ветошникова ул. д.10 </t>
  </si>
  <si>
    <t xml:space="preserve">Николая Ветошникова ул. д.23 </t>
  </si>
  <si>
    <t xml:space="preserve">Николая Ветошникова ул. д.2В </t>
  </si>
  <si>
    <t xml:space="preserve">Николая Ветошникова ул. д.31 </t>
  </si>
  <si>
    <t xml:space="preserve">Николая Ветошникова ул. д.33 </t>
  </si>
  <si>
    <t xml:space="preserve">Николая Ветошникова ул. д.42 </t>
  </si>
  <si>
    <t xml:space="preserve">Николая Ветошникова ул. д.44 </t>
  </si>
  <si>
    <t xml:space="preserve">Николая Ветошникова ул. д.48 </t>
  </si>
  <si>
    <t xml:space="preserve">Николая Ветошникова ул. д.54 </t>
  </si>
  <si>
    <t xml:space="preserve">Николая Ветошникова ул. д.56 </t>
  </si>
  <si>
    <t xml:space="preserve">Николая Ветошникова ул. д.6 </t>
  </si>
  <si>
    <t xml:space="preserve">Николая Ветошникова ул. д.60 </t>
  </si>
  <si>
    <t xml:space="preserve">Николая Ветошникова ул. д.62 </t>
  </si>
  <si>
    <t xml:space="preserve">Николая Ветошникова ул. д.64 </t>
  </si>
  <si>
    <t xml:space="preserve">Николая Ветошникова ул. д.7 </t>
  </si>
  <si>
    <t xml:space="preserve">Николая Ветошникова ул. д.8 </t>
  </si>
  <si>
    <t xml:space="preserve">Николая Ветошникова ул. д.9 </t>
  </si>
  <si>
    <t xml:space="preserve">Новая ул. д.1 </t>
  </si>
  <si>
    <t xml:space="preserve">Новая ул. д.11 </t>
  </si>
  <si>
    <t xml:space="preserve">Новая ул. д.15 </t>
  </si>
  <si>
    <t xml:space="preserve">Новая ул. д.19 </t>
  </si>
  <si>
    <t xml:space="preserve">Новая ул. д.4 </t>
  </si>
  <si>
    <t xml:space="preserve">Новая ул. д.6 </t>
  </si>
  <si>
    <t xml:space="preserve">Новая ул. д.7 </t>
  </si>
  <si>
    <t xml:space="preserve">Новая ул. д.9 </t>
  </si>
  <si>
    <t xml:space="preserve">Оленегорская ул. д.11 </t>
  </si>
  <si>
    <t xml:space="preserve">Оленегорская ул. д.5 </t>
  </si>
  <si>
    <t xml:space="preserve">Парковая ул. д.11 </t>
  </si>
  <si>
    <t xml:space="preserve">Парковая ул. д.14 </t>
  </si>
  <si>
    <t xml:space="preserve">Парковая ул. д.20 </t>
  </si>
  <si>
    <t xml:space="preserve">Парковая ул. д.27 </t>
  </si>
  <si>
    <t xml:space="preserve">Парковая ул. д.9 </t>
  </si>
  <si>
    <t xml:space="preserve">Пирогова ул. д.194 </t>
  </si>
  <si>
    <t xml:space="preserve">Пирогова ул. д.194А </t>
  </si>
  <si>
    <t xml:space="preserve">Прибрежная ул. д.53А </t>
  </si>
  <si>
    <t xml:space="preserve">Промышленная ул. д.10А </t>
  </si>
  <si>
    <t xml:space="preserve">Промышленная ул. д.4 </t>
  </si>
  <si>
    <t xml:space="preserve">Промышленная ул. д.6 </t>
  </si>
  <si>
    <t xml:space="preserve">Промышленная ул. д.8 </t>
  </si>
  <si>
    <t xml:space="preserve">Ростовский (Трусовский р-н) пер. д.10 </t>
  </si>
  <si>
    <t xml:space="preserve">Ростовский (Трусовский р-н) пер. д.12 </t>
  </si>
  <si>
    <t xml:space="preserve">Ростовский (Трусовский р-н) пер. д.13 </t>
  </si>
  <si>
    <t xml:space="preserve">Ростовский (Трусовский р-н) пер. д.14 </t>
  </si>
  <si>
    <t xml:space="preserve">Ростовский (Трусовский р-н) пер. д.15 </t>
  </si>
  <si>
    <t xml:space="preserve">Ростовский (Трусовский р-н) пер. д.17 </t>
  </si>
  <si>
    <t xml:space="preserve">Ростовский (Трусовский р-н) пер. д.19 </t>
  </si>
  <si>
    <t xml:space="preserve">Ростовский (Трусовский р-н) пер. д.20 </t>
  </si>
  <si>
    <t xml:space="preserve">Ростовский (Трусовский р-н) пер. д.3 </t>
  </si>
  <si>
    <t xml:space="preserve">Ростовский (Трусовский р-н) пер. д.5 </t>
  </si>
  <si>
    <t xml:space="preserve">Ростовский (Трусовский р-н) пер. д.8 </t>
  </si>
  <si>
    <t xml:space="preserve">Рыбацкий 1-й пер. д.8 </t>
  </si>
  <si>
    <t xml:space="preserve">Садовый 2-й пер. д.4 </t>
  </si>
  <si>
    <t xml:space="preserve">Санаторная (Тинаки -2) ул. д.4 </t>
  </si>
  <si>
    <t xml:space="preserve">Сеченова ул. д.6 </t>
  </si>
  <si>
    <t xml:space="preserve">Силикатная ул. д.26 </t>
  </si>
  <si>
    <t xml:space="preserve">Советской Гвардии ул. д.1 </t>
  </si>
  <si>
    <t xml:space="preserve">Советской Гвардии ул. д.1Б </t>
  </si>
  <si>
    <t xml:space="preserve">Степана Разина пер. д.7 </t>
  </si>
  <si>
    <t xml:space="preserve">Таганская ул. д.17 </t>
  </si>
  <si>
    <t xml:space="preserve">Таганская ул. д.18 </t>
  </si>
  <si>
    <t xml:space="preserve">Таганская ул. д.20 </t>
  </si>
  <si>
    <t xml:space="preserve">Таганская ул. д.21 </t>
  </si>
  <si>
    <t xml:space="preserve">Таганская ул. д.27 </t>
  </si>
  <si>
    <t xml:space="preserve">Таганская ул. д.29 </t>
  </si>
  <si>
    <t xml:space="preserve">Таганская ул. д.31 </t>
  </si>
  <si>
    <t xml:space="preserve">Таганская ул. д.32 </t>
  </si>
  <si>
    <t xml:space="preserve">Таганская ул. д.35 </t>
  </si>
  <si>
    <t xml:space="preserve">Таганская ул. д.37 </t>
  </si>
  <si>
    <t xml:space="preserve">Таганская ул. д.39 </t>
  </si>
  <si>
    <t xml:space="preserve">Таганская ул. д.4 </t>
  </si>
  <si>
    <t xml:space="preserve">Таганская ул. д.41 </t>
  </si>
  <si>
    <t xml:space="preserve">Таганская ул. д.45 </t>
  </si>
  <si>
    <t xml:space="preserve">Тольятти ул. д.110Б </t>
  </si>
  <si>
    <t xml:space="preserve">Тренева ул. д.1 </t>
  </si>
  <si>
    <t xml:space="preserve">Тренева ул. д.11 - корп. 1 </t>
  </si>
  <si>
    <t xml:space="preserve">Тренева ул. д.11 - корп. 2 </t>
  </si>
  <si>
    <t xml:space="preserve">Тренева ул. д.14 </t>
  </si>
  <si>
    <t xml:space="preserve">Тренева ул. д.15 </t>
  </si>
  <si>
    <t xml:space="preserve">Тренева ул. д.15А </t>
  </si>
  <si>
    <t xml:space="preserve">Тренева ул. д.19 </t>
  </si>
  <si>
    <t xml:space="preserve">Тренева ул. д.21 </t>
  </si>
  <si>
    <t xml:space="preserve">Тренева ул. д.23 </t>
  </si>
  <si>
    <t xml:space="preserve">Тренева ул. д.25 </t>
  </si>
  <si>
    <t xml:space="preserve">Тренева ул. д.25А </t>
  </si>
  <si>
    <t xml:space="preserve">Тренева ул. д.29А </t>
  </si>
  <si>
    <t xml:space="preserve">Тренева ул. д.29Б </t>
  </si>
  <si>
    <t xml:space="preserve">Тренева ул. д.3 </t>
  </si>
  <si>
    <t xml:space="preserve">Тренева ул. д.3А </t>
  </si>
  <si>
    <t xml:space="preserve">Тренева ул. д.5 </t>
  </si>
  <si>
    <t xml:space="preserve">Тренева ул. д.7 </t>
  </si>
  <si>
    <t xml:space="preserve">Хибинская ул. д.10 </t>
  </si>
  <si>
    <t xml:space="preserve">Хибинская ул. д.4 </t>
  </si>
  <si>
    <t xml:space="preserve">Хибинская ул. д.43 </t>
  </si>
  <si>
    <t xml:space="preserve">Хибинская ул. д.45 </t>
  </si>
  <si>
    <t xml:space="preserve">Хибинская ул. д.45 - корп. 4 </t>
  </si>
  <si>
    <t xml:space="preserve">Хибинская ул. д.45 - корп. 5 </t>
  </si>
  <si>
    <t xml:space="preserve">Хибинская ул. д.45А </t>
  </si>
  <si>
    <t xml:space="preserve">Хибинская ул. д.45Б </t>
  </si>
  <si>
    <t xml:space="preserve">Хибинская ул. д.47 - корп. 2 </t>
  </si>
  <si>
    <t xml:space="preserve">Хибинская ул. д.49 </t>
  </si>
  <si>
    <t xml:space="preserve">Хибинская ул. д.6 </t>
  </si>
  <si>
    <t xml:space="preserve">Хибинская ул. д.6 - корп. 1 </t>
  </si>
  <si>
    <t xml:space="preserve">Хибинская ул. д.6 - корп. 2 </t>
  </si>
  <si>
    <t xml:space="preserve">Химиков ул. д.1 </t>
  </si>
  <si>
    <t xml:space="preserve">Химиков ул. д.1 - корп. 1 </t>
  </si>
  <si>
    <t xml:space="preserve">Химиков ул. д.2 </t>
  </si>
  <si>
    <t xml:space="preserve">Химиков ул. д.6 </t>
  </si>
  <si>
    <t xml:space="preserve">Химиков ул. д.7 - корп. 1 </t>
  </si>
  <si>
    <t xml:space="preserve">Химиков ул. д.8 </t>
  </si>
  <si>
    <t xml:space="preserve">Химиков-Димитрова ул. д.1/1 </t>
  </si>
  <si>
    <t xml:space="preserve">Чекалина ул. д.1/1 </t>
  </si>
  <si>
    <t xml:space="preserve">Чекалина ул. д.11 </t>
  </si>
  <si>
    <t xml:space="preserve">Чекалина ул. д.13 </t>
  </si>
  <si>
    <t xml:space="preserve">Чекалина ул. д.3 </t>
  </si>
  <si>
    <t xml:space="preserve">Чекалина ул. д.5 </t>
  </si>
  <si>
    <t xml:space="preserve">Шахтерский пер. д.22 </t>
  </si>
  <si>
    <t xml:space="preserve">Шахтерский пер. д.3 </t>
  </si>
  <si>
    <t xml:space="preserve">Школьная (Трусовский р-н) ул. д.2А </t>
  </si>
  <si>
    <t xml:space="preserve">Шоссейная (Трусовский р-н) ул. д.1 </t>
  </si>
  <si>
    <t xml:space="preserve">Шоссейная (Трусовский р-н) ул. д.11 </t>
  </si>
  <si>
    <t xml:space="preserve">Шоссейная (Трусовский р-н) ул. д.13 </t>
  </si>
  <si>
    <t xml:space="preserve">Шоссейная (Трусовский р-н) ул. д.15/10 - корп. 1 </t>
  </si>
  <si>
    <t xml:space="preserve">Шоссейная (Трусовский р-н) ул. д.15/10 - корп. 2 </t>
  </si>
  <si>
    <t xml:space="preserve">Шоссейная (Трусовский р-н) ул. д.2/4 - корп. 10 </t>
  </si>
  <si>
    <t xml:space="preserve">Шоссейная (Трусовский р-н) ул. д.2/4 - корп. 6 </t>
  </si>
  <si>
    <t xml:space="preserve">Шоссейная (Трусовский р-н) ул. д.2/4 - корп. 7 </t>
  </si>
  <si>
    <t xml:space="preserve">Шоссейная (Трусовский р-н) ул. д.2/4 - корп. 8 </t>
  </si>
  <si>
    <t xml:space="preserve">Шоссейная (Трусовский р-н) ул. д.2/4 - корп. 9 </t>
  </si>
  <si>
    <t xml:space="preserve">Шоссейная (Трусовский р-н) ул. д.3 </t>
  </si>
  <si>
    <t xml:space="preserve">Шоссейная (Трусовский р-н) ул. д.6/12 - корп. 1 </t>
  </si>
  <si>
    <t xml:space="preserve">Шоссейная (Трусовский р-н) ул. д.6/12 - корп. 2 </t>
  </si>
  <si>
    <t xml:space="preserve">Шоссейная (Трусовский р-н) ул. д.6/12 - корп. 3 </t>
  </si>
  <si>
    <t xml:space="preserve">Шоссейная (Трусовский р-н) ул. д.6/12 - корп. 4 </t>
  </si>
  <si>
    <t xml:space="preserve">Шоссейная (Трусовский р-н) ул. д.6/12 - корп. 5 </t>
  </si>
  <si>
    <t xml:space="preserve">Шоссейная (Трусовский р-н) ул. д.7 </t>
  </si>
  <si>
    <t xml:space="preserve">Шоссейная (Трусовский р-н) ул. д.9 </t>
  </si>
  <si>
    <t xml:space="preserve">Шоссейно-Икрянинская ул. д.10/18 - корп. 8 </t>
  </si>
  <si>
    <t xml:space="preserve">Шушенская ул. д.10 </t>
  </si>
  <si>
    <t xml:space="preserve">Шушенская ул. д.4 </t>
  </si>
  <si>
    <t xml:space="preserve">Шушенская ул. д.9 </t>
  </si>
  <si>
    <t xml:space="preserve">Якуба Коласа ул. д.1А </t>
  </si>
  <si>
    <t xml:space="preserve">9 Мая пр-кт д.1 </t>
  </si>
  <si>
    <t xml:space="preserve">9 Мая пр-кт д.10 </t>
  </si>
  <si>
    <t xml:space="preserve">9 Мая пр-кт д.13 </t>
  </si>
  <si>
    <t xml:space="preserve">9 Мая пр-кт д.14А </t>
  </si>
  <si>
    <t xml:space="preserve">9 Мая пр-кт д.15 </t>
  </si>
  <si>
    <t xml:space="preserve">9 Мая пр-кт д.16 </t>
  </si>
  <si>
    <t xml:space="preserve">9 Мая пр-кт д.17 </t>
  </si>
  <si>
    <t xml:space="preserve">9 Мая пр-кт д.18 </t>
  </si>
  <si>
    <t xml:space="preserve">9 Мая пр-кт д.19 </t>
  </si>
  <si>
    <t xml:space="preserve">9 Мая пр-кт д.23 </t>
  </si>
  <si>
    <t xml:space="preserve">9 Мая пр-кт д.25 </t>
  </si>
  <si>
    <t xml:space="preserve">9 Мая пр-кт д.27 </t>
  </si>
  <si>
    <t xml:space="preserve">9 Мая пр-кт д.29 </t>
  </si>
  <si>
    <t xml:space="preserve">9 Мая пр-кт д.3 </t>
  </si>
  <si>
    <t xml:space="preserve">9 Мая пр-кт д.31 </t>
  </si>
  <si>
    <t xml:space="preserve">9 Мая пр-кт д.39 </t>
  </si>
  <si>
    <t xml:space="preserve">9 Мая пр-кт д.41 </t>
  </si>
  <si>
    <t xml:space="preserve">9 Мая пр-кт д.43 </t>
  </si>
  <si>
    <t xml:space="preserve">9 Мая пр-кт д.45 </t>
  </si>
  <si>
    <t xml:space="preserve">9 Мая пр-кт д.47 </t>
  </si>
  <si>
    <t xml:space="preserve">9 Мая пр-кт д.4А </t>
  </si>
  <si>
    <t xml:space="preserve">9 Мая пр-кт д.5 </t>
  </si>
  <si>
    <t xml:space="preserve">9 Мая пр-кт д.57 </t>
  </si>
  <si>
    <t xml:space="preserve">9 Мая пр-кт д.57А </t>
  </si>
  <si>
    <t xml:space="preserve">9 Мая пр-кт д.59 </t>
  </si>
  <si>
    <t xml:space="preserve">9 Мая пр-кт д.6 </t>
  </si>
  <si>
    <t xml:space="preserve">9 Мая пр-кт д.61 </t>
  </si>
  <si>
    <t xml:space="preserve">9 Мая пр-кт д.63 </t>
  </si>
  <si>
    <t xml:space="preserve">9 Мая пр-кт д.65 </t>
  </si>
  <si>
    <t xml:space="preserve">9 Мая пр-кт д.67 </t>
  </si>
  <si>
    <t xml:space="preserve">9 Мая пр-кт д.69 </t>
  </si>
  <si>
    <t xml:space="preserve">9 Мая пр-кт д.6А </t>
  </si>
  <si>
    <t xml:space="preserve">9 Мая пр-кт д.71 </t>
  </si>
  <si>
    <t xml:space="preserve">9 Мая пр-кт д.8 </t>
  </si>
  <si>
    <t xml:space="preserve">Астраханская ул. д.10 </t>
  </si>
  <si>
    <t xml:space="preserve">Астраханская ул. д.10А </t>
  </si>
  <si>
    <t xml:space="preserve">Астраханская ул. д.12 </t>
  </si>
  <si>
    <t xml:space="preserve">Астраханская ул. д.14 </t>
  </si>
  <si>
    <t xml:space="preserve">Астраханская ул. д.4 </t>
  </si>
  <si>
    <t xml:space="preserve">Астраханская ул. д.5 </t>
  </si>
  <si>
    <t xml:space="preserve">Астраханская ул. д.6 </t>
  </si>
  <si>
    <t xml:space="preserve">Астраханская ул. д.6Б </t>
  </si>
  <si>
    <t xml:space="preserve">Астраханская ул. д.6В </t>
  </si>
  <si>
    <t xml:space="preserve">Астраханская ул. д.7 </t>
  </si>
  <si>
    <t xml:space="preserve">Астраханская ул. д.7А </t>
  </si>
  <si>
    <t xml:space="preserve">Астраханская ул. д.8А </t>
  </si>
  <si>
    <t xml:space="preserve">Астраханская ул. д.8Б </t>
  </si>
  <si>
    <t xml:space="preserve">Астраханская ул. д.9 </t>
  </si>
  <si>
    <t xml:space="preserve">Ватутина ул. д.10 </t>
  </si>
  <si>
    <t xml:space="preserve">Ватутина ул. д.12 </t>
  </si>
  <si>
    <t xml:space="preserve">Ватутина ул. д.14 </t>
  </si>
  <si>
    <t xml:space="preserve">Ватутина ул. д.18 </t>
  </si>
  <si>
    <t xml:space="preserve">Вознюка ул. д.11 </t>
  </si>
  <si>
    <t xml:space="preserve">Вознюка ул. д.15 </t>
  </si>
  <si>
    <t xml:space="preserve">Волгоградская ул. д.10 </t>
  </si>
  <si>
    <t xml:space="preserve">Волгоградская ул. д.12 </t>
  </si>
  <si>
    <t xml:space="preserve">Волгоградская ул. д.18 </t>
  </si>
  <si>
    <t xml:space="preserve">Волгоградская ул. д.2 </t>
  </si>
  <si>
    <t xml:space="preserve">Волгоградская ул. д.20 </t>
  </si>
  <si>
    <t xml:space="preserve">Волгоградская ул. д.22 </t>
  </si>
  <si>
    <t xml:space="preserve">Волгоградская ул. д.24 </t>
  </si>
  <si>
    <t xml:space="preserve">Волгоградская ул. д.24А </t>
  </si>
  <si>
    <t xml:space="preserve">Волгоградская ул. д.26 </t>
  </si>
  <si>
    <t xml:space="preserve">Волгоградская ул. д.30 </t>
  </si>
  <si>
    <t>Волгоградская ул. д.34-60</t>
  </si>
  <si>
    <t xml:space="preserve">Волгоградская ул. д.36 </t>
  </si>
  <si>
    <t xml:space="preserve">Волгоградская ул. д.38 </t>
  </si>
  <si>
    <t xml:space="preserve">Волгоградская ул. д.4 </t>
  </si>
  <si>
    <t xml:space="preserve">Волгоградская ул. д.40 </t>
  </si>
  <si>
    <t xml:space="preserve">Волгоградская ул. д.42 </t>
  </si>
  <si>
    <t xml:space="preserve">Волгоградская ул. д.44 </t>
  </si>
  <si>
    <t xml:space="preserve">Волгоградская ул. д.46 </t>
  </si>
  <si>
    <t xml:space="preserve">Волгоградская ул. д.6 </t>
  </si>
  <si>
    <t xml:space="preserve">Волгоградская ул. д.8 </t>
  </si>
  <si>
    <t xml:space="preserve">Гагарина ул. д.3 </t>
  </si>
  <si>
    <t xml:space="preserve">Гагарина ул. д.5 </t>
  </si>
  <si>
    <t xml:space="preserve">Гагарина ул. д.7 </t>
  </si>
  <si>
    <t xml:space="preserve">Комсомольская ул. д.10 </t>
  </si>
  <si>
    <t xml:space="preserve">Комсомольская ул. д.11 </t>
  </si>
  <si>
    <t xml:space="preserve">Комсомольская ул. д.12 </t>
  </si>
  <si>
    <t xml:space="preserve">Комсомольская ул. д.13 </t>
  </si>
  <si>
    <t xml:space="preserve">Комсомольская ул. д.14 </t>
  </si>
  <si>
    <t xml:space="preserve">Комсомольская ул. д.16А </t>
  </si>
  <si>
    <t xml:space="preserve">Комсомольская ул. д.17 </t>
  </si>
  <si>
    <t xml:space="preserve">Комсомольская ул. д.18 </t>
  </si>
  <si>
    <t xml:space="preserve">Комсомольская ул. д.18А </t>
  </si>
  <si>
    <t xml:space="preserve">Комсомольская ул. д.18Б </t>
  </si>
  <si>
    <t xml:space="preserve">Комсомольская ул. д.2 </t>
  </si>
  <si>
    <t xml:space="preserve">Комсомольская ул. д.20 </t>
  </si>
  <si>
    <t xml:space="preserve">Комсомольская ул. д.3 </t>
  </si>
  <si>
    <t xml:space="preserve">Комсомольская ул. д.4 </t>
  </si>
  <si>
    <t xml:space="preserve">Комсомольская ул. д.4А </t>
  </si>
  <si>
    <t xml:space="preserve">Комсомольская ул. д.6 </t>
  </si>
  <si>
    <t xml:space="preserve">Комсомольская ул. д.6А </t>
  </si>
  <si>
    <t xml:space="preserve">Комсомольская ул. д.6Б </t>
  </si>
  <si>
    <t xml:space="preserve">Комсомольская ул. д.7 </t>
  </si>
  <si>
    <t xml:space="preserve">Комсомольская ул. д.8 </t>
  </si>
  <si>
    <t xml:space="preserve">Комсомольская ул. д.9 </t>
  </si>
  <si>
    <t xml:space="preserve">Королева ул. д.2 </t>
  </si>
  <si>
    <t xml:space="preserve">Королева ул. д.6 </t>
  </si>
  <si>
    <t xml:space="preserve">Королева ул. д.8 </t>
  </si>
  <si>
    <t xml:space="preserve">Ленина ул. д.13 </t>
  </si>
  <si>
    <t xml:space="preserve">Ленина ул. д.15 </t>
  </si>
  <si>
    <t xml:space="preserve">Ленина ул. д.17 </t>
  </si>
  <si>
    <t xml:space="preserve">Ленина ул. д.19 </t>
  </si>
  <si>
    <t xml:space="preserve">Ленина ул. д.2 </t>
  </si>
  <si>
    <t xml:space="preserve">Ленина ул. д.20 </t>
  </si>
  <si>
    <t xml:space="preserve">Ленина ул. д.21 </t>
  </si>
  <si>
    <t xml:space="preserve">Ленина ул. д.23 </t>
  </si>
  <si>
    <t xml:space="preserve">Ленина ул. д.25 </t>
  </si>
  <si>
    <t xml:space="preserve">Ленина ул. д.28 </t>
  </si>
  <si>
    <t xml:space="preserve">Ленина ул. д.31 </t>
  </si>
  <si>
    <t xml:space="preserve">Ленина ул. д.33 </t>
  </si>
  <si>
    <t xml:space="preserve">Ленина ул. д.34 </t>
  </si>
  <si>
    <t xml:space="preserve">Ленина ул. д.35 </t>
  </si>
  <si>
    <t xml:space="preserve">Ленина ул. д.36 </t>
  </si>
  <si>
    <t xml:space="preserve">Ленина ул. д.37 </t>
  </si>
  <si>
    <t xml:space="preserve">Ленина ул. д.38 </t>
  </si>
  <si>
    <t xml:space="preserve">Ленина ул. д.40 </t>
  </si>
  <si>
    <t xml:space="preserve">Ленина ул. д.45 </t>
  </si>
  <si>
    <t xml:space="preserve">Ленина ул. д.47 </t>
  </si>
  <si>
    <t xml:space="preserve">Ленина ул. д.48А </t>
  </si>
  <si>
    <t xml:space="preserve">Ленина ул. д.48Б </t>
  </si>
  <si>
    <t xml:space="preserve">Ленина ул. д.50 </t>
  </si>
  <si>
    <t xml:space="preserve">Ленина ул. д.50Б </t>
  </si>
  <si>
    <t xml:space="preserve">Ленина ул. д.52А </t>
  </si>
  <si>
    <t xml:space="preserve">Ленина ул. д.54 </t>
  </si>
  <si>
    <t xml:space="preserve">Ленина ул. д.54А </t>
  </si>
  <si>
    <t xml:space="preserve">Ленина ул. д.54Б </t>
  </si>
  <si>
    <t xml:space="preserve">Ленина ул. д.7 </t>
  </si>
  <si>
    <t xml:space="preserve">Ленина ул. д.9 </t>
  </si>
  <si>
    <t xml:space="preserve">Маршала Жукова ул. д.1 </t>
  </si>
  <si>
    <t xml:space="preserve">Маршала Жукова ул. д.10 </t>
  </si>
  <si>
    <t xml:space="preserve">Маршала Жукова ул. д.2 </t>
  </si>
  <si>
    <t xml:space="preserve">Маршала Жукова ул. д.4 </t>
  </si>
  <si>
    <t xml:space="preserve">Маршала Жукова ул. д.5 </t>
  </si>
  <si>
    <t xml:space="preserve">Маршала Жукова ул. д.8 </t>
  </si>
  <si>
    <t xml:space="preserve">Мира ул. д.2 </t>
  </si>
  <si>
    <t xml:space="preserve">Мира ул. д.6 </t>
  </si>
  <si>
    <t xml:space="preserve">Ниловского ул. д.13 </t>
  </si>
  <si>
    <t xml:space="preserve">Ниловского ул. д.15 </t>
  </si>
  <si>
    <t xml:space="preserve">Ниловского ул. д.16 </t>
  </si>
  <si>
    <t xml:space="preserve">Ниловского ул. д.17 </t>
  </si>
  <si>
    <t xml:space="preserve">Ниловского ул. д.18 </t>
  </si>
  <si>
    <t xml:space="preserve">Ниловского ул. д.19 </t>
  </si>
  <si>
    <t xml:space="preserve">Ниловского ул. д.20 </t>
  </si>
  <si>
    <t xml:space="preserve">Ниловского ул. д.21 </t>
  </si>
  <si>
    <t xml:space="preserve">Ниловского ул. д.22 </t>
  </si>
  <si>
    <t xml:space="preserve">Ниловского ул. д.23 </t>
  </si>
  <si>
    <t xml:space="preserve">Ниловского ул. д.24 </t>
  </si>
  <si>
    <t xml:space="preserve">Ниловского ул. д.26 </t>
  </si>
  <si>
    <t xml:space="preserve">Ниловского ул. д.28 </t>
  </si>
  <si>
    <t xml:space="preserve">Ниловского ул. д.30 </t>
  </si>
  <si>
    <t xml:space="preserve">Островского ул. д.11 </t>
  </si>
  <si>
    <t xml:space="preserve">Островского ул. д.12 </t>
  </si>
  <si>
    <t xml:space="preserve">Островского ул. д.14 </t>
  </si>
  <si>
    <t xml:space="preserve">Островского ул. д.15 </t>
  </si>
  <si>
    <t xml:space="preserve">Островского ул. д.17 </t>
  </si>
  <si>
    <t xml:space="preserve">Островского ул. д.9 </t>
  </si>
  <si>
    <t xml:space="preserve">Первомайская ул. д.10 </t>
  </si>
  <si>
    <t xml:space="preserve">Первомайская ул. д.12 </t>
  </si>
  <si>
    <t xml:space="preserve">Первомайская ул. д.14 </t>
  </si>
  <si>
    <t xml:space="preserve">Первомайская ул. д.16 </t>
  </si>
  <si>
    <t xml:space="preserve">Первомайская ул. д.18 </t>
  </si>
  <si>
    <t xml:space="preserve">Первомайская ул. д.2 </t>
  </si>
  <si>
    <t xml:space="preserve">Первомайская ул. д.20 </t>
  </si>
  <si>
    <t xml:space="preserve">Первомайская ул. д.22 </t>
  </si>
  <si>
    <t xml:space="preserve">Первомайская ул. д.4 </t>
  </si>
  <si>
    <t xml:space="preserve">Первомайская ул. д.6 </t>
  </si>
  <si>
    <t xml:space="preserve">Первомайская ул. д.8 </t>
  </si>
  <si>
    <t xml:space="preserve">Пионерская ул. д.1 </t>
  </si>
  <si>
    <t xml:space="preserve">Пионерская ул. д.2 </t>
  </si>
  <si>
    <t xml:space="preserve">Пионерская ул. д.4 </t>
  </si>
  <si>
    <t xml:space="preserve">Пионерская ул. д.5 </t>
  </si>
  <si>
    <t xml:space="preserve">Победы ул. д.4 </t>
  </si>
  <si>
    <t xml:space="preserve">Победы ул. д.8 </t>
  </si>
  <si>
    <t xml:space="preserve">свх Знаменский ул. д.40 </t>
  </si>
  <si>
    <t xml:space="preserve">свх Знаменский ул. д.41 </t>
  </si>
  <si>
    <t xml:space="preserve">свх Знаменский ул. д.42 </t>
  </si>
  <si>
    <t xml:space="preserve">свх Знаменский ул. д.43 </t>
  </si>
  <si>
    <t xml:space="preserve">свх Знаменский ул. д.44 </t>
  </si>
  <si>
    <t xml:space="preserve">свх Ракетный ул. д.52 </t>
  </si>
  <si>
    <t xml:space="preserve">свх Ракетный ул. д.60 </t>
  </si>
  <si>
    <t xml:space="preserve">свх Ракетный ул. д.61 </t>
  </si>
  <si>
    <t xml:space="preserve">свх Ракетный ул. д.62 </t>
  </si>
  <si>
    <t xml:space="preserve">свх Ракетный ул. д.64 </t>
  </si>
  <si>
    <t xml:space="preserve">свх Ракетный ул. д.65 </t>
  </si>
  <si>
    <t xml:space="preserve">Советской Армии ул. д.45 </t>
  </si>
  <si>
    <t xml:space="preserve">Толбухина ул. д.1 </t>
  </si>
  <si>
    <t xml:space="preserve">Толбухина ул. д.2 </t>
  </si>
  <si>
    <t xml:space="preserve">Толбухина ул. д.2А </t>
  </si>
  <si>
    <t xml:space="preserve">Толбухина ул. д.3 </t>
  </si>
  <si>
    <t xml:space="preserve">Толбухина ул. д.5 </t>
  </si>
  <si>
    <t xml:space="preserve">Фрунзе ул. д.1 </t>
  </si>
  <si>
    <t xml:space="preserve">Фрунзе ул. д.2 </t>
  </si>
  <si>
    <t xml:space="preserve">Фрунзе ул. д.3 </t>
  </si>
  <si>
    <t xml:space="preserve">Фрунзе ул. д.4 </t>
  </si>
  <si>
    <t xml:space="preserve">Фрунзе ул. д.5 </t>
  </si>
  <si>
    <t xml:space="preserve">Черняховского ул. д.11 </t>
  </si>
  <si>
    <t xml:space="preserve">Черняховского ул. д.12 </t>
  </si>
  <si>
    <t xml:space="preserve">Черняховского ул. д.14 </t>
  </si>
  <si>
    <t xml:space="preserve">Черняховского ул. д.16 </t>
  </si>
  <si>
    <t xml:space="preserve">Черняховского ул. д.7 </t>
  </si>
  <si>
    <t xml:space="preserve">Черняховского ул. д.9 </t>
  </si>
  <si>
    <t xml:space="preserve">Янгеля ул. д.1 </t>
  </si>
  <si>
    <t xml:space="preserve">Янгеля ул. д.11 </t>
  </si>
  <si>
    <t xml:space="preserve">Янгеля ул. д.13 </t>
  </si>
  <si>
    <t xml:space="preserve">Янгеля ул. д.15 </t>
  </si>
  <si>
    <t xml:space="preserve">Янгеля ул. д.17 </t>
  </si>
  <si>
    <t xml:space="preserve">Янгеля ул. д.19 </t>
  </si>
  <si>
    <t xml:space="preserve">Янгеля ул. д.21 </t>
  </si>
  <si>
    <t xml:space="preserve">Янгеля ул. д.23 </t>
  </si>
  <si>
    <t xml:space="preserve">Янгеля ул. д.24 </t>
  </si>
  <si>
    <t xml:space="preserve">Янгеля ул. д.3 </t>
  </si>
  <si>
    <t xml:space="preserve">Янгеля ул. д.4 </t>
  </si>
  <si>
    <t xml:space="preserve">Янгеля ул. д.6 </t>
  </si>
  <si>
    <t xml:space="preserve">Янгеля ул. д.6А </t>
  </si>
  <si>
    <t xml:space="preserve">Янгеля ул. д.7 </t>
  </si>
  <si>
    <t xml:space="preserve">8 Марта ул. д.38 </t>
  </si>
  <si>
    <t xml:space="preserve">8 Марта ул. д.42 </t>
  </si>
  <si>
    <t xml:space="preserve">Агурина ул. д.1 </t>
  </si>
  <si>
    <t xml:space="preserve">Агурина ул. д.11 </t>
  </si>
  <si>
    <t xml:space="preserve">Агурина ул. д.13 </t>
  </si>
  <si>
    <t xml:space="preserve">Агурина ул. д.14 </t>
  </si>
  <si>
    <t xml:space="preserve">Агурина ул. д.16 </t>
  </si>
  <si>
    <t xml:space="preserve">Агурина ул. д.17 </t>
  </si>
  <si>
    <t xml:space="preserve">Агурина ул. д.17А </t>
  </si>
  <si>
    <t xml:space="preserve">Агурина ул. д.4 </t>
  </si>
  <si>
    <t xml:space="preserve">Агурина ул. д.5 </t>
  </si>
  <si>
    <t xml:space="preserve">Агурина ул. д.7 </t>
  </si>
  <si>
    <t xml:space="preserve">Агурина ул. д.8 </t>
  </si>
  <si>
    <t xml:space="preserve">Агурина ул. д.9 </t>
  </si>
  <si>
    <t xml:space="preserve">Андреева ул. д.1 </t>
  </si>
  <si>
    <t xml:space="preserve">Андреева ул. д.10 </t>
  </si>
  <si>
    <t xml:space="preserve">Андреева ул. д.17 </t>
  </si>
  <si>
    <t xml:space="preserve">Андреева ул. д.2 </t>
  </si>
  <si>
    <t xml:space="preserve">Андреева ул. д.4 </t>
  </si>
  <si>
    <t xml:space="preserve">Андреева ул. д.6 </t>
  </si>
  <si>
    <t xml:space="preserve">Андреева ул. д.8 </t>
  </si>
  <si>
    <t xml:space="preserve">Бахчиванджи ул. д.7 </t>
  </si>
  <si>
    <t xml:space="preserve">Бородино ул. д.2 </t>
  </si>
  <si>
    <t xml:space="preserve">Буденного ул. д.6 </t>
  </si>
  <si>
    <t xml:space="preserve">Буденного ул. д.7 </t>
  </si>
  <si>
    <t xml:space="preserve">Величко ул. д.12 </t>
  </si>
  <si>
    <t xml:space="preserve">Величко ул. д.14 </t>
  </si>
  <si>
    <t xml:space="preserve">Величко ул. д.16 </t>
  </si>
  <si>
    <t xml:space="preserve">Величко ул. д.18 </t>
  </si>
  <si>
    <t xml:space="preserve">Величко ул. д.20 </t>
  </si>
  <si>
    <t xml:space="preserve">Величко ул. д.22 </t>
  </si>
  <si>
    <t xml:space="preserve">Величко ул. д.26 </t>
  </si>
  <si>
    <t xml:space="preserve">Волгоградская ул. д.111 </t>
  </si>
  <si>
    <t xml:space="preserve">Волгоградская ул. д.13 </t>
  </si>
  <si>
    <t xml:space="preserve">Волгоградская ул. д.15 </t>
  </si>
  <si>
    <t xml:space="preserve">Волгоградская ул. д.17А </t>
  </si>
  <si>
    <t xml:space="preserve">Волгоградская ул. д.19 </t>
  </si>
  <si>
    <t xml:space="preserve">Волгоградская ул. д.21А </t>
  </si>
  <si>
    <t xml:space="preserve">Волгоградская ул. д.2А </t>
  </si>
  <si>
    <t xml:space="preserve">Волгоградская ул. д.71 </t>
  </si>
  <si>
    <t xml:space="preserve">Волгоградская ул. д.75 </t>
  </si>
  <si>
    <t xml:space="preserve">Волгоградская ул. д.77 </t>
  </si>
  <si>
    <t xml:space="preserve">Восточный мкн. д.1 </t>
  </si>
  <si>
    <t xml:space="preserve">Восточный мкн. д.2 </t>
  </si>
  <si>
    <t xml:space="preserve">Восточный мкн. д.3 </t>
  </si>
  <si>
    <t xml:space="preserve">Восточный мкн. д.4 </t>
  </si>
  <si>
    <t xml:space="preserve">Восточный мкн. д.5 </t>
  </si>
  <si>
    <t xml:space="preserve">Восточный мкн. д.6 </t>
  </si>
  <si>
    <t xml:space="preserve">Восточный мкн. д.8 </t>
  </si>
  <si>
    <t xml:space="preserve">Грекова ул. д.1 </t>
  </si>
  <si>
    <t xml:space="preserve">Грибоедова ул. д.11 </t>
  </si>
  <si>
    <t xml:space="preserve">Грибоедова ул. д.11А </t>
  </si>
  <si>
    <t xml:space="preserve">Грибоедова ул. д.15 </t>
  </si>
  <si>
    <t xml:space="preserve">Добролюбова ул. д.2 </t>
  </si>
  <si>
    <t xml:space="preserve">Добролюбова ул. д.4 </t>
  </si>
  <si>
    <t xml:space="preserve">Добролюбова ул. д.6 </t>
  </si>
  <si>
    <t xml:space="preserve">Добролюбова ул. д.8 </t>
  </si>
  <si>
    <t xml:space="preserve">Ермака ул. д.4 </t>
  </si>
  <si>
    <t xml:space="preserve">Ермака ул. д.5 </t>
  </si>
  <si>
    <t xml:space="preserve">Ермака ул. д.6 </t>
  </si>
  <si>
    <t xml:space="preserve">Жуковского ул. д.17 </t>
  </si>
  <si>
    <t xml:space="preserve">Жуковского ул. д.19 </t>
  </si>
  <si>
    <t xml:space="preserve">Жуковского ул. д.2 </t>
  </si>
  <si>
    <t xml:space="preserve">Жуковского ул. д.21 </t>
  </si>
  <si>
    <t xml:space="preserve">Заводская ул. д.101 </t>
  </si>
  <si>
    <t xml:space="preserve">Заводская ул. д.111 </t>
  </si>
  <si>
    <t xml:space="preserve">Заводская ул. д.113 </t>
  </si>
  <si>
    <t xml:space="preserve">Заводская ул. д.115 </t>
  </si>
  <si>
    <t xml:space="preserve">Заводская ул. д.189 </t>
  </si>
  <si>
    <t xml:space="preserve">Заводская ул. д.93 </t>
  </si>
  <si>
    <t xml:space="preserve">Заводская ул. д.99 </t>
  </si>
  <si>
    <t xml:space="preserve">Затонская ул. д.1 </t>
  </si>
  <si>
    <t xml:space="preserve">Затонская ул. д.3 </t>
  </si>
  <si>
    <t xml:space="preserve">Карбышева ул. д.3 </t>
  </si>
  <si>
    <t xml:space="preserve">Карбышева ул. д.5 </t>
  </si>
  <si>
    <t xml:space="preserve">Каспийская ул. д.5 </t>
  </si>
  <si>
    <t xml:space="preserve">Котовского ул. д.18А </t>
  </si>
  <si>
    <t xml:space="preserve">Котовского ул. д.20А </t>
  </si>
  <si>
    <t xml:space="preserve">Крупской ул. д.11 </t>
  </si>
  <si>
    <t xml:space="preserve">Крупской ул. д.12 </t>
  </si>
  <si>
    <t xml:space="preserve">Крупской ул. д.13 </t>
  </si>
  <si>
    <t xml:space="preserve">Крупской ул. д.16 </t>
  </si>
  <si>
    <t xml:space="preserve">Крупской ул. д.7 </t>
  </si>
  <si>
    <t xml:space="preserve">Крупской ул. д.9 </t>
  </si>
  <si>
    <t xml:space="preserve">Кузбасская ул. д.2 </t>
  </si>
  <si>
    <t xml:space="preserve">Куприна ул. д.1А </t>
  </si>
  <si>
    <t xml:space="preserve">Ленина ул. д.86 </t>
  </si>
  <si>
    <t xml:space="preserve">Ленинградская ул. д.4А </t>
  </si>
  <si>
    <t xml:space="preserve">Маяковского ул. д.3 </t>
  </si>
  <si>
    <t xml:space="preserve">Мелиораторов мкн. д.1 </t>
  </si>
  <si>
    <t xml:space="preserve">Мелиораторов мкн. д.10 </t>
  </si>
  <si>
    <t xml:space="preserve">Мелиораторов мкн. д.11 </t>
  </si>
  <si>
    <t xml:space="preserve">Мелиораторов мкн. д.12 </t>
  </si>
  <si>
    <t xml:space="preserve">Мелиораторов мкн. д.13 </t>
  </si>
  <si>
    <t xml:space="preserve">Мелиораторов мкн. д.14 </t>
  </si>
  <si>
    <t xml:space="preserve">Мелиораторов мкн. д.16 </t>
  </si>
  <si>
    <t xml:space="preserve">Мелиораторов мкн. д.18 </t>
  </si>
  <si>
    <t xml:space="preserve">Мелиораторов мкн. д.19 </t>
  </si>
  <si>
    <t xml:space="preserve">Мелиораторов мкн. д.3 </t>
  </si>
  <si>
    <t xml:space="preserve">Мелиораторов мкн. д.4 </t>
  </si>
  <si>
    <t xml:space="preserve">Мелиораторов мкн. д.5 </t>
  </si>
  <si>
    <t xml:space="preserve">Мелиораторов мкн. д.6 </t>
  </si>
  <si>
    <t xml:space="preserve">Мелиораторов мкн. д.7 </t>
  </si>
  <si>
    <t xml:space="preserve">Мелиораторов мкн. д.8 </t>
  </si>
  <si>
    <t xml:space="preserve">Нестерова ул. д.1 </t>
  </si>
  <si>
    <t xml:space="preserve">Нестерова ул. д.2 </t>
  </si>
  <si>
    <t xml:space="preserve">Нестерова ул. д.3 </t>
  </si>
  <si>
    <t xml:space="preserve">Нестерова ул. д.6 </t>
  </si>
  <si>
    <t xml:space="preserve">Нестерова ул. д.7 </t>
  </si>
  <si>
    <t xml:space="preserve">Нестерова ул. д.8 </t>
  </si>
  <si>
    <t xml:space="preserve">Песчаная ул. д.10 </t>
  </si>
  <si>
    <t xml:space="preserve">Песчаная ул. д.11 </t>
  </si>
  <si>
    <t xml:space="preserve">Песчаная ул. д.12 </t>
  </si>
  <si>
    <t xml:space="preserve">Песчаная ул. д.13 </t>
  </si>
  <si>
    <t xml:space="preserve">Песчаная ул. д.14 </t>
  </si>
  <si>
    <t xml:space="preserve">Песчаная ул. д.15 </t>
  </si>
  <si>
    <t xml:space="preserve">Песчаная ул. д.2 </t>
  </si>
  <si>
    <t xml:space="preserve">Песчаная ул. д.3 </t>
  </si>
  <si>
    <t xml:space="preserve">Песчаная ул. д.4 </t>
  </si>
  <si>
    <t xml:space="preserve">Песчаная ул. д.5 </t>
  </si>
  <si>
    <t xml:space="preserve">Песчаная ул. д.6 </t>
  </si>
  <si>
    <t xml:space="preserve">Песчаная ул. д.7 </t>
  </si>
  <si>
    <t xml:space="preserve">Песчаная ул. д.8 </t>
  </si>
  <si>
    <t xml:space="preserve">Рухлядко ул. д.1 </t>
  </si>
  <si>
    <t xml:space="preserve">Совхоз-16 мкн. д.26 </t>
  </si>
  <si>
    <t xml:space="preserve">Совхоз-16 мкн. д.27 </t>
  </si>
  <si>
    <t xml:space="preserve">Совхоз-16 мкн. д.28 </t>
  </si>
  <si>
    <t xml:space="preserve">Совхоз-16 мкн. д.29 </t>
  </si>
  <si>
    <t xml:space="preserve">Совхоз-16 мкн. д.30 </t>
  </si>
  <si>
    <t xml:space="preserve">Совхоз-16 мкн. д.31 </t>
  </si>
  <si>
    <t xml:space="preserve">Совхоз-16 мкн. д.32 </t>
  </si>
  <si>
    <t xml:space="preserve">Совхоз-16 мкн. д.34 </t>
  </si>
  <si>
    <t xml:space="preserve">Совхоз-16 мкн. д.35 </t>
  </si>
  <si>
    <t xml:space="preserve">Совхоз-16 мкн. д.36 </t>
  </si>
  <si>
    <t xml:space="preserve">Совхоз-16 мкн. д.38 </t>
  </si>
  <si>
    <t xml:space="preserve">Совхоз-16 мкн. д.39 </t>
  </si>
  <si>
    <t xml:space="preserve">Сталинградская ул. д.1 </t>
  </si>
  <si>
    <t xml:space="preserve">Сталинградская ул. д.11 </t>
  </si>
  <si>
    <t xml:space="preserve">Сталинградская ул. д.12 </t>
  </si>
  <si>
    <t xml:space="preserve">Сталинградская ул. д.13 </t>
  </si>
  <si>
    <t xml:space="preserve">Сталинградская ул. д.14 </t>
  </si>
  <si>
    <t xml:space="preserve">Сталинградская ул. д.15 </t>
  </si>
  <si>
    <t xml:space="preserve">Сталинградская ул. д.2 </t>
  </si>
  <si>
    <t xml:space="preserve">Сталинградская ул. д.5 </t>
  </si>
  <si>
    <t xml:space="preserve">Сталинградская ул. д.6 </t>
  </si>
  <si>
    <t xml:space="preserve">Сталинградская ул. д.8 </t>
  </si>
  <si>
    <t xml:space="preserve">Стогова ул. д.7 </t>
  </si>
  <si>
    <t xml:space="preserve">Строителей пер. д.1 </t>
  </si>
  <si>
    <t xml:space="preserve">Ульяновых пер. д.2 </t>
  </si>
  <si>
    <t xml:space="preserve">Ульяновых пер. д.3 </t>
  </si>
  <si>
    <t xml:space="preserve">Франко ул. д.22 </t>
  </si>
  <si>
    <t xml:space="preserve">Фрунзе ул. д.57 </t>
  </si>
  <si>
    <t xml:space="preserve">Циолковского ул. д.1 </t>
  </si>
  <si>
    <t xml:space="preserve">Циолковского ул. д.3 </t>
  </si>
  <si>
    <t xml:space="preserve">Циолковского ул. д.5 </t>
  </si>
  <si>
    <t xml:space="preserve">Чаплыгина пер. д.1 </t>
  </si>
  <si>
    <t xml:space="preserve">Чаплыгина пер. д.2 </t>
  </si>
  <si>
    <t xml:space="preserve">Чаплыгина пер. д.4 </t>
  </si>
  <si>
    <t xml:space="preserve">Чаплыгина ул. д.1А </t>
  </si>
  <si>
    <t xml:space="preserve">Челюскинцев ул. д.1 </t>
  </si>
  <si>
    <t xml:space="preserve">Челюскинцев ул. д.2 </t>
  </si>
  <si>
    <t xml:space="preserve">Челюскинцев ул. д.6 </t>
  </si>
  <si>
    <t xml:space="preserve">Черно-Иванова ул. д.17 </t>
  </si>
  <si>
    <t xml:space="preserve">Черно-Иванова ул. д.7 </t>
  </si>
  <si>
    <t xml:space="preserve">Черно-Иванова ул. д.9 </t>
  </si>
  <si>
    <t xml:space="preserve">Школьный пер. д.1 </t>
  </si>
  <si>
    <t xml:space="preserve">Школьный пер. д.2 </t>
  </si>
  <si>
    <t xml:space="preserve">Школьный пер. д.3 </t>
  </si>
  <si>
    <t xml:space="preserve">Шубина ул. д.10 </t>
  </si>
  <si>
    <t xml:space="preserve">Шубина ул. д.12 </t>
  </si>
  <si>
    <t xml:space="preserve">Шубина ул. д.14 </t>
  </si>
  <si>
    <t xml:space="preserve">Шубина ул. д.16 </t>
  </si>
  <si>
    <t xml:space="preserve">Шубина ул. д.18 </t>
  </si>
  <si>
    <t xml:space="preserve">Шубина ул. д.8 </t>
  </si>
  <si>
    <t xml:space="preserve">Шубина ул. д.81 </t>
  </si>
  <si>
    <t xml:space="preserve">Щербакова ул. д.10 </t>
  </si>
  <si>
    <t xml:space="preserve">Щербакова ул. д.15 </t>
  </si>
  <si>
    <t xml:space="preserve">Щербакова ул. д.15В </t>
  </si>
  <si>
    <t xml:space="preserve">Щербакова ул. д.6 </t>
  </si>
  <si>
    <t xml:space="preserve">Щербакова ул. д.8 </t>
  </si>
  <si>
    <t xml:space="preserve">Абая ул. д.34 </t>
  </si>
  <si>
    <t xml:space="preserve">Абая ул. д.36 </t>
  </si>
  <si>
    <t xml:space="preserve">Абая ул. д.38 </t>
  </si>
  <si>
    <t xml:space="preserve">Астраханская ул. д.13 </t>
  </si>
  <si>
    <t xml:space="preserve">Джамбула ул. д.12 </t>
  </si>
  <si>
    <t xml:space="preserve">Джамбула ул. д.14 </t>
  </si>
  <si>
    <t xml:space="preserve">Джамбула ул. д.16 </t>
  </si>
  <si>
    <t xml:space="preserve">Джамбула ул. д.22 </t>
  </si>
  <si>
    <t xml:space="preserve">Джамбула ул. д.24 </t>
  </si>
  <si>
    <t xml:space="preserve">Джамбула ул. д.26 </t>
  </si>
  <si>
    <t xml:space="preserve">Джамбула ул. д.28 </t>
  </si>
  <si>
    <t xml:space="preserve">Джамбула ул. д.30 </t>
  </si>
  <si>
    <t xml:space="preserve">Джамбула ул. д.39 </t>
  </si>
  <si>
    <t xml:space="preserve">Джамбула ул. д.41 </t>
  </si>
  <si>
    <t xml:space="preserve">Карла Маркса ул. д.1 </t>
  </si>
  <si>
    <t xml:space="preserve">Карла Маркса ул. д.11 </t>
  </si>
  <si>
    <t xml:space="preserve">Карла Маркса ул. д.13 </t>
  </si>
  <si>
    <t xml:space="preserve">Карла Маркса ул. д.15 </t>
  </si>
  <si>
    <t xml:space="preserve">Карла Маркса ул. д.2 </t>
  </si>
  <si>
    <t xml:space="preserve">Карла Маркса ул. д.3 </t>
  </si>
  <si>
    <t xml:space="preserve">Карла Маркса ул. д.4 </t>
  </si>
  <si>
    <t xml:space="preserve">Карла Маркса ул. д.5 </t>
  </si>
  <si>
    <t xml:space="preserve">Карла Маркса ул. д.6 </t>
  </si>
  <si>
    <t xml:space="preserve">Карла Маркса ул. д.9 </t>
  </si>
  <si>
    <t xml:space="preserve">Мира ул. д.17 </t>
  </si>
  <si>
    <t xml:space="preserve">Мира ул. д.19 </t>
  </si>
  <si>
    <t xml:space="preserve">Молодежный пер. д.4 </t>
  </si>
  <si>
    <t xml:space="preserve">Молодежный пер. д.6 </t>
  </si>
  <si>
    <t xml:space="preserve">Молодежный пер. д.8 </t>
  </si>
  <si>
    <t xml:space="preserve">Октябрьский пер. д.11 </t>
  </si>
  <si>
    <t xml:space="preserve">Октябрьский пер. д.2 </t>
  </si>
  <si>
    <t xml:space="preserve">Октябрьский пер. д.4 </t>
  </si>
  <si>
    <t xml:space="preserve">Октябрьский пер. д.6 </t>
  </si>
  <si>
    <t xml:space="preserve">Октябрьский пер. д.7 </t>
  </si>
  <si>
    <t xml:space="preserve">Октябрьский пер. д.9 </t>
  </si>
  <si>
    <t xml:space="preserve">Пролетарская ул. д.123 </t>
  </si>
  <si>
    <t xml:space="preserve">Пролетарская ул. д.125 </t>
  </si>
  <si>
    <t xml:space="preserve">Пролетарская ул. д.127 </t>
  </si>
  <si>
    <t xml:space="preserve">Пролетарская ул. д.131 </t>
  </si>
  <si>
    <t xml:space="preserve">Советская ул. д.14 </t>
  </si>
  <si>
    <t xml:space="preserve">Советская ул. д.16 </t>
  </si>
  <si>
    <t xml:space="preserve">Советская ул. д.18 </t>
  </si>
  <si>
    <t xml:space="preserve">Советская ул. д.26 </t>
  </si>
  <si>
    <t xml:space="preserve">Советская ул. д.28 </t>
  </si>
  <si>
    <t xml:space="preserve">Школьный пер. д.5 </t>
  </si>
  <si>
    <t xml:space="preserve">Школьный пер. д.7 </t>
  </si>
  <si>
    <t xml:space="preserve">Щетинкина ул. д.63 </t>
  </si>
  <si>
    <t xml:space="preserve">100-летие Солепромысла ул. д.14 </t>
  </si>
  <si>
    <t xml:space="preserve">100-летие Солепромысла ул. д.16 </t>
  </si>
  <si>
    <t xml:space="preserve">Джамбула ул. д.26А </t>
  </si>
  <si>
    <t xml:space="preserve">Кирова ул. д.1 </t>
  </si>
  <si>
    <t xml:space="preserve">Кирова ул. д.2 </t>
  </si>
  <si>
    <t xml:space="preserve">Кирова ул. д.3 </t>
  </si>
  <si>
    <t xml:space="preserve">Кирова ул. д.4 </t>
  </si>
  <si>
    <t xml:space="preserve">Кирова ул. д.5 </t>
  </si>
  <si>
    <t xml:space="preserve">Кирова ул. д.6 </t>
  </si>
  <si>
    <t xml:space="preserve">Кирова ул. д.7 </t>
  </si>
  <si>
    <t xml:space="preserve">Кирова ул. д.8 </t>
  </si>
  <si>
    <t xml:space="preserve">Максима Горького ул. д.25 </t>
  </si>
  <si>
    <t xml:space="preserve">Максима Горького ул. д.29 </t>
  </si>
  <si>
    <t xml:space="preserve">Микрорайон мкн. д.1 </t>
  </si>
  <si>
    <t xml:space="preserve">Микрорайон мкн. д.2 </t>
  </si>
  <si>
    <t xml:space="preserve">Микрорайон мкн. д.3 </t>
  </si>
  <si>
    <t xml:space="preserve">Микрорайон мкн. д.4 </t>
  </si>
  <si>
    <t xml:space="preserve">Микрорайон мкн. д.5 </t>
  </si>
  <si>
    <t xml:space="preserve">Микрорайон мкн. д.6 </t>
  </si>
  <si>
    <t xml:space="preserve">Микрорайон мкн. д.7 </t>
  </si>
  <si>
    <t xml:space="preserve">Микрорайон мкн. д.8 </t>
  </si>
  <si>
    <t xml:space="preserve">Микрорайон мкн. д.9 </t>
  </si>
  <si>
    <t xml:space="preserve">Озерная ул. д.1 </t>
  </si>
  <si>
    <t xml:space="preserve">Озерная ул. д.8 </t>
  </si>
  <si>
    <t xml:space="preserve">Колхозная ул. д.38 </t>
  </si>
  <si>
    <t xml:space="preserve">Микрорайон ул. д.10 </t>
  </si>
  <si>
    <t xml:space="preserve">Микрорайон ул. д.14 </t>
  </si>
  <si>
    <t xml:space="preserve">Микрорайон ул. д.15 </t>
  </si>
  <si>
    <t xml:space="preserve">Микрорайон ул. д.16 </t>
  </si>
  <si>
    <t xml:space="preserve">Микрорайон ул. д.17 </t>
  </si>
  <si>
    <t xml:space="preserve">Микрорайон ул. д.18 </t>
  </si>
  <si>
    <t xml:space="preserve">Микрорайон ул. д.19 </t>
  </si>
  <si>
    <t xml:space="preserve">Микрорайон ул. д.20 </t>
  </si>
  <si>
    <t xml:space="preserve">Микрорайон ул. д.21 </t>
  </si>
  <si>
    <t xml:space="preserve">Микрорайон ул. д.7 </t>
  </si>
  <si>
    <t xml:space="preserve">Микрорайон ул. д.8 </t>
  </si>
  <si>
    <t xml:space="preserve">Микрорайон ул. д.9 </t>
  </si>
  <si>
    <t xml:space="preserve">Володарского ул. д.1 </t>
  </si>
  <si>
    <t xml:space="preserve">Володарского ул. д.2 </t>
  </si>
  <si>
    <t xml:space="preserve">Комсомольская ул. д.1 </t>
  </si>
  <si>
    <t xml:space="preserve">Мичурина ул. д.10 </t>
  </si>
  <si>
    <t xml:space="preserve">Мичурина ул. д.12 </t>
  </si>
  <si>
    <t xml:space="preserve">Мичурина ул. д.19А </t>
  </si>
  <si>
    <t xml:space="preserve">Мичурина ул. д.2 </t>
  </si>
  <si>
    <t xml:space="preserve">Мичурина ул. д.25 </t>
  </si>
  <si>
    <t xml:space="preserve">Мичурина ул. д.27 </t>
  </si>
  <si>
    <t xml:space="preserve">Мичурина ул. д.29 </t>
  </si>
  <si>
    <t xml:space="preserve">Мичурина ул. д.33 </t>
  </si>
  <si>
    <t xml:space="preserve">Мичурина ул. д.35А </t>
  </si>
  <si>
    <t xml:space="preserve">Мичурина ул. д.8 </t>
  </si>
  <si>
    <t xml:space="preserve">Пирогова ул. д.16 </t>
  </si>
  <si>
    <t xml:space="preserve">Пирогова ул. д.18 </t>
  </si>
  <si>
    <t xml:space="preserve">Пирогова ул. д.18А </t>
  </si>
  <si>
    <t xml:space="preserve">Пирогова ул. д.19 </t>
  </si>
  <si>
    <t xml:space="preserve">Пирогова ул. д.20 </t>
  </si>
  <si>
    <t xml:space="preserve">Пирогова ул. д.20А </t>
  </si>
  <si>
    <t xml:space="preserve">Победы ул. д.6 </t>
  </si>
  <si>
    <t xml:space="preserve">Садовая ул. д.20 </t>
  </si>
  <si>
    <t xml:space="preserve">Свердлова ул. д.33 </t>
  </si>
  <si>
    <t xml:space="preserve">Свердлова ул. д.35 </t>
  </si>
  <si>
    <t xml:space="preserve">Свердлова ул. д.37 </t>
  </si>
  <si>
    <t xml:space="preserve">Свердлова ул. д.39 </t>
  </si>
  <si>
    <t xml:space="preserve">Спортивная ул. д.1 </t>
  </si>
  <si>
    <t xml:space="preserve">Спортивная ул. д.3 </t>
  </si>
  <si>
    <t xml:space="preserve">Фрунзе ул. д.14 </t>
  </si>
  <si>
    <t xml:space="preserve">Фрунзе ул. д.16 </t>
  </si>
  <si>
    <t xml:space="preserve">Фрунзе ул. д.18 </t>
  </si>
  <si>
    <t xml:space="preserve">Фрунзе ул. д.24 </t>
  </si>
  <si>
    <t xml:space="preserve">Фрунзе ул. д.26 </t>
  </si>
  <si>
    <t xml:space="preserve">Школьная ул. д.1 </t>
  </si>
  <si>
    <t xml:space="preserve">Школьная ул. д.2 </t>
  </si>
  <si>
    <t xml:space="preserve">Школьная ул. д.3Б </t>
  </si>
  <si>
    <t xml:space="preserve">Школьная ул. д.4Б </t>
  </si>
  <si>
    <t xml:space="preserve">Школьная ул. д.6Б </t>
  </si>
  <si>
    <t xml:space="preserve">Школьная ул. д.7Б </t>
  </si>
  <si>
    <t xml:space="preserve">Школьная ул. д.9Б </t>
  </si>
  <si>
    <t xml:space="preserve">Октябрьская ул. д.1 </t>
  </si>
  <si>
    <t xml:space="preserve">Октябрьская ул. д.2 </t>
  </si>
  <si>
    <t xml:space="preserve">Клубная ул. д.54 </t>
  </si>
  <si>
    <t xml:space="preserve">Клубная ул. д.89 </t>
  </si>
  <si>
    <t xml:space="preserve">Советская ул. д.101 </t>
  </si>
  <si>
    <t xml:space="preserve">Советская ул. д.95 </t>
  </si>
  <si>
    <t xml:space="preserve">Гагарина ул. д.1 </t>
  </si>
  <si>
    <t xml:space="preserve">Гагарина ул. д.2 </t>
  </si>
  <si>
    <t xml:space="preserve">Гагарина ул. д.4 </t>
  </si>
  <si>
    <t xml:space="preserve">Гагарина ул. д.6 </t>
  </si>
  <si>
    <t xml:space="preserve">Нариманова ул. д.68 </t>
  </si>
  <si>
    <t xml:space="preserve">Полевая ул. д.6 </t>
  </si>
  <si>
    <t xml:space="preserve">Пионерская ул. д.16 </t>
  </si>
  <si>
    <t xml:space="preserve">Школьная ул. д.10А </t>
  </si>
  <si>
    <t xml:space="preserve">Школьная ул. д.4 </t>
  </si>
  <si>
    <t xml:space="preserve">Школьная ул. д.6 </t>
  </si>
  <si>
    <t xml:space="preserve">Школьная ул. д.7 </t>
  </si>
  <si>
    <t xml:space="preserve">Школьная ул. д.9 </t>
  </si>
  <si>
    <t xml:space="preserve">Горького ул. д.2 </t>
  </si>
  <si>
    <t xml:space="preserve">Горького ул. д.4 </t>
  </si>
  <si>
    <t xml:space="preserve">Горького ул. д.6 </t>
  </si>
  <si>
    <t xml:space="preserve">Почтовая ул. д.26 </t>
  </si>
  <si>
    <t xml:space="preserve">Почтовая ул. д.28 </t>
  </si>
  <si>
    <t xml:space="preserve">Почтовая ул. д.33 </t>
  </si>
  <si>
    <t xml:space="preserve">Почтовая ул. д.35 </t>
  </si>
  <si>
    <t xml:space="preserve">Почтовая ул. д.37 </t>
  </si>
  <si>
    <t xml:space="preserve">Почтовая ул. д.39 </t>
  </si>
  <si>
    <t xml:space="preserve">Почтовая ул. д.41 </t>
  </si>
  <si>
    <t xml:space="preserve">Октябрьская ул. д.3 </t>
  </si>
  <si>
    <t xml:space="preserve">Октябрьская ул. д.4 </t>
  </si>
  <si>
    <t xml:space="preserve">Октябрьская ул. д.5 </t>
  </si>
  <si>
    <t xml:space="preserve">Октябрьская ул. д.6 </t>
  </si>
  <si>
    <t xml:space="preserve">Октябрьская ул. д.7 </t>
  </si>
  <si>
    <t xml:space="preserve">Октябрьская ул. д.8 </t>
  </si>
  <si>
    <t xml:space="preserve">Волжская ул. д.1 </t>
  </si>
  <si>
    <t xml:space="preserve">Заречная ул. д.1 </t>
  </si>
  <si>
    <t xml:space="preserve">Заречная ул. д.3 </t>
  </si>
  <si>
    <t xml:space="preserve">Заречная ул. д.5 </t>
  </si>
  <si>
    <t xml:space="preserve">Коммунистическая ул. д.11 </t>
  </si>
  <si>
    <t xml:space="preserve">Мира ул. д.15 </t>
  </si>
  <si>
    <t xml:space="preserve">Московская ул. д.24 </t>
  </si>
  <si>
    <t xml:space="preserve">Мусаева ул. д.38 </t>
  </si>
  <si>
    <t xml:space="preserve">Мусаева ул. д.40 </t>
  </si>
  <si>
    <t xml:space="preserve">Мусаева ул. д.42 </t>
  </si>
  <si>
    <t xml:space="preserve">Мусаева ул. д.44 </t>
  </si>
  <si>
    <t xml:space="preserve">Мусаева ул. д.46 </t>
  </si>
  <si>
    <t xml:space="preserve">Мусаева ул. д.48 </t>
  </si>
  <si>
    <t xml:space="preserve">Мусаева ул. д.50 </t>
  </si>
  <si>
    <t xml:space="preserve">Мусаева ул. д.52 </t>
  </si>
  <si>
    <t xml:space="preserve">Мусаева ул. д.54 </t>
  </si>
  <si>
    <t xml:space="preserve">Мусаева ул. д.62 </t>
  </si>
  <si>
    <t xml:space="preserve">Мусаева ул. д.64 </t>
  </si>
  <si>
    <t xml:space="preserve">Октябрьская ул. д.60 </t>
  </si>
  <si>
    <t xml:space="preserve">Пушкина ул. д.1 </t>
  </si>
  <si>
    <t xml:space="preserve">Пушкина ул. д.48 </t>
  </si>
  <si>
    <t xml:space="preserve">Пушкина ул. д.50 </t>
  </si>
  <si>
    <t xml:space="preserve">Пушкина ул. д.52 </t>
  </si>
  <si>
    <t xml:space="preserve">Советская ул. д.129 </t>
  </si>
  <si>
    <t xml:space="preserve">Степная ул. д.10 </t>
  </si>
  <si>
    <t xml:space="preserve">Татищева ул. д.42 </t>
  </si>
  <si>
    <t xml:space="preserve">Татищева ул. д.46 </t>
  </si>
  <si>
    <t xml:space="preserve">Татищева ул. д.48 </t>
  </si>
  <si>
    <t xml:space="preserve">Татищева ул. д.48А </t>
  </si>
  <si>
    <t xml:space="preserve">Татищева ул. д.65 </t>
  </si>
  <si>
    <t xml:space="preserve">Татищева ул. д.67 </t>
  </si>
  <si>
    <t xml:space="preserve">Татищева ул. д.69 </t>
  </si>
  <si>
    <t xml:space="preserve">Татищева ул. д.71 </t>
  </si>
  <si>
    <t xml:space="preserve">Татищева ул. д.73 </t>
  </si>
  <si>
    <t xml:space="preserve">Татищева ул. д.75 </t>
  </si>
  <si>
    <t xml:space="preserve">Чичерина ул. д.19 </t>
  </si>
  <si>
    <t xml:space="preserve">Чичерина ул. д.19А </t>
  </si>
  <si>
    <t xml:space="preserve">Чичерина ул. д.21 </t>
  </si>
  <si>
    <t xml:space="preserve">Чичерина ул. д.23 </t>
  </si>
  <si>
    <t xml:space="preserve">1 Мая ул. д.50 </t>
  </si>
  <si>
    <t xml:space="preserve">8 Марта ул. д.34 </t>
  </si>
  <si>
    <t xml:space="preserve">8 Марта ул. д.36 </t>
  </si>
  <si>
    <t xml:space="preserve">Чкалова ул. д.32 </t>
  </si>
  <si>
    <t xml:space="preserve">Шуваева ул. д.10 </t>
  </si>
  <si>
    <t xml:space="preserve">Шуваева ул. д.12 </t>
  </si>
  <si>
    <t xml:space="preserve">Шуваева ул. д.14 </t>
  </si>
  <si>
    <t xml:space="preserve">Шуваева ул. д.16 </t>
  </si>
  <si>
    <t xml:space="preserve">Шуваева ул. д.18 </t>
  </si>
  <si>
    <t xml:space="preserve">Шуваева ул. д.20 </t>
  </si>
  <si>
    <t xml:space="preserve">Шуваева ул. д.22 </t>
  </si>
  <si>
    <t xml:space="preserve">Шуваева ул. д.24 </t>
  </si>
  <si>
    <t xml:space="preserve">Шуваева ул. д.26 </t>
  </si>
  <si>
    <t xml:space="preserve">Шуваева ул. д.28 </t>
  </si>
  <si>
    <t xml:space="preserve">Шуваева ул. д.6 </t>
  </si>
  <si>
    <t xml:space="preserve">Шуваева ул. д.8 </t>
  </si>
  <si>
    <t xml:space="preserve">Гагарина ул. д.10 </t>
  </si>
  <si>
    <t xml:space="preserve">Гагарина ул. д.10А </t>
  </si>
  <si>
    <t xml:space="preserve">Гагарина ул. д.12 </t>
  </si>
  <si>
    <t xml:space="preserve">Гоголя ул. д.1 </t>
  </si>
  <si>
    <t xml:space="preserve">Гоголя ул. д.12 </t>
  </si>
  <si>
    <t xml:space="preserve">Гоголя ул. д.14 </t>
  </si>
  <si>
    <t xml:space="preserve">Гоголя ул. д.16 </t>
  </si>
  <si>
    <t xml:space="preserve">Гоголя ул. д.5 </t>
  </si>
  <si>
    <t xml:space="preserve">Гоголя ул. д.7 </t>
  </si>
  <si>
    <t xml:space="preserve">Кирова ул. д.13 </t>
  </si>
  <si>
    <t xml:space="preserve">Кирова ул. д.15 </t>
  </si>
  <si>
    <t xml:space="preserve">Лермонтова ул. д.12 </t>
  </si>
  <si>
    <t xml:space="preserve">Лермонтова ул. д.14 </t>
  </si>
  <si>
    <t xml:space="preserve">Лермонтова ул. д.3 </t>
  </si>
  <si>
    <t xml:space="preserve">Лермонтова ул. д.5 </t>
  </si>
  <si>
    <t xml:space="preserve">Лермонтова ул. д.6 </t>
  </si>
  <si>
    <t xml:space="preserve">Лермонтова ул. д.7 </t>
  </si>
  <si>
    <t xml:space="preserve">Лермонтова ул. д.8 </t>
  </si>
  <si>
    <t xml:space="preserve">Матросова ул. д.18 </t>
  </si>
  <si>
    <t xml:space="preserve">Молодежная ул. д.10 </t>
  </si>
  <si>
    <t xml:space="preserve">Молодежная ул. д.12 </t>
  </si>
  <si>
    <t xml:space="preserve">Молодежная ул. д.14 </t>
  </si>
  <si>
    <t xml:space="preserve">Молодежная ул. д.16 </t>
  </si>
  <si>
    <t xml:space="preserve">Молодежная ул. д.2 </t>
  </si>
  <si>
    <t xml:space="preserve">Молодежная ул. д.20 </t>
  </si>
  <si>
    <t xml:space="preserve">Молодежная ул. д.22 </t>
  </si>
  <si>
    <t xml:space="preserve">Молодежная ул. д.24 </t>
  </si>
  <si>
    <t xml:space="preserve">Молодежная ул. д.26 </t>
  </si>
  <si>
    <t xml:space="preserve">Молодежная ул. д.28 </t>
  </si>
  <si>
    <t xml:space="preserve">Молодежная ул. д.32 </t>
  </si>
  <si>
    <t xml:space="preserve">Молодежная ул. д.34 </t>
  </si>
  <si>
    <t xml:space="preserve">Молодежная ул. д.40 </t>
  </si>
  <si>
    <t xml:space="preserve">Молодежная ул. д.8 </t>
  </si>
  <si>
    <t xml:space="preserve">Пионерская ул. д.20 </t>
  </si>
  <si>
    <t xml:space="preserve">Пионерская ул. д.22 </t>
  </si>
  <si>
    <t xml:space="preserve">Пионерская ул. д.24 </t>
  </si>
  <si>
    <t xml:space="preserve">Пионерская ул. д.26 </t>
  </si>
  <si>
    <t xml:space="preserve">Суворова ул. д.9 </t>
  </si>
  <si>
    <t xml:space="preserve">Суворова ул. д.9А </t>
  </si>
  <si>
    <t xml:space="preserve">Чкалова ул. д.18 </t>
  </si>
  <si>
    <t xml:space="preserve">Чкалова ул. д.6 </t>
  </si>
  <si>
    <t xml:space="preserve">Чкалова ул. д.8 </t>
  </si>
  <si>
    <t xml:space="preserve">50 лет Октября ул. д.1 </t>
  </si>
  <si>
    <t xml:space="preserve">Баррикадная ул. д.13 </t>
  </si>
  <si>
    <t xml:space="preserve">Баррикадная ул. д.4 </t>
  </si>
  <si>
    <t xml:space="preserve">Баррикадная ул. д.5 </t>
  </si>
  <si>
    <t xml:space="preserve">Баррикадная ул. д.7 </t>
  </si>
  <si>
    <t xml:space="preserve">Мира ул. д.9 </t>
  </si>
  <si>
    <t xml:space="preserve">Молодежная ул. д.3 </t>
  </si>
  <si>
    <t xml:space="preserve">Первомайская ул. д.10А </t>
  </si>
  <si>
    <t xml:space="preserve">Первомайская ул. д.11 </t>
  </si>
  <si>
    <t xml:space="preserve">Первомайская ул. д.12А </t>
  </si>
  <si>
    <t xml:space="preserve">Первомайская ул. д.12Б </t>
  </si>
  <si>
    <t xml:space="preserve">Первомайская ул. д.12В </t>
  </si>
  <si>
    <t xml:space="preserve">Первомайская ул. д.13 </t>
  </si>
  <si>
    <t xml:space="preserve">Первомайская ул. д.15 </t>
  </si>
  <si>
    <t xml:space="preserve">Первомайская ул. д.7 </t>
  </si>
  <si>
    <t xml:space="preserve">Первомайская ул. д.9 </t>
  </si>
  <si>
    <t xml:space="preserve">70 лет Октября ул. д.1 </t>
  </si>
  <si>
    <t xml:space="preserve">70 лет Октября ул. д.2 </t>
  </si>
  <si>
    <t xml:space="preserve">Суворова ул. д.1А </t>
  </si>
  <si>
    <t xml:space="preserve">Суворова ул. д.2 </t>
  </si>
  <si>
    <t xml:space="preserve">Школьная ул. д.8 </t>
  </si>
  <si>
    <t xml:space="preserve">Пушкина ул. д.19 </t>
  </si>
  <si>
    <t xml:space="preserve">Садовая ул. д.23 </t>
  </si>
  <si>
    <t xml:space="preserve">Садовая ул. д.25 </t>
  </si>
  <si>
    <t xml:space="preserve">Садовая ул. д.27 </t>
  </si>
  <si>
    <t xml:space="preserve">Садовая ул. д.29 </t>
  </si>
  <si>
    <t xml:space="preserve">Зеленая ул. д.1 </t>
  </si>
  <si>
    <t xml:space="preserve">Зеленая ул. д.14А </t>
  </si>
  <si>
    <t xml:space="preserve">Зеленая ул. д.1А </t>
  </si>
  <si>
    <t xml:space="preserve">Зеленая ул. д.3 </t>
  </si>
  <si>
    <t xml:space="preserve">Кирова ул. д.91А </t>
  </si>
  <si>
    <t xml:space="preserve">Кирова ул. д.91Б </t>
  </si>
  <si>
    <t xml:space="preserve">Кирова ул. д.93 </t>
  </si>
  <si>
    <t xml:space="preserve">Комсомольская ул. д.113 </t>
  </si>
  <si>
    <t xml:space="preserve">Куйбышева ул. д.13 </t>
  </si>
  <si>
    <t xml:space="preserve">Куйбышева ул. д.5 </t>
  </si>
  <si>
    <t xml:space="preserve">Матросова ул. д.1Г </t>
  </si>
  <si>
    <t xml:space="preserve">Мира ул. д.37Д </t>
  </si>
  <si>
    <t xml:space="preserve">Мира ул. д.40 </t>
  </si>
  <si>
    <t xml:space="preserve">Мира ул. д.72 </t>
  </si>
  <si>
    <t xml:space="preserve">О.Кошевого ул. д.42 </t>
  </si>
  <si>
    <t xml:space="preserve">Пугачева ул. д.13 </t>
  </si>
  <si>
    <t xml:space="preserve">Пугачева ул. д.15 </t>
  </si>
  <si>
    <t xml:space="preserve">Пугачева ул. д.17 </t>
  </si>
  <si>
    <t xml:space="preserve">Пугачева ул. д.19 </t>
  </si>
  <si>
    <t xml:space="preserve">Пугачева ул. д.21 </t>
  </si>
  <si>
    <t xml:space="preserve">Пугачева ул. д.7 </t>
  </si>
  <si>
    <t xml:space="preserve">Советская ул. д.38 </t>
  </si>
  <si>
    <t xml:space="preserve">Советская ул. д.40 </t>
  </si>
  <si>
    <t xml:space="preserve">Советская ул. д.42 </t>
  </si>
  <si>
    <t xml:space="preserve">Школьная ул. д.30А </t>
  </si>
  <si>
    <t xml:space="preserve">Школьная ул. д.40 </t>
  </si>
  <si>
    <t xml:space="preserve">Школьная ул. д.40Б </t>
  </si>
  <si>
    <t xml:space="preserve">Бебеля ул. д.3 </t>
  </si>
  <si>
    <t xml:space="preserve">Дудкина ул. д.3 </t>
  </si>
  <si>
    <t xml:space="preserve">Дудкина ул. д.5 </t>
  </si>
  <si>
    <t xml:space="preserve">Дудкина ул. д.9 </t>
  </si>
  <si>
    <t xml:space="preserve">Крупской ул. д.1 </t>
  </si>
  <si>
    <t xml:space="preserve">Крупской ул. д.2 </t>
  </si>
  <si>
    <t xml:space="preserve">Ломоносова ул. д.1 </t>
  </si>
  <si>
    <t xml:space="preserve">Ломоносова ул. д.2 </t>
  </si>
  <si>
    <t xml:space="preserve">Степная ул. д.18 </t>
  </si>
  <si>
    <t xml:space="preserve">Степная ул. д.22 </t>
  </si>
  <si>
    <t xml:space="preserve">Аптечная ул. д.13 </t>
  </si>
  <si>
    <t xml:space="preserve">Аптечная ул. д.15 </t>
  </si>
  <si>
    <t xml:space="preserve">Аптечная ул. д.17 </t>
  </si>
  <si>
    <t xml:space="preserve">Аптечная ул. д.19 </t>
  </si>
  <si>
    <t xml:space="preserve">Кирова ул. д.10 </t>
  </si>
  <si>
    <t xml:space="preserve">Кирова ул. д.12 </t>
  </si>
  <si>
    <t xml:space="preserve">Кирова ул. д.7А </t>
  </si>
  <si>
    <t xml:space="preserve">Корнеева ул. д.38 </t>
  </si>
  <si>
    <t xml:space="preserve">Корнеева ул. д.40 </t>
  </si>
  <si>
    <t xml:space="preserve">Корнеева ул. д.5 </t>
  </si>
  <si>
    <t xml:space="preserve">Набережная ул. д.1 </t>
  </si>
  <si>
    <t xml:space="preserve">Набережная ул. д.1А </t>
  </si>
  <si>
    <t xml:space="preserve">Набережная ул. д.3 </t>
  </si>
  <si>
    <t xml:space="preserve">Набережная ул. д.9 </t>
  </si>
  <si>
    <t xml:space="preserve">Чкалова ул. д.62 </t>
  </si>
  <si>
    <t xml:space="preserve">Школьная ул. д.33 </t>
  </si>
  <si>
    <t xml:space="preserve">Школьная ул. д.34 </t>
  </si>
  <si>
    <t xml:space="preserve">Капитана Сафронова ул. д.19 </t>
  </si>
  <si>
    <t xml:space="preserve">Волжская ул. д.48 </t>
  </si>
  <si>
    <t xml:space="preserve">Ленина ул. д.6А </t>
  </si>
  <si>
    <t xml:space="preserve">Любича ул. д.10 </t>
  </si>
  <si>
    <t xml:space="preserve">Любича ул. д.12 </t>
  </si>
  <si>
    <t xml:space="preserve">Любича ул. д.8 </t>
  </si>
  <si>
    <t xml:space="preserve">Любича ул. д.9 </t>
  </si>
  <si>
    <t xml:space="preserve">Максима Горького ул. д.100 </t>
  </si>
  <si>
    <t xml:space="preserve">Максима Горького ул. д.102 </t>
  </si>
  <si>
    <t xml:space="preserve">Максима Горького ул. д.103 </t>
  </si>
  <si>
    <t xml:space="preserve">Максима Горького ул. д.105 </t>
  </si>
  <si>
    <t xml:space="preserve">Максима Горького ул. д.75 </t>
  </si>
  <si>
    <t xml:space="preserve">Максима Горького ул. д.81 </t>
  </si>
  <si>
    <t xml:space="preserve">Максима Горького ул. д.91 </t>
  </si>
  <si>
    <t xml:space="preserve">Максима Горького ул. д.97 </t>
  </si>
  <si>
    <t xml:space="preserve">Молодежная ул. д.1 </t>
  </si>
  <si>
    <t xml:space="preserve">Молодежная ул. д.11 </t>
  </si>
  <si>
    <t xml:space="preserve">Молодежная ул. д.15 </t>
  </si>
  <si>
    <t xml:space="preserve">Молодежная ул. д.17 </t>
  </si>
  <si>
    <t xml:space="preserve">Молодежная ул. д.4 </t>
  </si>
  <si>
    <t xml:space="preserve">Молодежная ул. д.5 </t>
  </si>
  <si>
    <t xml:space="preserve">Молодежная ул. д.6 </t>
  </si>
  <si>
    <t xml:space="preserve">Молодежная ул. д.7 </t>
  </si>
  <si>
    <t xml:space="preserve">Молодежная ул. д.9 </t>
  </si>
  <si>
    <t xml:space="preserve">Народная ул. д.10 </t>
  </si>
  <si>
    <t xml:space="preserve">Проспект Ильича ул. д.17 </t>
  </si>
  <si>
    <t xml:space="preserve">Проспект Ильича ул. д.7 </t>
  </si>
  <si>
    <t xml:space="preserve">Тулайкова ул. д.10 </t>
  </si>
  <si>
    <t xml:space="preserve">Тулайкова ул. д.11 </t>
  </si>
  <si>
    <t xml:space="preserve">Тулайкова ул. д.6 </t>
  </si>
  <si>
    <t xml:space="preserve">Тулайкова ул. д.9 </t>
  </si>
  <si>
    <t xml:space="preserve">Юбилейная ул. д.1 </t>
  </si>
  <si>
    <t xml:space="preserve">Юбилейная ул. д.11 </t>
  </si>
  <si>
    <t xml:space="preserve">Юбилейная ул. д.12 </t>
  </si>
  <si>
    <t xml:space="preserve">Юбилейная ул. д.13 </t>
  </si>
  <si>
    <t xml:space="preserve">Юбилейная ул. д.14 </t>
  </si>
  <si>
    <t xml:space="preserve">Юбилейная ул. д.15 </t>
  </si>
  <si>
    <t xml:space="preserve">Юбилейная ул. д.16 </t>
  </si>
  <si>
    <t xml:space="preserve">Юбилейная ул. д.17 </t>
  </si>
  <si>
    <t xml:space="preserve">Юбилейная ул. д.18 </t>
  </si>
  <si>
    <t xml:space="preserve">Юбилейная ул. д.19 </t>
  </si>
  <si>
    <t xml:space="preserve">Юбилейная ул. д.19А </t>
  </si>
  <si>
    <t xml:space="preserve">Юбилейная ул. д.2 </t>
  </si>
  <si>
    <t xml:space="preserve">Юбилейная ул. д.20 </t>
  </si>
  <si>
    <t xml:space="preserve">Юбилейная ул. д.23 </t>
  </si>
  <si>
    <t xml:space="preserve">Юбилейная ул. д.24 </t>
  </si>
  <si>
    <t xml:space="preserve">Юбилейная ул. д.25 </t>
  </si>
  <si>
    <t xml:space="preserve">Юбилейная ул. д.26 </t>
  </si>
  <si>
    <t xml:space="preserve">Юбилейная ул. д.3 </t>
  </si>
  <si>
    <t xml:space="preserve">Юбилейная ул. д.4 </t>
  </si>
  <si>
    <t xml:space="preserve">Юбилейная ул. д.5 </t>
  </si>
  <si>
    <t xml:space="preserve">Юбилейная ул. д.7 </t>
  </si>
  <si>
    <t xml:space="preserve">Юбилейная ул. д.8 </t>
  </si>
  <si>
    <t xml:space="preserve">Юбилейная ул. д.9 </t>
  </si>
  <si>
    <t xml:space="preserve">Придорожная ул. д.2 </t>
  </si>
  <si>
    <t xml:space="preserve">Придорожная ул. д.3 </t>
  </si>
  <si>
    <t xml:space="preserve">Советская ул. д.1 </t>
  </si>
  <si>
    <t xml:space="preserve">Советская ул. д.3 </t>
  </si>
  <si>
    <t xml:space="preserve">Советская ул. д.4 </t>
  </si>
  <si>
    <t xml:space="preserve">Волжская ул. д.50 </t>
  </si>
  <si>
    <t xml:space="preserve">Гоголя ул. д.2 </t>
  </si>
  <si>
    <t xml:space="preserve">Гоголя ул. д.3 </t>
  </si>
  <si>
    <t xml:space="preserve">Гоголя ул. д.4 </t>
  </si>
  <si>
    <t xml:space="preserve">Гоголя ул. д.6 </t>
  </si>
  <si>
    <t xml:space="preserve">Ленина ул. д.3 </t>
  </si>
  <si>
    <t xml:space="preserve">Набережная ул. д.16 </t>
  </si>
  <si>
    <t xml:space="preserve">Набережная ул. д.18 </t>
  </si>
  <si>
    <t xml:space="preserve">Набережная ул. д.27 </t>
  </si>
  <si>
    <t xml:space="preserve">Чилимка 2-я ул. д.1 </t>
  </si>
  <si>
    <t xml:space="preserve">Чилимка 2-я ул. д.3 </t>
  </si>
  <si>
    <t xml:space="preserve">Набережная ул. д.10 </t>
  </si>
  <si>
    <t xml:space="preserve">Народная ул. д.13 </t>
  </si>
  <si>
    <t xml:space="preserve">Народная ул. д.14 </t>
  </si>
  <si>
    <t xml:space="preserve">Народная ул. д.16 </t>
  </si>
  <si>
    <t xml:space="preserve">Народная ул. д.18 </t>
  </si>
  <si>
    <t xml:space="preserve">Народная ул. д.3 </t>
  </si>
  <si>
    <t xml:space="preserve">Народная ул. д.6 </t>
  </si>
  <si>
    <t xml:space="preserve">Народная ул. д.8 </t>
  </si>
  <si>
    <t xml:space="preserve">Народная ул. д.9 </t>
  </si>
  <si>
    <t xml:space="preserve">Пионерская ул. д.17 </t>
  </si>
  <si>
    <t xml:space="preserve">Ленина ул. д.64 </t>
  </si>
  <si>
    <t xml:space="preserve">М.Горького ул. д.2 </t>
  </si>
  <si>
    <t xml:space="preserve">Пионерская ул. д.18 </t>
  </si>
  <si>
    <t xml:space="preserve">Фрунзе ул. д.10 </t>
  </si>
  <si>
    <t xml:space="preserve">Проспект Ильича ул. д.10 </t>
  </si>
  <si>
    <t xml:space="preserve">Проспект Ильича ул. д.11 </t>
  </si>
  <si>
    <t xml:space="preserve">Проспект Ильича ул. д.12 </t>
  </si>
  <si>
    <t xml:space="preserve">Проспект Ильича ул. д.13 </t>
  </si>
  <si>
    <t xml:space="preserve">Проспект Ильича ул. д.14 </t>
  </si>
  <si>
    <t xml:space="preserve">Проспект Ильича ул. д.15 </t>
  </si>
  <si>
    <t xml:space="preserve">Проспект Ильича ул. д.18 </t>
  </si>
  <si>
    <t xml:space="preserve">Проспект Ильича ул. д.19 </t>
  </si>
  <si>
    <t xml:space="preserve">Проспект Ильича ул. д.2 </t>
  </si>
  <si>
    <t xml:space="preserve">Проспект Ильича ул. д.4 </t>
  </si>
  <si>
    <t xml:space="preserve">Проспект Ильича ул. д.6 </t>
  </si>
  <si>
    <t xml:space="preserve">Проспект Ильича ул. д.8 </t>
  </si>
  <si>
    <t xml:space="preserve">Ленина ул. д.11А </t>
  </si>
  <si>
    <t xml:space="preserve">Ленина ул. д.1А </t>
  </si>
  <si>
    <t xml:space="preserve">Ленина ул. д.6Б </t>
  </si>
  <si>
    <t xml:space="preserve">Ленина ул. д.6В </t>
  </si>
  <si>
    <t xml:space="preserve">70 лет Советской Армии ул. д.1 </t>
  </si>
  <si>
    <t xml:space="preserve">Банникова ул. д.27 </t>
  </si>
  <si>
    <t xml:space="preserve">Братская ул. д.70 </t>
  </si>
  <si>
    <t xml:space="preserve">Ватаженская ул. д.4А </t>
  </si>
  <si>
    <t xml:space="preserve">Ватаженская ул. д.4Б </t>
  </si>
  <si>
    <t xml:space="preserve">Ватаженская ул. д.6А </t>
  </si>
  <si>
    <t xml:space="preserve">Ворошилова ул. д.16 </t>
  </si>
  <si>
    <t xml:space="preserve">Ворошилова ул. д.18 </t>
  </si>
  <si>
    <t xml:space="preserve">Ворошилова ул. д.18А </t>
  </si>
  <si>
    <t xml:space="preserve">Ворошилова ул. д.20 </t>
  </si>
  <si>
    <t xml:space="preserve">Ворошилова ул. д.22 </t>
  </si>
  <si>
    <t xml:space="preserve">Ворошилова ул. д.24 </t>
  </si>
  <si>
    <t xml:space="preserve">Ворошилова ул. д.26 </t>
  </si>
  <si>
    <t xml:space="preserve">Ворошилова ул. д.28 </t>
  </si>
  <si>
    <t xml:space="preserve">Ворошилова ул. д.30 </t>
  </si>
  <si>
    <t xml:space="preserve">Ворошилова ул. д.32 </t>
  </si>
  <si>
    <t xml:space="preserve">Ворошилова ул. д.4 </t>
  </si>
  <si>
    <t xml:space="preserve">Ворошилова ул. д.6 </t>
  </si>
  <si>
    <t xml:space="preserve">Ворошилова ул. д.8 </t>
  </si>
  <si>
    <t xml:space="preserve">Восточная ул. д.10 </t>
  </si>
  <si>
    <t xml:space="preserve">Генерала Тутаринова ул. д.10 </t>
  </si>
  <si>
    <t xml:space="preserve">Генерала Тутаринова ул. д.20 </t>
  </si>
  <si>
    <t xml:space="preserve">Генерала Тутаринова ул. д.24 </t>
  </si>
  <si>
    <t xml:space="preserve">Генерала Тутаринова ул. д.37 </t>
  </si>
  <si>
    <t xml:space="preserve">Генерала Тутаринова ул. д.39 </t>
  </si>
  <si>
    <t xml:space="preserve">Зои Ананьевой ул. д.45 </t>
  </si>
  <si>
    <t xml:space="preserve">Зои Ананьевой ул. д.53 </t>
  </si>
  <si>
    <t xml:space="preserve">Калинина ул. д.28А </t>
  </si>
  <si>
    <t xml:space="preserve">Калинина ул. д.28Б </t>
  </si>
  <si>
    <t xml:space="preserve">Калинина ул. д.28Г </t>
  </si>
  <si>
    <t xml:space="preserve">Карла Маркса ул. д.45 </t>
  </si>
  <si>
    <t xml:space="preserve">Карла Маркса ул. д.47 </t>
  </si>
  <si>
    <t xml:space="preserve">Карла Маркса ул. д.49 </t>
  </si>
  <si>
    <t xml:space="preserve">Карла Маркса ул. д.51 </t>
  </si>
  <si>
    <t xml:space="preserve">Ленинская ул. д.39 </t>
  </si>
  <si>
    <t xml:space="preserve">Ленинская ул. д.41 </t>
  </si>
  <si>
    <t xml:space="preserve">Ленинская ул. д.44 </t>
  </si>
  <si>
    <t xml:space="preserve">Ленинская ул. д.45 </t>
  </si>
  <si>
    <t xml:space="preserve">Ленинская ул. д.47 </t>
  </si>
  <si>
    <t xml:space="preserve">Маячная ул. д.33 </t>
  </si>
  <si>
    <t xml:space="preserve">Маячная ул. д.43 </t>
  </si>
  <si>
    <t xml:space="preserve">Мира ул. д.33 </t>
  </si>
  <si>
    <t xml:space="preserve">Мордовцева ул. д.20 </t>
  </si>
  <si>
    <t xml:space="preserve">Советская ул. д.39 </t>
  </si>
  <si>
    <t xml:space="preserve">Советская ул. д.41 </t>
  </si>
  <si>
    <t xml:space="preserve">Советская ул. д.43 </t>
  </si>
  <si>
    <t xml:space="preserve">Советская ул. д.58 </t>
  </si>
  <si>
    <t xml:space="preserve">Советская ул. д.60 </t>
  </si>
  <si>
    <t xml:space="preserve">Советская ул. д.61 </t>
  </si>
  <si>
    <t xml:space="preserve">Советская ул. д.63 </t>
  </si>
  <si>
    <t xml:space="preserve">Советская ул. д.66 </t>
  </si>
  <si>
    <t xml:space="preserve">Советская ул. д.66А </t>
  </si>
  <si>
    <t xml:space="preserve">Советская ул. д.68 </t>
  </si>
  <si>
    <t xml:space="preserve">Советская ул. д.78 </t>
  </si>
  <si>
    <t xml:space="preserve">Советская ул. д.80 </t>
  </si>
  <si>
    <t xml:space="preserve">Советская ул. д.82 </t>
  </si>
  <si>
    <t xml:space="preserve">Советская ул. д.84 </t>
  </si>
  <si>
    <t xml:space="preserve">Советская ул. д.86 </t>
  </si>
  <si>
    <t xml:space="preserve">Степная ул. д.27 </t>
  </si>
  <si>
    <t xml:space="preserve">Строителей ул. д.1 </t>
  </si>
  <si>
    <t xml:space="preserve">Героев ул. д.28А </t>
  </si>
  <si>
    <t xml:space="preserve">Героев ул. д.28Б </t>
  </si>
  <si>
    <t xml:space="preserve">Героев ул. д.28В </t>
  </si>
  <si>
    <t xml:space="preserve">Кирова ул. д.11 </t>
  </si>
  <si>
    <t xml:space="preserve">Кирова ул. д.14 </t>
  </si>
  <si>
    <t xml:space="preserve">Кирова ул. д.16 </t>
  </si>
  <si>
    <t xml:space="preserve">Кирова ул. д.21 </t>
  </si>
  <si>
    <t xml:space="preserve">Кирова ул. д.23 </t>
  </si>
  <si>
    <t xml:space="preserve">Кирова ул. д.25 </t>
  </si>
  <si>
    <t xml:space="preserve">Кирова ул. д.26 </t>
  </si>
  <si>
    <t xml:space="preserve">Кирова ул. д.27 </t>
  </si>
  <si>
    <t xml:space="preserve">Кирова ул. д.28 </t>
  </si>
  <si>
    <t xml:space="preserve">Кирова ул. д.29 </t>
  </si>
  <si>
    <t xml:space="preserve">Кирова ул. д.31 </t>
  </si>
  <si>
    <t xml:space="preserve">Кирова ул. д.33 </t>
  </si>
  <si>
    <t xml:space="preserve">Кирова ул. д.35 </t>
  </si>
  <si>
    <t xml:space="preserve">Кирова ул. д.37 </t>
  </si>
  <si>
    <t xml:space="preserve">Кирова ул. д.39 </t>
  </si>
  <si>
    <t xml:space="preserve">Кирова ул. д.40 </t>
  </si>
  <si>
    <t xml:space="preserve">Космонавтов ул. д.39 </t>
  </si>
  <si>
    <t xml:space="preserve">Космонавтов ул. д.41 </t>
  </si>
  <si>
    <t xml:space="preserve">Космонавтов ул. д.43 </t>
  </si>
  <si>
    <t xml:space="preserve">Космонавтов ул. д.45 </t>
  </si>
  <si>
    <t xml:space="preserve">Космонавтов ул. д.60 </t>
  </si>
  <si>
    <t xml:space="preserve">Кочубея ул. д.30 </t>
  </si>
  <si>
    <t xml:space="preserve">Кочубея ул. д.40 </t>
  </si>
  <si>
    <t xml:space="preserve">Кочубея ул. д.41 </t>
  </si>
  <si>
    <t xml:space="preserve">Ленина ул. д.49 </t>
  </si>
  <si>
    <t xml:space="preserve">Ленина ул. д.51 </t>
  </si>
  <si>
    <t xml:space="preserve">Мелиоративная ул. д.2 </t>
  </si>
  <si>
    <t xml:space="preserve">Мира ул. д.1 </t>
  </si>
  <si>
    <t xml:space="preserve">Мира ул. д.1А </t>
  </si>
  <si>
    <t xml:space="preserve">Мира ул. д.49 </t>
  </si>
  <si>
    <t xml:space="preserve">Мира ул. д.51 </t>
  </si>
  <si>
    <t xml:space="preserve">Мира ул. д.53 </t>
  </si>
  <si>
    <t xml:space="preserve">Мира ул. д.55 </t>
  </si>
  <si>
    <t xml:space="preserve">Н.Островского ул. д.14 </t>
  </si>
  <si>
    <t xml:space="preserve">Советская ул. д.99 </t>
  </si>
  <si>
    <t xml:space="preserve">Чкалова ул. д.49 </t>
  </si>
  <si>
    <t xml:space="preserve">Советская ул. д.5 </t>
  </si>
  <si>
    <t xml:space="preserve">Заводская ул. д.4 </t>
  </si>
  <si>
    <t xml:space="preserve">Советская ул. д.155 </t>
  </si>
  <si>
    <t xml:space="preserve">Астраханская ул. д.11 </t>
  </si>
  <si>
    <t xml:space="preserve">Астраханская ул. д.3 </t>
  </si>
  <si>
    <t xml:space="preserve">Астраханская ул. д.8 </t>
  </si>
  <si>
    <t xml:space="preserve">Волжская ул. д.9 </t>
  </si>
  <si>
    <t xml:space="preserve">Набережная ул. д.12 </t>
  </si>
  <si>
    <t xml:space="preserve">Набережная ул. д.20 </t>
  </si>
  <si>
    <t xml:space="preserve">Набережная ул. д.22 </t>
  </si>
  <si>
    <t xml:space="preserve">Набережная ул. д.4 </t>
  </si>
  <si>
    <t xml:space="preserve">Набережная ул. д.6 </t>
  </si>
  <si>
    <t xml:space="preserve">Набережная ул. д.8 </t>
  </si>
  <si>
    <t xml:space="preserve">Спортивная ул. д.2 </t>
  </si>
  <si>
    <t xml:space="preserve">Спортивная ул. д.5 </t>
  </si>
  <si>
    <t xml:space="preserve">Строителей пр-кт д.4 </t>
  </si>
  <si>
    <t xml:space="preserve">Центральная ул. д.11 </t>
  </si>
  <si>
    <t xml:space="preserve">Центральная ул. д.19А </t>
  </si>
  <si>
    <t xml:space="preserve">Центральная ул. д.2 </t>
  </si>
  <si>
    <t xml:space="preserve">Центральная ул. д.21 </t>
  </si>
  <si>
    <t xml:space="preserve">Центральная ул. д.21А </t>
  </si>
  <si>
    <t xml:space="preserve">Центральная ул. д.23 </t>
  </si>
  <si>
    <t xml:space="preserve">Центральная ул. д.23А </t>
  </si>
  <si>
    <t xml:space="preserve">Центральная ул. д.25 </t>
  </si>
  <si>
    <t xml:space="preserve">Центральная ул. д.33 </t>
  </si>
  <si>
    <t xml:space="preserve">Центральная ул. д.35 </t>
  </si>
  <si>
    <t xml:space="preserve">Центральная ул. д.4 </t>
  </si>
  <si>
    <t xml:space="preserve">Центральная ул. д.5 </t>
  </si>
  <si>
    <t xml:space="preserve">Центральная ул. д.6 </t>
  </si>
  <si>
    <t xml:space="preserve">Центральная ул. д.7 </t>
  </si>
  <si>
    <t xml:space="preserve">Центральная ул. д.9 </t>
  </si>
  <si>
    <t xml:space="preserve">Школьная ул. д.15 </t>
  </si>
  <si>
    <t xml:space="preserve">Школьная ул. д.3 </t>
  </si>
  <si>
    <t xml:space="preserve">Степная 3-я ул. д.1 </t>
  </si>
  <si>
    <t xml:space="preserve">Степная 3-я ул. д.3 </t>
  </si>
  <si>
    <t xml:space="preserve">Школьная ул. д.10 </t>
  </si>
  <si>
    <t xml:space="preserve">Школьная ул. д.11 </t>
  </si>
  <si>
    <t xml:space="preserve">Школьная ул. д.12 </t>
  </si>
  <si>
    <t xml:space="preserve">Школьная ул. д.13 </t>
  </si>
  <si>
    <t xml:space="preserve">Школьная ул. д.14 </t>
  </si>
  <si>
    <t xml:space="preserve">Школьная ул. д.5 </t>
  </si>
  <si>
    <t xml:space="preserve">Ленина ул. д.30 </t>
  </si>
  <si>
    <t xml:space="preserve">Ленина ул. д.39 </t>
  </si>
  <si>
    <t xml:space="preserve">Ленина ул. д.41 </t>
  </si>
  <si>
    <t xml:space="preserve">Ленина ул. д.43 </t>
  </si>
  <si>
    <t xml:space="preserve">Светлая ул. д.6 </t>
  </si>
  <si>
    <t xml:space="preserve">Санаторная ул. д.1 </t>
  </si>
  <si>
    <t xml:space="preserve">Санаторная ул. д.2 </t>
  </si>
  <si>
    <t xml:space="preserve">Санаторная ул. д.3 </t>
  </si>
  <si>
    <t xml:space="preserve">Санаторная ул. д.4 </t>
  </si>
  <si>
    <t xml:space="preserve">Железнодорожная ул. д.20 </t>
  </si>
  <si>
    <t xml:space="preserve">Железнодорожная ул. д.22 </t>
  </si>
  <si>
    <t xml:space="preserve">Железнодорожная ул. д.6 </t>
  </si>
  <si>
    <t xml:space="preserve">Центральная ул. д.12 </t>
  </si>
  <si>
    <t xml:space="preserve">Центральная ул. д.18 </t>
  </si>
  <si>
    <t xml:space="preserve">Центральная ул. д.20 </t>
  </si>
  <si>
    <t xml:space="preserve">Школьная ул. д.17 </t>
  </si>
  <si>
    <t xml:space="preserve">Школьная ул. д.1А </t>
  </si>
  <si>
    <t xml:space="preserve">Школьная ул. д.2А </t>
  </si>
  <si>
    <t xml:space="preserve">Школьная ул. д.3А </t>
  </si>
  <si>
    <t xml:space="preserve">Школьная ул. д.4А </t>
  </si>
  <si>
    <t xml:space="preserve">Школьная ул. д.5А </t>
  </si>
  <si>
    <t xml:space="preserve">Школьная ул. д.6А </t>
  </si>
  <si>
    <t xml:space="preserve">Школьная ул. д.7А </t>
  </si>
  <si>
    <t xml:space="preserve">Школьная ул. д.8А </t>
  </si>
  <si>
    <t xml:space="preserve">Школьная ул. д.9А </t>
  </si>
  <si>
    <t xml:space="preserve">Заводская ул. д.51 </t>
  </si>
  <si>
    <t xml:space="preserve">Почтовая ул. д.20 </t>
  </si>
  <si>
    <t xml:space="preserve">Почтовая ул. д.22 </t>
  </si>
  <si>
    <t xml:space="preserve">Геологическая ул. д.47 </t>
  </si>
  <si>
    <t xml:space="preserve">Геологическая ул. д.49 </t>
  </si>
  <si>
    <t xml:space="preserve">Геологическая ул. д.51 </t>
  </si>
  <si>
    <t xml:space="preserve">Геологическая ул. д.53 </t>
  </si>
  <si>
    <t xml:space="preserve">Геологическая ул. д.55 </t>
  </si>
  <si>
    <t xml:space="preserve">Геологическая ул. д.57 </t>
  </si>
  <si>
    <t xml:space="preserve">Геологическая ул. д.59 </t>
  </si>
  <si>
    <t xml:space="preserve">Геологическая ул. д.61 </t>
  </si>
  <si>
    <t xml:space="preserve">Геологическая ул. д.63 </t>
  </si>
  <si>
    <t xml:space="preserve">Геологическая ул. д.65 </t>
  </si>
  <si>
    <t xml:space="preserve">Геологическая ул. д.67 </t>
  </si>
  <si>
    <t xml:space="preserve">Геологическая ул. д.69 </t>
  </si>
  <si>
    <t xml:space="preserve">Геологическая ул. д.71 </t>
  </si>
  <si>
    <t xml:space="preserve">Геологическая ул. д.73 </t>
  </si>
  <si>
    <t xml:space="preserve">Парковая ул. д.7 </t>
  </si>
  <si>
    <t xml:space="preserve">Клубная ул. д.23 </t>
  </si>
  <si>
    <t xml:space="preserve">Клубная ул. д.25 </t>
  </si>
  <si>
    <t xml:space="preserve">Клубная ул. д.26 </t>
  </si>
  <si>
    <t xml:space="preserve">Клубная ул. д.27 </t>
  </si>
  <si>
    <t xml:space="preserve">Клубная ул. д.29 </t>
  </si>
  <si>
    <t xml:space="preserve">Клубная ул. д.31 </t>
  </si>
  <si>
    <t xml:space="preserve">Дачная ул. д.20 </t>
  </si>
  <si>
    <t xml:space="preserve">Дачная ул. д.21 </t>
  </si>
  <si>
    <t xml:space="preserve">Дачная ул. д.22 </t>
  </si>
  <si>
    <t xml:space="preserve">Дачная ул. д.23 </t>
  </si>
  <si>
    <t xml:space="preserve">Дачная ул. д.24 </t>
  </si>
  <si>
    <t xml:space="preserve">Дачная ул. д.25 </t>
  </si>
  <si>
    <t xml:space="preserve">Шоссейная ул. д.27 </t>
  </si>
  <si>
    <t xml:space="preserve">Кадырбулатова ул. д.9 </t>
  </si>
  <si>
    <t xml:space="preserve">Гоголя ул. д.8 </t>
  </si>
  <si>
    <t xml:space="preserve">К. Маркса ул. д.1 </t>
  </si>
  <si>
    <t xml:space="preserve">Ленина ул. д.18 </t>
  </si>
  <si>
    <t xml:space="preserve">Парковая ул. д.5 </t>
  </si>
  <si>
    <t xml:space="preserve">Пушкина ул. д.3 </t>
  </si>
  <si>
    <t xml:space="preserve">Солнечная ул. д.1 </t>
  </si>
  <si>
    <t xml:space="preserve">Солнечная ул. д.2 </t>
  </si>
  <si>
    <t xml:space="preserve">Солнечная ул. д.2 - корп. 1 </t>
  </si>
  <si>
    <t xml:space="preserve">Солнечная ул. д.4 </t>
  </si>
  <si>
    <t xml:space="preserve">Юбилейная ул. д.10 </t>
  </si>
  <si>
    <t xml:space="preserve">Юность мкн. д.1 </t>
  </si>
  <si>
    <t xml:space="preserve">М.Джалиля ул. д.7 </t>
  </si>
  <si>
    <t xml:space="preserve">Некрасова ул. д.1 </t>
  </si>
  <si>
    <t xml:space="preserve">Почтовая ул. д.1 </t>
  </si>
  <si>
    <t xml:space="preserve">Почтовая ул. д.1А </t>
  </si>
  <si>
    <t xml:space="preserve">Почтовая ул. д.3 </t>
  </si>
  <si>
    <t xml:space="preserve">Почтовая ул. д.5 </t>
  </si>
  <si>
    <t xml:space="preserve">Почтовая ул. д.7 </t>
  </si>
  <si>
    <t xml:space="preserve">Белинского ул. д.11 </t>
  </si>
  <si>
    <t xml:space="preserve">Белинского ул. д.12 </t>
  </si>
  <si>
    <t xml:space="preserve">Калинина ул. д.11 </t>
  </si>
  <si>
    <t xml:space="preserve">Куйбышева ул. д.2А </t>
  </si>
  <si>
    <t xml:space="preserve">Победы ул. д.10 </t>
  </si>
  <si>
    <t xml:space="preserve">Победы ул. д.18 </t>
  </si>
  <si>
    <t xml:space="preserve">Победы ул. д.19 </t>
  </si>
  <si>
    <t xml:space="preserve">Победы ул. д.2 </t>
  </si>
  <si>
    <t xml:space="preserve">Победы ул. д.5 </t>
  </si>
  <si>
    <t xml:space="preserve">Победы ул. д.7 </t>
  </si>
  <si>
    <t xml:space="preserve">Победы ул. д.9 </t>
  </si>
  <si>
    <t xml:space="preserve">Фрунзе ул. д.1А </t>
  </si>
  <si>
    <t xml:space="preserve">Фрунзе ул. д.2А </t>
  </si>
  <si>
    <t xml:space="preserve">Шоссейная ул. д.26 </t>
  </si>
  <si>
    <t xml:space="preserve">Астраханская ул. д.22 </t>
  </si>
  <si>
    <t xml:space="preserve">Астраханская ул. д.22А </t>
  </si>
  <si>
    <t xml:space="preserve">Астраханская ул. д.22Б </t>
  </si>
  <si>
    <t xml:space="preserve">Астраханская ул. д.22В </t>
  </si>
  <si>
    <t xml:space="preserve">Астраханская ул. д.22Г </t>
  </si>
  <si>
    <t xml:space="preserve">Астраханская ул. д.22Д </t>
  </si>
  <si>
    <t xml:space="preserve">Астраханская ул. д.50 </t>
  </si>
  <si>
    <t xml:space="preserve">50-летия Победы ул. д.4 </t>
  </si>
  <si>
    <t xml:space="preserve">Астраханская ул. д.11А </t>
  </si>
  <si>
    <t xml:space="preserve">Астраханская ул. д.13А </t>
  </si>
  <si>
    <t xml:space="preserve">Чехова ул. д.15 </t>
  </si>
  <si>
    <t xml:space="preserve">Юность мкн. д.10 </t>
  </si>
  <si>
    <t xml:space="preserve">Юность мкн. д.2 </t>
  </si>
  <si>
    <t xml:space="preserve">Юность мкн. д.3 </t>
  </si>
  <si>
    <t xml:space="preserve">Юность мкн. д.4 </t>
  </si>
  <si>
    <t xml:space="preserve">Юность мкн. д.5 </t>
  </si>
  <si>
    <t xml:space="preserve">Юность мкн. д.6 </t>
  </si>
  <si>
    <t xml:space="preserve">Юность мкн. д.7 </t>
  </si>
  <si>
    <t xml:space="preserve">Юность мкн. д.8 </t>
  </si>
  <si>
    <t xml:space="preserve">Юность мкн. д.9 </t>
  </si>
  <si>
    <t xml:space="preserve">12-й кв-л д.1 </t>
  </si>
  <si>
    <t xml:space="preserve">12-й кв-л д.10 </t>
  </si>
  <si>
    <t xml:space="preserve">12-й кв-л д.2 </t>
  </si>
  <si>
    <t xml:space="preserve">7-й кв-л д.1 </t>
  </si>
  <si>
    <t xml:space="preserve">7-й кв-л д.11 </t>
  </si>
  <si>
    <t xml:space="preserve">7-й кв-л д.12 </t>
  </si>
  <si>
    <t xml:space="preserve">7-й кв-л д.13 </t>
  </si>
  <si>
    <t xml:space="preserve">7-й кв-л д.14 </t>
  </si>
  <si>
    <t xml:space="preserve">7-й кв-л д.15 </t>
  </si>
  <si>
    <t xml:space="preserve">7-й кв-л д.16 </t>
  </si>
  <si>
    <t xml:space="preserve">7-й кв-л д.17 </t>
  </si>
  <si>
    <t xml:space="preserve">7-й кв-л д.2 </t>
  </si>
  <si>
    <t xml:space="preserve">7-й кв-л д.3 </t>
  </si>
  <si>
    <t xml:space="preserve">7-й кв-л д.4 </t>
  </si>
  <si>
    <t xml:space="preserve">7-й кв-л д.5 </t>
  </si>
  <si>
    <t xml:space="preserve">7-й кв-л д.6 </t>
  </si>
  <si>
    <t xml:space="preserve">7-й кв-л д.7 </t>
  </si>
  <si>
    <t xml:space="preserve">7-й кв-л д.7А </t>
  </si>
  <si>
    <t xml:space="preserve">7-й кв-л д.8 </t>
  </si>
  <si>
    <t xml:space="preserve">7-й кв-л д.9 </t>
  </si>
  <si>
    <t xml:space="preserve">8-й кв-л д.1 </t>
  </si>
  <si>
    <t xml:space="preserve">8-й кв-л д.10 </t>
  </si>
  <si>
    <t xml:space="preserve">8-й кв-л д.13 </t>
  </si>
  <si>
    <t xml:space="preserve">8-й кв-л д.15 </t>
  </si>
  <si>
    <t xml:space="preserve">8-й кв-л д.16 </t>
  </si>
  <si>
    <t xml:space="preserve">8-й кв-л д.18 </t>
  </si>
  <si>
    <t xml:space="preserve">8-й кв-л д.19 </t>
  </si>
  <si>
    <t xml:space="preserve">8-й кв-л д.2 </t>
  </si>
  <si>
    <t xml:space="preserve">8-й кв-л д.28 </t>
  </si>
  <si>
    <t xml:space="preserve">8-й кв-л д.29 </t>
  </si>
  <si>
    <t xml:space="preserve">8-й кв-л д.3 </t>
  </si>
  <si>
    <t xml:space="preserve">8-й кв-л д.30 </t>
  </si>
  <si>
    <t xml:space="preserve">8-й кв-л д.4 </t>
  </si>
  <si>
    <t xml:space="preserve">Аэродромная ул. д.12 </t>
  </si>
  <si>
    <t xml:space="preserve">Аэродромная ул. д.14 </t>
  </si>
  <si>
    <t xml:space="preserve">Аэродромная ул. д.16 </t>
  </si>
  <si>
    <t xml:space="preserve">Базовская 2-я ул. д.1 </t>
  </si>
  <si>
    <t xml:space="preserve">Базовская 2-я ул. д.5 </t>
  </si>
  <si>
    <t xml:space="preserve">Базовская 2-я ул. д.7 </t>
  </si>
  <si>
    <t xml:space="preserve">БОС ул. д.2 </t>
  </si>
  <si>
    <t xml:space="preserve">БОС ул. д.3 </t>
  </si>
  <si>
    <t xml:space="preserve">БОС ул. д.4 </t>
  </si>
  <si>
    <t xml:space="preserve">БОС ул. д.5 </t>
  </si>
  <si>
    <t xml:space="preserve">Галкина ул. д.2 </t>
  </si>
  <si>
    <t xml:space="preserve">Кирова ул. д.114 </t>
  </si>
  <si>
    <t xml:space="preserve">Кирова ул. д.116 </t>
  </si>
  <si>
    <t xml:space="preserve">Кирова ул. д.118 </t>
  </si>
  <si>
    <t xml:space="preserve">Кирова ул. д.120 </t>
  </si>
  <si>
    <t xml:space="preserve">Кирова ул. д.122 </t>
  </si>
  <si>
    <t xml:space="preserve">Московская ул. д.92 </t>
  </si>
  <si>
    <t xml:space="preserve">Пионерская ул. д.89 </t>
  </si>
  <si>
    <t xml:space="preserve">Пирогова ул. д.11 </t>
  </si>
  <si>
    <t xml:space="preserve">Пирогова ул. д.26 </t>
  </si>
  <si>
    <t xml:space="preserve">Пирогова ул. д.5 </t>
  </si>
  <si>
    <t xml:space="preserve">Пирогова ул. д.7 </t>
  </si>
  <si>
    <t xml:space="preserve">Пирогова ул. д.9 </t>
  </si>
  <si>
    <t xml:space="preserve">Советская ул. д.110 </t>
  </si>
  <si>
    <t xml:space="preserve">Советская ул. д.147 </t>
  </si>
  <si>
    <t xml:space="preserve">Октябрьская ул. д.50 </t>
  </si>
  <si>
    <t xml:space="preserve">Комсомольская ул. д.19 </t>
  </si>
  <si>
    <t xml:space="preserve">Комсомольская ул. д.21 </t>
  </si>
  <si>
    <t xml:space="preserve">Комсомольская ул. д.23 </t>
  </si>
  <si>
    <t xml:space="preserve">Советская ул. д.12 </t>
  </si>
  <si>
    <t xml:space="preserve">1 Мая ул. д.42А </t>
  </si>
  <si>
    <t xml:space="preserve">70 лет ВЛКСМ мкн. д.1 </t>
  </si>
  <si>
    <t xml:space="preserve">70 лет ВЛКСМ мкн. д.2 </t>
  </si>
  <si>
    <t xml:space="preserve">70 лет ВЛКСМ мкн. д.3 </t>
  </si>
  <si>
    <t xml:space="preserve">70 лет ВЛКСМ мкн. д.4 </t>
  </si>
  <si>
    <t xml:space="preserve">70 лет ВЛКСМ мкн. д.5 </t>
  </si>
  <si>
    <t xml:space="preserve">70 лет ВЛКСМ мкн. д.6 </t>
  </si>
  <si>
    <t xml:space="preserve">Красногвардейская ул. д.2А </t>
  </si>
  <si>
    <t xml:space="preserve">Л. Рейснер ул. д.2 </t>
  </si>
  <si>
    <t xml:space="preserve">Ленина пл д.13 </t>
  </si>
  <si>
    <t xml:space="preserve">М. Жукова ул. д.45 </t>
  </si>
  <si>
    <t xml:space="preserve">М. Жукова ул. д.47 </t>
  </si>
  <si>
    <t xml:space="preserve">М. Жукова ул. д.49 </t>
  </si>
  <si>
    <t xml:space="preserve">Молодежный пер. д.2 </t>
  </si>
  <si>
    <t xml:space="preserve">Победы ул. д.25 </t>
  </si>
  <si>
    <t xml:space="preserve">Победы ул. д.27 </t>
  </si>
  <si>
    <t xml:space="preserve">Победы ул. д.52 </t>
  </si>
  <si>
    <t xml:space="preserve">Савельева ул. д.2И </t>
  </si>
  <si>
    <t xml:space="preserve">Савельева ул. д.43 </t>
  </si>
  <si>
    <t xml:space="preserve">Сеченова ул. д.2 </t>
  </si>
  <si>
    <t xml:space="preserve">Южный мкн. д.1 </t>
  </si>
  <si>
    <t xml:space="preserve">Южный мкн. д.10 </t>
  </si>
  <si>
    <t xml:space="preserve">Южный мкн. д.11 </t>
  </si>
  <si>
    <t xml:space="preserve">Южный мкн. д.12 </t>
  </si>
  <si>
    <t xml:space="preserve">Южный мкн. д.2 </t>
  </si>
  <si>
    <t xml:space="preserve">Южный мкн. д.3 </t>
  </si>
  <si>
    <t xml:space="preserve">Южный мкн. д.4 </t>
  </si>
  <si>
    <t xml:space="preserve">Южный мкн. д.5 </t>
  </si>
  <si>
    <t xml:space="preserve">Южный мкн. д.6 </t>
  </si>
  <si>
    <t xml:space="preserve">Южный мкн. д.8 </t>
  </si>
  <si>
    <t xml:space="preserve">Южный мкн. д.9 </t>
  </si>
  <si>
    <t>г. Астрахань, ул. Космонавтов, д. 10</t>
  </si>
  <si>
    <t>г. Астрахань, Энергетическая, д. 3</t>
  </si>
  <si>
    <t>г. Астрахань, ул.Химиков, д. 7</t>
  </si>
  <si>
    <t>г. Астрахань, ул. Каунасская, д. 49, корп. 2</t>
  </si>
  <si>
    <t>г. Астрахань, ул. В. Барсовой, д. 13</t>
  </si>
  <si>
    <t>г. Астрахань, 1-я Железнодорожная, д. 32</t>
  </si>
  <si>
    <t>г. Знаменск, ул. Проспект 9 Мая, д. 9</t>
  </si>
  <si>
    <t>г. Астрахань, ул.Дубровинского, д. 68</t>
  </si>
  <si>
    <t>г. Астрахань, ул. Звездная, д. 3, корп. 2</t>
  </si>
  <si>
    <t>г. Астрахань, ул. Медиков, д. 8</t>
  </si>
  <si>
    <t>г. Астрахань, ул. Б. Хмельницкого, д. 1а</t>
  </si>
  <si>
    <t>г. Астрахань, ул. Медиков, д. 3/1</t>
  </si>
  <si>
    <t>г. Астрахань, ул. Водников, д. 7</t>
  </si>
  <si>
    <t>Астрахань, ул.Яблочкова д.1г</t>
  </si>
  <si>
    <t>г. Знаменск, ул. Ниловского, д. 11</t>
  </si>
  <si>
    <t>г. Знаменск, ул. Комсомольская, д. 15А</t>
  </si>
  <si>
    <t>г. Астрахань, ул. Мелиоративная, дом 9</t>
  </si>
  <si>
    <t>г. Астрахань, Бульвар Победы, д. 3</t>
  </si>
  <si>
    <t>г. Астрахань, ул. Ленина, д. 50</t>
  </si>
  <si>
    <t>г. Астрахань, ул. Адмиралтейская, д. 6</t>
  </si>
  <si>
    <t>г. Астрахань, ул. Барсовой, д 14</t>
  </si>
  <si>
    <t>г. Астрахань, ул. Николая Ветошникова, д. 46</t>
  </si>
  <si>
    <t>г. Астрахань, ул. Тамбовская, д. 32</t>
  </si>
  <si>
    <t>г. Астрахань, ул. Адмирала Нахимова, д. 52, корп. 2</t>
  </si>
  <si>
    <t>г. Астрахань, ул. Брестская, д. 3</t>
  </si>
  <si>
    <t>г. Астрахань, ул. Космонавта В. Комарова, д. 172</t>
  </si>
  <si>
    <t>г. Астрахань, ул. Безжонова, д.82/1</t>
  </si>
  <si>
    <t>Астрахань, ул. Бэра д.59/А</t>
  </si>
  <si>
    <t>г. Знаменск, ул. Астраханская, д. 3</t>
  </si>
  <si>
    <t>г. Астрахань, ул.Николая Ветошникова, д. 12, корп. 1</t>
  </si>
  <si>
    <t>г. Астрахань, Бульвар Победы, д. 8, корп. 1</t>
  </si>
  <si>
    <t>г. Астрахань, ул. Белгородская, д. 15, корп. 3</t>
  </si>
  <si>
    <t>г. Астрахань, ул. Яблочкова, д. 36</t>
  </si>
  <si>
    <t>г. Астрахань, ул. Звездная, д. 7, корп. 3</t>
  </si>
  <si>
    <t>г. Астрахань, ул. Звездная, д. 5, корп, 1</t>
  </si>
  <si>
    <t>г. Астрахань, ул. Тютчева, д. 4</t>
  </si>
  <si>
    <t>г. Астрахань, ул. Звездная, д. 23</t>
  </si>
  <si>
    <t>г. Астрахань, ул. Полякова, д. 17</t>
  </si>
  <si>
    <t>г. Астрахань, ул. Румынская, д. 11</t>
  </si>
  <si>
    <t>г. Астрахань, ул. Звездная, д. 27</t>
  </si>
  <si>
    <t>г. Астрахань, ул. Космонавта В. Комарова, д. 144</t>
  </si>
  <si>
    <t>п. Евпраксино, мкр. Юность, д. 7</t>
  </si>
  <si>
    <t>Астрахань, Водников 9</t>
  </si>
  <si>
    <t>Камызяк М. Горького 71</t>
  </si>
  <si>
    <t>Астрахань, Маркина д.106</t>
  </si>
  <si>
    <t>Астрахань, ул. Красного Знамени д.8</t>
  </si>
  <si>
    <t>г. Астрахань, ул. Космонавтов, д. 4, корпус 2</t>
  </si>
  <si>
    <t>г. Астрахань, Энергетическая, д. 9, корпус 3</t>
  </si>
  <si>
    <t>г. Астрахань, ул. Татищева, д. 16ж</t>
  </si>
  <si>
    <t>г. Астрахань, ул.Водников, д. 8, корпус 3</t>
  </si>
  <si>
    <t>г. Астрахань, ул. Космонавтов, д. 6, корп. 2</t>
  </si>
  <si>
    <t>г. Астрахань, ул. Куликова, д. 73</t>
  </si>
  <si>
    <t>г. Астрахань, ул. Боевая, д. 75, корп.2</t>
  </si>
  <si>
    <t>г. Астрахань, ул. Звездная, д. 3, корп. 3</t>
  </si>
  <si>
    <t>г. Астрахань, ул. Коммунистическая, д. 56</t>
  </si>
  <si>
    <t>г. Астрахань, ул. Медиков, д. 3/3</t>
  </si>
  <si>
    <t>Астрахань, ул. Фунтовское шоссе д. 10</t>
  </si>
  <si>
    <t>г. Знаменск, ул. Ниловского, д. 30А</t>
  </si>
  <si>
    <t>г. Астрахань, Бульвар Победы, д. 1</t>
  </si>
  <si>
    <t>г. Астрахань, пер. Орский, д. 9</t>
  </si>
  <si>
    <t>г. Астрахань, ул. Куликова, д. 19</t>
  </si>
  <si>
    <t>г. Астрахань, ул. Эспланадная/Володарского/Свердлова, д. 27/7/38</t>
  </si>
  <si>
    <t>г. Астрахань, ул. Комсомольская Набережная, д. 12</t>
  </si>
  <si>
    <t>г. Астрахань, ул. Боевая, д. 75, корп. 4</t>
  </si>
  <si>
    <t>г. Астрахань, пр. Воробьева, д. 12</t>
  </si>
  <si>
    <t>г. Астрахань, ул. Савушкина, д. 24</t>
  </si>
  <si>
    <t>г. Астрахань, ул. Звездная, д. 25</t>
  </si>
  <si>
    <t>г. Астрахань, ул. Савушкина, д. 31</t>
  </si>
  <si>
    <t>г. Камызяк, ул. М. Горького, д. 95</t>
  </si>
  <si>
    <t>г.Ахтубинск, ул. Затонская, д.5</t>
  </si>
  <si>
    <t>Астрахань, ул. Набережная Приволжского Затона д.32</t>
  </si>
  <si>
    <t>Астрахань, ул. Фиолетова д.15/А</t>
  </si>
  <si>
    <t>Астрахань, Менжинского д. 2</t>
  </si>
  <si>
    <t>г. Знаменск, ул. Волгоградская, д. 16</t>
  </si>
  <si>
    <t>г. Астрахань, ул. Крупской/Дарвина, дом 6/51</t>
  </si>
  <si>
    <t>г. Астрахань, ул.Акмолинская, д. 27</t>
  </si>
  <si>
    <t>г. Астрахань, ул. Димитрова, д. 11, корп. 1</t>
  </si>
  <si>
    <t>г. Астрахань, Бульвар Победы, д. 5</t>
  </si>
  <si>
    <t>г. Астрахань, ул. Белгородская, д. 15, корп. 2</t>
  </si>
  <si>
    <t>г. Знаменск, ул. Советской Армии, д. 43</t>
  </si>
  <si>
    <t>г. Астрахань, ул. Бульварная, д. 2, корп.1</t>
  </si>
  <si>
    <t>г. Астрахань, ул. Сен-Симона, д. 42</t>
  </si>
  <si>
    <t>г. Астрахань, ул. Звездная, д. 3, корп. 1</t>
  </si>
  <si>
    <t>г. Ахтубинск, ул. Жуковского, д. 2А</t>
  </si>
  <si>
    <t>г. Астрахань, ул. Б. Хмельницкого, д. 16</t>
  </si>
  <si>
    <t>г. Астрахань, ул.Медиков, д. 9</t>
  </si>
  <si>
    <t>г. Астрахань, ул. Румынская, д. 9, корп.1</t>
  </si>
  <si>
    <t>г. Астрахань, ул. Звездная, д. 21</t>
  </si>
  <si>
    <t>п. Евпраксино, мкр. Юность, д. 2</t>
  </si>
  <si>
    <t>Астрахань, Б.Алексеева д.53</t>
  </si>
  <si>
    <t>г. Астрахань, ул. Космонавтов, д. 4, корпус 3</t>
  </si>
  <si>
    <t>г. Астрахань, ул. Татищева/Латышева, д. 22/2</t>
  </si>
  <si>
    <t>г. Астрахань, ул. Каунасская, д. 53</t>
  </si>
  <si>
    <t>г. Астрахань, ул.Красного Знамени, д. 4</t>
  </si>
  <si>
    <t>г. Астрахань, ул. Куликова, д. 38, корп. 2</t>
  </si>
  <si>
    <t>г. Астрахань, ул. Боевая, д. 76</t>
  </si>
  <si>
    <t>г. Астрахань, ул. Ахшарумова, д. 4</t>
  </si>
  <si>
    <t>г. Астрахань, ул. Космонавта В. Комарова, д. 134</t>
  </si>
  <si>
    <t>г. Астрахань, ул. Московская, д. 123</t>
  </si>
  <si>
    <t>Астрахань, Фунтовское шоссе 23 В</t>
  </si>
  <si>
    <t>Астрахань, ул. Медиков д.5 корп.1</t>
  </si>
  <si>
    <t>Астрахань, ул. Дубровинского д.54/1</t>
  </si>
  <si>
    <t>г. Знаменск, ул. Маршала Жукова, д. 3</t>
  </si>
  <si>
    <t>г. Знаменск, ул. Волгоградская, д.14</t>
  </si>
  <si>
    <t>г. Астрахань, ул. Бертюльская, д. 4</t>
  </si>
  <si>
    <t>г. Знаменск, ул. Победы, д. 10</t>
  </si>
  <si>
    <t>г. Астрахань, Энергетическая, д. 5, корпус 1</t>
  </si>
  <si>
    <t>г. Астрахань, ул. Парковая, д. 24</t>
  </si>
  <si>
    <t>г. Астрахань, ул. Мосина, д. 23</t>
  </si>
  <si>
    <t>г. Астрахань, ул. Куликова, д. 38, корп. 3</t>
  </si>
  <si>
    <t>г. Астрахань, ул. Красная Набережная, д. 229</t>
  </si>
  <si>
    <t>г. Знаменск, ул. Черняховского, д. 5</t>
  </si>
  <si>
    <t>г. Знаменск, ул. Янгеля, д. 4Б</t>
  </si>
  <si>
    <t>г. Астрахань, ул. Куликова, д. 62, корп.1</t>
  </si>
  <si>
    <t>г. Астрахань, ул. Бэра, д. 59</t>
  </si>
  <si>
    <t>г. Астрахань, ул. Южная, д. 23, корп. 1</t>
  </si>
  <si>
    <t>г. Астрахань, ул. Набережная Казачьего Ерика, д. 153</t>
  </si>
  <si>
    <t>г. Астрахань, ул. Зеленая, д 72А</t>
  </si>
  <si>
    <t>Астрахань, В.Барсовой 13 корп. 1</t>
  </si>
  <si>
    <t>Камызяк, ул. М.Горького д.98</t>
  </si>
  <si>
    <t>Астрахань, ул. Звездная д. 31</t>
  </si>
  <si>
    <t>г. Астрахань, ул. Мелиоративная, дом 10</t>
  </si>
  <si>
    <t>г. Астрахань, ул. Кубанская, д. 19</t>
  </si>
  <si>
    <t>г. Астрахань, ул. Татищева, д. 59/60</t>
  </si>
  <si>
    <t>г. Астрахань, ул. Магистральная, д. 30, корп.1</t>
  </si>
  <si>
    <t>г. Астрахань,ул. Жилая, д. 8, корп. 2</t>
  </si>
  <si>
    <t>г. Астрахань, ул. Боевая, д. 75, корп. 1</t>
  </si>
  <si>
    <t>г. Астрахань, ул. Адмирала Нахимова, д. 119</t>
  </si>
  <si>
    <t>г. Астрахань, ул. Бэра, д. 55</t>
  </si>
  <si>
    <t>г. Астрахань, ул. Профсоюзная, д. 8, корп. 4</t>
  </si>
  <si>
    <t>г. Астрахань, ул. Космонавта В. Комарова, д. 170</t>
  </si>
  <si>
    <t>Астрахань, ул. Минусинская д.14/2</t>
  </si>
  <si>
    <t>Астрахань, ул. Луконина д. 9, кор.1</t>
  </si>
  <si>
    <t>Астрахань, ул. Красная Набережная д. 54</t>
  </si>
  <si>
    <t>г. Астрахань, ул. Звездная, д. 15</t>
  </si>
  <si>
    <t>г. Камызяк, ул. Максима Горького, д. 95А</t>
  </si>
  <si>
    <t>г. Астрахань, ул.Николая Ветошникова, д. 52</t>
  </si>
  <si>
    <t>г. Астрахань, ул.Акмолинская, д. 29</t>
  </si>
  <si>
    <t>г. Астрахань, ул. М. Горького, д. 57</t>
  </si>
  <si>
    <t>г. Астрахань, ул. Николая Ветошникова, д. 58</t>
  </si>
  <si>
    <t>г. Астрахань, ул. Зеленая, д. 70</t>
  </si>
  <si>
    <t>г. Астрахань, ул. Боевая, д. 72А,корп.2</t>
  </si>
  <si>
    <t>г. Астрахань, ул. Набережная Казачьего Ерика, д. 149</t>
  </si>
  <si>
    <t>Астрахань, ул. Куликова д.46/1</t>
  </si>
  <si>
    <t>Астрахань, Южная д. 23</t>
  </si>
  <si>
    <t>Астраханская обл. п. Лиман ул. Космонавтов д. 58</t>
  </si>
  <si>
    <t>Астрахань, ул. Луконина д. 12, кор.1</t>
  </si>
  <si>
    <t>Астрахань, ул. С. Перовской д. 6, кор 1</t>
  </si>
  <si>
    <t>Камызяк, ул. Горького д. 89</t>
  </si>
  <si>
    <t>Астрахань, ул. Бабаевского д.33</t>
  </si>
  <si>
    <t>Астрахань, ул. С. Перовской д.107</t>
  </si>
  <si>
    <t>Камызяк, ул. М. Горького д. 85</t>
  </si>
  <si>
    <t>Астрахань, Тургенева д. 8 Б</t>
  </si>
  <si>
    <t>Астрахань, Чехова д.3</t>
  </si>
  <si>
    <t>Астрахань, ул. Латышева д. 6</t>
  </si>
  <si>
    <t>Астрахань, ул. Звездная д. 3</t>
  </si>
  <si>
    <t>Астрахань, пр. Воробьева д. 12, кор. 2</t>
  </si>
  <si>
    <t>Астраханская обл. Приволжский р-н, с. Началово ул. Фаломеева д. 2 А</t>
  </si>
  <si>
    <t>Астрахань, ул. Румынская д. 16</t>
  </si>
  <si>
    <t>Астрахань, ул. Челябинская д. 24</t>
  </si>
  <si>
    <t>Астрахань, пл. Карла Маркса д. 3, кор. 1</t>
  </si>
  <si>
    <t>г.Астрахань, Комсомольская Набережная, 18</t>
  </si>
  <si>
    <t>г.Астрахань, Жилая, 9, кор. 4</t>
  </si>
  <si>
    <t>Астрахань ул. Красноармейская д. 17</t>
  </si>
  <si>
    <t>Астрахань, ул. Тренева д. 13</t>
  </si>
  <si>
    <t>Астрахань, ул. Татищева кор. 20</t>
  </si>
  <si>
    <t>Астрахань, пр. Воробьева д. 7</t>
  </si>
  <si>
    <t>Астрахань, ул. Татищева кор. 13</t>
  </si>
  <si>
    <t>Астрахань, ул. Савушкина д. 19, кор. 1</t>
  </si>
  <si>
    <t>Астрахань, ул. Дзержинского д. 56 А</t>
  </si>
  <si>
    <t>г.Астрахань, Чкалова д. 80, кор. 1</t>
  </si>
  <si>
    <t>г.Астрахань, пл. Покровская, 5</t>
  </si>
  <si>
    <t>Астрахань ул. Нариманова д. 1А</t>
  </si>
  <si>
    <t>Астрахань, ул. Коммунистическая д. 28</t>
  </si>
  <si>
    <t>г.Ахтубинск, Финогенова, 11</t>
  </si>
  <si>
    <t>Астрахань, ул. Ляхова д. 8А</t>
  </si>
  <si>
    <t>Астрахань, ул. Косиора д. 16, кор. 1</t>
  </si>
  <si>
    <t>г.Астрахань, Ботвина, 8</t>
  </si>
  <si>
    <t>Астрахань ул. Нариманова д. 2А</t>
  </si>
  <si>
    <t>г.Астрахань, С. Перовской, 107 А</t>
  </si>
  <si>
    <t>Астрахань, ул. Дзержинского д. 54 А</t>
  </si>
  <si>
    <t>Ахтубинский район, г. Ахтубинск</t>
  </si>
  <si>
    <t>Ахтубинский район, п. Верхний Баскунчак</t>
  </si>
  <si>
    <t>Ахтубинский район, рп. Нижний Баскунчак</t>
  </si>
  <si>
    <t>Ахтубинский район, с. Золотуха</t>
  </si>
  <si>
    <t>Ахтубинский район, с. Успенка</t>
  </si>
  <si>
    <t>Володарский район, п. Володарский</t>
  </si>
  <si>
    <t>Володарский район, пос. Козлово</t>
  </si>
  <si>
    <t>Володарский район, с. Винный</t>
  </si>
  <si>
    <t>Володарский район, с. Зеленга</t>
  </si>
  <si>
    <t>Володарский район, с. Марфино</t>
  </si>
  <si>
    <t>Володарский район, с. Сизый Бугор</t>
  </si>
  <si>
    <t>Володарский район, с. Тишково</t>
  </si>
  <si>
    <t>Володарский район, с. Тумак</t>
  </si>
  <si>
    <t>Енотаевский район, п. Волжский</t>
  </si>
  <si>
    <t>Енотаевский район, с. Восток</t>
  </si>
  <si>
    <t>Енотаевский район, с. Енотаевка</t>
  </si>
  <si>
    <t>Енотаевский район, с. Никольское</t>
  </si>
  <si>
    <t>Икрянинский район, п. Троицкий</t>
  </si>
  <si>
    <t>Икрянинский район, рп. Ильинка</t>
  </si>
  <si>
    <t>Икрянинский район, рп. Красные Баррикады</t>
  </si>
  <si>
    <t>Икрянинский район, с. Бахтемир</t>
  </si>
  <si>
    <t>Икрянинский район, с. Восточное</t>
  </si>
  <si>
    <t>Икрянинский район, с. Житное</t>
  </si>
  <si>
    <t>Икрянинский район, с. Икряное</t>
  </si>
  <si>
    <t>Икрянинский район, с. Мумра</t>
  </si>
  <si>
    <t>Икрянинский район, с. Озерное</t>
  </si>
  <si>
    <t>Икрянинский район, с. Оранжереи</t>
  </si>
  <si>
    <t>Икрянинский район, с. Чулпан</t>
  </si>
  <si>
    <t>Икрянинский район, с.Трудфронт</t>
  </si>
  <si>
    <t>Камызякский район, г. Камызяк</t>
  </si>
  <si>
    <t>Камызякский район, п. Азовский</t>
  </si>
  <si>
    <t>Камызякский район, п. Каспий</t>
  </si>
  <si>
    <t>Камызякский район, пгт. Волго-Каспийский</t>
  </si>
  <si>
    <t>Камызякский район, пгт. Кировский</t>
  </si>
  <si>
    <t>Камызякский район, с. Каралат</t>
  </si>
  <si>
    <t>Камызякский район, с. Образцово-Травино</t>
  </si>
  <si>
    <t>Камызякский район, с. Тузуклей</t>
  </si>
  <si>
    <t>Камызякский район, с. Чаган</t>
  </si>
  <si>
    <t>Красноярский район, п. Верхний Бузан</t>
  </si>
  <si>
    <t>Красноярский район, с. Красный Яр</t>
  </si>
  <si>
    <t>Лиманский район, рп. Лиман</t>
  </si>
  <si>
    <t>Лиманский район, с. Зензели</t>
  </si>
  <si>
    <t>Лиманский район, с. Караванное</t>
  </si>
  <si>
    <t>Лиманский район, с. Лесное</t>
  </si>
  <si>
    <t>Лиманский район, с. Яндыки</t>
  </si>
  <si>
    <t>Наримановский район, г. Нариманов</t>
  </si>
  <si>
    <t>Наримановский район, п. Буруны</t>
  </si>
  <si>
    <t>Наримановский район, п. Прикаспийский</t>
  </si>
  <si>
    <t>Наримановский район, п. Рычанский</t>
  </si>
  <si>
    <t>Наримановский район, п. Тинаки 2</t>
  </si>
  <si>
    <t>Наримановский район, п. Трусово</t>
  </si>
  <si>
    <t>Наримановский район, с. Волжское</t>
  </si>
  <si>
    <t>Наримановский район, с. Николаевка</t>
  </si>
  <si>
    <t>Наримановский район, с. Солянка</t>
  </si>
  <si>
    <t>Приволжский район, п. Ассадулаево</t>
  </si>
  <si>
    <t>Приволжский район, п. Кирпичный</t>
  </si>
  <si>
    <t>Приволжский район, п. Начало</t>
  </si>
  <si>
    <t>Приволжский район, п. Новоначаловский</t>
  </si>
  <si>
    <t>Приволжский район, п. Пойменный</t>
  </si>
  <si>
    <t>Приволжский район, п. Садовый</t>
  </si>
  <si>
    <t>Приволжский район, п. Стеклозавода</t>
  </si>
  <si>
    <t>Приволжский район, с. Бирюковка</t>
  </si>
  <si>
    <t>Приволжский район, с. Евпраксино</t>
  </si>
  <si>
    <t>Приволжский район, с. Карагали</t>
  </si>
  <si>
    <t>Приволжский район, с. Началово</t>
  </si>
  <si>
    <t>Приволжский район, с. Осыпной Бугор</t>
  </si>
  <si>
    <t>Приволжский район, с. Растопуловка</t>
  </si>
  <si>
    <t>Приволжский район, с. Фунтово</t>
  </si>
  <si>
    <t>Приволжский район, с. Яксатово</t>
  </si>
  <si>
    <t>Харабалинский район, г. Харабали</t>
  </si>
  <si>
    <t>Харабалинский район, с. Тамбовка</t>
  </si>
  <si>
    <t>Черноярский район, с. Ушаковка</t>
  </si>
  <si>
    <t>Черноярский район, с. Чёрный Яр</t>
  </si>
  <si>
    <t xml:space="preserve">Белгородская ул. д.9 - корп. 1 </t>
  </si>
  <si>
    <t xml:space="preserve">Минусинская ул. д.14 - корп. 3 </t>
  </si>
  <si>
    <t xml:space="preserve">Тихий пер. д.2/31 </t>
  </si>
  <si>
    <t xml:space="preserve">Богдана Хмельницкого ул. д.42/56 </t>
  </si>
  <si>
    <t xml:space="preserve">Бабаевского ул. д.1 - корп. 1 </t>
  </si>
  <si>
    <t xml:space="preserve">Бульварная ул. д.1 - корп. 1 </t>
  </si>
  <si>
    <t xml:space="preserve">Алексеева ул. д.1 </t>
  </si>
  <si>
    <t xml:space="preserve">Грановский пер. д.59 - корп. 1 </t>
  </si>
  <si>
    <t xml:space="preserve">Астраханская ул. д.6А </t>
  </si>
  <si>
    <t xml:space="preserve">Гагарина ул. д.9 </t>
  </si>
  <si>
    <t xml:space="preserve">Мира ул. д.4 </t>
  </si>
  <si>
    <t xml:space="preserve">свх Ракетный ул. д.59 </t>
  </si>
  <si>
    <t xml:space="preserve">Волгоградская ул. д.69 </t>
  </si>
  <si>
    <t xml:space="preserve">Школьная ул. д.40В </t>
  </si>
  <si>
    <t xml:space="preserve">Максима Горького ул. д.107 </t>
  </si>
  <si>
    <t xml:space="preserve">Тулайкова ул. д.3 </t>
  </si>
  <si>
    <t xml:space="preserve">Тулайкова ул. д.5 </t>
  </si>
  <si>
    <t xml:space="preserve">Тулайкова ул. д.7 </t>
  </si>
  <si>
    <t xml:space="preserve">Южная ул. д.1 </t>
  </si>
  <si>
    <t xml:space="preserve">Аэродромная ул. д.10 </t>
  </si>
  <si>
    <t>г.Астрахань, ул. Куликова, 73</t>
  </si>
  <si>
    <t>г.Астрахань, проспект Бумажников, 18</t>
  </si>
  <si>
    <t>г.Нариманов,ул. Астраханская, 3</t>
  </si>
  <si>
    <t>Ремонт внутридомовых инженерных систем водоснабжения (ХВС)</t>
  </si>
  <si>
    <t xml:space="preserve">свх Знаменский ул. д.45 </t>
  </si>
  <si>
    <t xml:space="preserve">Мира ул. д.44 </t>
  </si>
  <si>
    <t>г.Астрахань, Ботвина, 12 Б</t>
  </si>
  <si>
    <t>г.Астрахань, Баумана, 13, кор. 3</t>
  </si>
  <si>
    <t>г.Астрахань, Сен-Симона, 33</t>
  </si>
  <si>
    <t>г.Астрахань, Бульварная, 7, кор. 1</t>
  </si>
  <si>
    <t>г.Астрахань, Мейера, 6</t>
  </si>
  <si>
    <t>г.Астрахань, Жилая, 9, кор. 3</t>
  </si>
  <si>
    <t>г.Астрахань, ул. Рылеева, 32 литер А</t>
  </si>
  <si>
    <t>г.Астрахань, пр. Н.Островского, 12</t>
  </si>
  <si>
    <t>г.Астрахань, ул. В.Барсовой, 12</t>
  </si>
  <si>
    <t>г.Астрахань, ул. Красноармейская, 27</t>
  </si>
  <si>
    <t>г.Астрахань, ул. Н.Островского, 142б</t>
  </si>
  <si>
    <t>г.Астрахань, ул. Н.Островского, 74</t>
  </si>
  <si>
    <t>г.Астрахань, ул. Наб.Казачьего ерика, 147</t>
  </si>
  <si>
    <t xml:space="preserve">Адмирала Нахимова ул. д.50 </t>
  </si>
  <si>
    <t xml:space="preserve">Александрова ул. д.9 </t>
  </si>
  <si>
    <t xml:space="preserve">Ахматовская ул. д.5 </t>
  </si>
  <si>
    <t xml:space="preserve">Ахшарумова ул. д.58 </t>
  </si>
  <si>
    <t xml:space="preserve">Белгородская ул. д.1 - корп. 2 </t>
  </si>
  <si>
    <t xml:space="preserve">Березовский пер. д.17 </t>
  </si>
  <si>
    <t xml:space="preserve">Богдана Хмельницкого ул. д.10 </t>
  </si>
  <si>
    <t>Богдана Хмельницкого ул. д.11</t>
  </si>
  <si>
    <t xml:space="preserve">Богдана Хмельницкого ул. д.22 </t>
  </si>
  <si>
    <t>Богдана Хмельницкого ул. д.4</t>
  </si>
  <si>
    <t xml:space="preserve">Боевая ул. д.36 </t>
  </si>
  <si>
    <t xml:space="preserve">Бумажников пр-кт д.20А </t>
  </si>
  <si>
    <t xml:space="preserve">Власова ул. д.6 </t>
  </si>
  <si>
    <t xml:space="preserve">Володарского ул. д.4 - корп. 32 </t>
  </si>
  <si>
    <t xml:space="preserve">Всеволода Ноздрина ул. д.59 </t>
  </si>
  <si>
    <t>Депутатская ул. д.8</t>
  </si>
  <si>
    <t>Джона Рида ул. д.39</t>
  </si>
  <si>
    <t xml:space="preserve">Железнодорожная 4-я ул. д.49А </t>
  </si>
  <si>
    <t xml:space="preserve">Заводская пл д.97 </t>
  </si>
  <si>
    <t xml:space="preserve">Красная Набережная ул. д.15 </t>
  </si>
  <si>
    <t xml:space="preserve">Куликова ул. д.66 - корп. 2 </t>
  </si>
  <si>
    <t xml:space="preserve">Михаила Аладьина ул. д.15 </t>
  </si>
  <si>
    <t xml:space="preserve">Московская ул. д.54 </t>
  </si>
  <si>
    <t xml:space="preserve">Набережная 1-го Мая ул. д.32 </t>
  </si>
  <si>
    <t xml:space="preserve">Набережная 1-го Мая ул. д.51 </t>
  </si>
  <si>
    <t xml:space="preserve">Набережная 1-го Мая ул. д.91 </t>
  </si>
  <si>
    <t>Немова ул. д.32 литерА</t>
  </si>
  <si>
    <t xml:space="preserve">Нечаева ул. д.40 </t>
  </si>
  <si>
    <t xml:space="preserve">Николая Островского ул. д.134 </t>
  </si>
  <si>
    <t xml:space="preserve">Николая Островского ул. д.154 - корп. 3 </t>
  </si>
  <si>
    <t>Новороссийская ул. д.6</t>
  </si>
  <si>
    <t xml:space="preserve">Парковая ул. д.12 </t>
  </si>
  <si>
    <t xml:space="preserve">Софьи Перовской ул. д.103/26 </t>
  </si>
  <si>
    <t xml:space="preserve">Урицкого ул. д.51 </t>
  </si>
  <si>
    <t xml:space="preserve">Щекина пер. д.10 </t>
  </si>
  <si>
    <t xml:space="preserve">Энергетическая ул. д.13 - корп. 3 </t>
  </si>
  <si>
    <t xml:space="preserve">Комсомольская д. 16  </t>
  </si>
  <si>
    <t xml:space="preserve">Янгеля д. 1 а </t>
  </si>
  <si>
    <t>Гагарина ул. д.1</t>
  </si>
  <si>
    <t xml:space="preserve">Андреева ул. д.9 </t>
  </si>
  <si>
    <t xml:space="preserve">Величко д. 10  </t>
  </si>
  <si>
    <t xml:space="preserve">Величко д. 24  </t>
  </si>
  <si>
    <t xml:space="preserve">Жуковского д. 10 </t>
  </si>
  <si>
    <t xml:space="preserve">Жуковского д. 11  </t>
  </si>
  <si>
    <t xml:space="preserve">Жуковского д. 12 </t>
  </si>
  <si>
    <t xml:space="preserve">Жуковского д. 15 </t>
  </si>
  <si>
    <t xml:space="preserve"> Жуковского д. 20 </t>
  </si>
  <si>
    <t xml:space="preserve">Сталинградская д. 9  </t>
  </si>
  <si>
    <t xml:space="preserve">Циолковского д. 6  </t>
  </si>
  <si>
    <t xml:space="preserve">Циолковского д. 8  </t>
  </si>
  <si>
    <t xml:space="preserve">Черно-Иванова д. 3 </t>
  </si>
  <si>
    <t xml:space="preserve">Черно-Иванова д. 5 </t>
  </si>
  <si>
    <t xml:space="preserve">Чкалова д. 18 </t>
  </si>
  <si>
    <t xml:space="preserve">Жуковского д. 4  </t>
  </si>
  <si>
    <t>Гагарина ул. д.18</t>
  </si>
  <si>
    <t xml:space="preserve">Почтовая ул. д.16 </t>
  </si>
  <si>
    <t xml:space="preserve">Донская ул. д.12 </t>
  </si>
  <si>
    <t xml:space="preserve">Московская ул. д.49 </t>
  </si>
  <si>
    <t>Мира ул. д.1</t>
  </si>
  <si>
    <t xml:space="preserve">О.Кошевого ул. д.44 </t>
  </si>
  <si>
    <t xml:space="preserve">Гагарина ул. д.40 </t>
  </si>
  <si>
    <t xml:space="preserve">Максима Горького ул. д.99 </t>
  </si>
  <si>
    <t xml:space="preserve">Юбилейный ул. д.4 </t>
  </si>
  <si>
    <t xml:space="preserve">Проспект Ильича ул. д.3 </t>
  </si>
  <si>
    <t xml:space="preserve">Калинина ул. д.30 </t>
  </si>
  <si>
    <t xml:space="preserve">Ленинская ул. д.43 </t>
  </si>
  <si>
    <t xml:space="preserve">Набережная ул. д.14 </t>
  </si>
  <si>
    <t>г. Знаменск, ул. Маршала Жукова, д. 12</t>
  </si>
  <si>
    <t>г. Знаменск, ул. Ленина, д. 3</t>
  </si>
  <si>
    <t>г. Астрахань, ул. Звездная, д. 1/33</t>
  </si>
  <si>
    <t xml:space="preserve"> г. Астрахань, ул. Ангарская, д. 14</t>
  </si>
  <si>
    <t>г. Астрахань, ул. Дзержинского, дом 48</t>
  </si>
  <si>
    <t>с. Бирючья Коса, ул. Ленина, д. 45</t>
  </si>
  <si>
    <t>с. Лесное, ул. Зеленая, д. 24</t>
  </si>
  <si>
    <t>с. Лесное, ул. Мира, д. 7</t>
  </si>
  <si>
    <t>г. Астрахань, ул.М. Аладьина/ул. Эспланадная, д. 4/49</t>
  </si>
  <si>
    <t>г. Знаменск, ул. Янгеля, д. 6Б</t>
  </si>
  <si>
    <t>г. Знаменск, Проспект 9 Мая, д. 16Б</t>
  </si>
  <si>
    <t>г. Знаменск, Проспект 9 Мая, д. 16А</t>
  </si>
  <si>
    <t>г. Знаменск, Проспект 9 Мая, д. 11</t>
  </si>
  <si>
    <t>г. Знаменск, ул. Черняховского, д. 2</t>
  </si>
  <si>
    <t>с. Бирючья Коса, ул. Ленина, д. 35</t>
  </si>
  <si>
    <t>с. Евпраксино, ул. Ленина, д. 39</t>
  </si>
  <si>
    <t>с. Евпраксино, ул. Ленина, д. 41</t>
  </si>
  <si>
    <t>с. Евпраксино, ул. Ленина, д. 43</t>
  </si>
  <si>
    <t>г. Астрахань, ул. Боевая, д.63</t>
  </si>
  <si>
    <t>с. Евпраксино, ул. Ленина, д. 37</t>
  </si>
  <si>
    <t>с. Бирюковка, ул. Молодежная, д. 10</t>
  </si>
  <si>
    <t>с. Евпраксино, ул. Ленина, д. 35</t>
  </si>
  <si>
    <t>с. Евпраксино, мкр. Юность, д. 3</t>
  </si>
  <si>
    <t>с. Евпраксино, мкр. Юность, д. 4</t>
  </si>
  <si>
    <t>с. Евпраксино, мкр. Юность, д. 5</t>
  </si>
  <si>
    <t>с. Евпраксино,мкр. Юность, д. 6б</t>
  </si>
  <si>
    <t>с. Бирюковка, ул. Молодежная, д. 12</t>
  </si>
  <si>
    <t>с. Бирюковка, ул. Молодежная, д. 14</t>
  </si>
  <si>
    <t>с. Бирюковка, ул. Молодежная, д. 16</t>
  </si>
  <si>
    <t>Знаменск, ул. Ленина, д. 16</t>
  </si>
  <si>
    <t>Астрахань, ул.М. Луконина, д. 12, корп. 3</t>
  </si>
  <si>
    <t>Астрахань, ул. Победы, д. 54</t>
  </si>
  <si>
    <t>Астрахань, пер. Ленинградский, д. 68, корп.1</t>
  </si>
  <si>
    <t>Астрахань, ул. Яблочкова, д. 27</t>
  </si>
  <si>
    <t>Астрахань, ул. Шаумяна, д. 15</t>
  </si>
  <si>
    <t>Знаменск, ул. Ленина, д. 32</t>
  </si>
  <si>
    <t>Астрахань, ул. Набережная Приволжского затона, д. 16</t>
  </si>
  <si>
    <t>Знаменск, ул. Островского, д. 8</t>
  </si>
  <si>
    <t>Астрахань, пр. Воробьева, д. 12, корп.1</t>
  </si>
  <si>
    <t>Астрахань, ул. Кубанская, д 33, корп. 1</t>
  </si>
  <si>
    <t>Астрахань, ул. 11 Красной Армии, д. 8</t>
  </si>
  <si>
    <t>Астрахань ул.С.Перовской д. 99 корп.1</t>
  </si>
  <si>
    <t>Астарахань ул.Каунасская д 49 корп.1 литер А2</t>
  </si>
  <si>
    <t>Астрахань, ул. Краснопитерская, д. 127</t>
  </si>
  <si>
    <t>Астрахань ул. К.Краснова 10</t>
  </si>
  <si>
    <t>Астрахань, ул. К.Краснова, д. 12</t>
  </si>
  <si>
    <t>г. Астрахань, Сун Ят Сена 66</t>
  </si>
  <si>
    <t>Астрахань, Нариманова 2В</t>
  </si>
  <si>
    <t>Камызяк М. Горького 77</t>
  </si>
  <si>
    <t>Камызяк, М. Горького 69</t>
  </si>
  <si>
    <t>Астрахань, ул.Нариманова д.2Г</t>
  </si>
  <si>
    <t>Астраханская обл. Икрянинский р-н, п. Ильинка ул. Молодежная д. 42</t>
  </si>
  <si>
    <t>Астраханская обл. Лиманский р-н, с. Яндыки, ул. Набережная д. 157</t>
  </si>
  <si>
    <t>Астрахань, ул. Волгоградская д. 85 В</t>
  </si>
  <si>
    <t>Астраханская обл. Лиманский р-н, с. Яндыки, ул. Набережная д. 155</t>
  </si>
  <si>
    <t>Астрахань, ул. Б.Алексеева д.43 корп.1</t>
  </si>
  <si>
    <t>Астрахань, ул. Татищева кор. 31</t>
  </si>
  <si>
    <t>Астрахань, ул. Н. Островского д. 4</t>
  </si>
  <si>
    <t>Астрахань, пр. Воробьева д. 14</t>
  </si>
  <si>
    <t>Астрахань, ул. Савушкина д. 33, кор. 1</t>
  </si>
  <si>
    <t>Астрахань, ул. Савушкина д. 15</t>
  </si>
  <si>
    <t>Астрахань, ул. Б. Алексеева д. 45</t>
  </si>
  <si>
    <t>Астрахань, ул. Б. Алексеева д. 43</t>
  </si>
  <si>
    <t>Астраханская обл. Камызякский р-н, с. Каралат, ул. Ленина д. 59</t>
  </si>
  <si>
    <t>Астрахань, ул. Бахтемирская д. 7</t>
  </si>
  <si>
    <t>Астрахань, ул. Баумана д. 11</t>
  </si>
  <si>
    <t>Астрахань, ул. 1-я Котельная д.4 А</t>
  </si>
  <si>
    <t>Астрахань, ул. Луконина д. 9</t>
  </si>
  <si>
    <t>Астрахань, ул. Сен-Симона д. 33, кор. 1</t>
  </si>
  <si>
    <t>Астрахань, ул. Дзержинского д. 56 Б</t>
  </si>
  <si>
    <t>Астрахань, ул. Савушкина д. 29</t>
  </si>
  <si>
    <t>г.Астрахань, 28 Армии, 14 корп. 2</t>
  </si>
  <si>
    <t>Астрахань, ул. Кооперативная д. 45</t>
  </si>
  <si>
    <t>Астраханская обл. Икрянинский р-н, п. Ильинка, ул. Гоголя д. 3</t>
  </si>
  <si>
    <t>г.Астрахань, 28 Армии, 14 корп. 1</t>
  </si>
  <si>
    <t>г. Знаменск, Проспект 9 Мая, д.2 А</t>
  </si>
  <si>
    <t>г.Астрахань, Курская, 74</t>
  </si>
  <si>
    <t>г.Астрахань, Адмирала Нахимова, 265</t>
  </si>
  <si>
    <t>г.Астрахань, пл. Вокзальная, 5 А</t>
  </si>
  <si>
    <t>г.Астрахань, Звездная, 5</t>
  </si>
  <si>
    <t>г.Астрахань, Савушкина, 17, кор. 2</t>
  </si>
  <si>
    <t>г.Астрахань, Яблочкова, 25</t>
  </si>
  <si>
    <t>г.Астрахань, Кирова, 44</t>
  </si>
  <si>
    <t>г.Астрахань, Савушкина, 48</t>
  </si>
  <si>
    <t>г.Астрахань, Адмирала Нахимова, 52, кор. 1</t>
  </si>
  <si>
    <t>г.Астрахань, Профсоюзная, 8, кор. 1</t>
  </si>
  <si>
    <t>г.Астрахань, Курская, 80</t>
  </si>
  <si>
    <t>г.Астрахань, Маркина, 104</t>
  </si>
  <si>
    <t>г.Астрахань, Рождественского, 11</t>
  </si>
  <si>
    <t>г.Астрахань, Бульварная, 2</t>
  </si>
  <si>
    <t>г.Астрахань, Джона Рида, 1А</t>
  </si>
  <si>
    <t>г.Астрахань, Кубанская, 31</t>
  </si>
  <si>
    <t>г.Астрахань, пл. Карла Маркса, 7</t>
  </si>
  <si>
    <t>г.Астрахань, Бульвар Победы, 8, кор. 2</t>
  </si>
  <si>
    <t>г.Астрахань, Рождественского, 9, кор. 2</t>
  </si>
  <si>
    <t>г.Астрахань, Жилая, 9, кор. 1</t>
  </si>
  <si>
    <t>г.Астрахань, Аксакова, 12</t>
  </si>
  <si>
    <t>г.Астрахань, Красная Набережная, 231, кор. 2</t>
  </si>
  <si>
    <t>г.Астрахань, Энергетическая, 7, кор. 2</t>
  </si>
  <si>
    <t>г.Астрахань, Куликова, 66, кор. 1</t>
  </si>
  <si>
    <t>г.Астрахань, Бабушкина/Мейера/Шаумяна, д. 44/5/71 литер А</t>
  </si>
  <si>
    <t>г. Астрахань, Тютчева, д.2</t>
  </si>
  <si>
    <t>г. Астрахань, С. Перовской, д.107 Б</t>
  </si>
  <si>
    <t>г. Астрахань, Звездная, д.5 корп.4</t>
  </si>
  <si>
    <t>г. Астрахань, Космонавтов, д.2</t>
  </si>
  <si>
    <t>г. Астрахань, Куликова, д.50</t>
  </si>
  <si>
    <t>г. Астрахань, ул. Н. Островского д.68</t>
  </si>
  <si>
    <t>г. Астрахань, ул. Звездная д.61 корп.1</t>
  </si>
  <si>
    <t>г. Астрахань, ул. Н. Островского д.55</t>
  </si>
  <si>
    <t>г. Астрахань, ул. Украинская д.13</t>
  </si>
  <si>
    <t>г. Астрахань, ул. Адм. Нахимова д.115</t>
  </si>
  <si>
    <t>г. Астрахань, ул. Б. Хмельницкого д.34</t>
  </si>
  <si>
    <t>г. Астрахань, ул. Ветошникова д.64/1</t>
  </si>
  <si>
    <t>г. Астрахань, ул. Космонавтов д.8</t>
  </si>
  <si>
    <t>г. Астрахань, ул. М. Луконина д.4</t>
  </si>
  <si>
    <t>г. Астрахань, ул. Куликова д.11</t>
  </si>
  <si>
    <t>г. Астрахань, ул. Кубанская д.72</t>
  </si>
  <si>
    <t>г. Астрахань, ул. Космонавтов д.6 корп.1</t>
  </si>
  <si>
    <t>г. Астрахань, ул. Космонавтов д.4</t>
  </si>
  <si>
    <t>г. Астрахань, ул. Б. Хмельницкого д.53</t>
  </si>
  <si>
    <t xml:space="preserve">г. Астрахань, ул. Б. Хмельницкого д.45 </t>
  </si>
  <si>
    <t>г. Астрахань, пл. Шаумяна д.5</t>
  </si>
  <si>
    <t>г. Астрахань, ул. Н. Островского д.160 корп.3</t>
  </si>
  <si>
    <t>г. Астрахань, ул. Н. Островского д.4 корп.1</t>
  </si>
  <si>
    <t>г. Астрахань, ул. Рождественского д.7</t>
  </si>
  <si>
    <t>г. Астрахань, ул. Куликова д.13 корп.3</t>
  </si>
  <si>
    <t>г. Астрахань, ул. Кубанская д.17 корп.1</t>
  </si>
  <si>
    <t>г. Астрахань, пер. Ленинградский д.66</t>
  </si>
  <si>
    <t>г. Астрахань, ул. Парковая д.10</t>
  </si>
  <si>
    <t>г. Астрахань, ул. В. Барсовой д.13 корп.2</t>
  </si>
  <si>
    <t>г. Астрахань, ул. 2-я Зеленгинская д.3 корп.1</t>
  </si>
  <si>
    <t>г. Астрахань, пл. Ленина д.4</t>
  </si>
  <si>
    <t>г. Астрахань, ул. Н. Островского д.67</t>
  </si>
  <si>
    <t>г. Астрахань, ул. Куликова д.56 корп.1</t>
  </si>
  <si>
    <t>г. Астрахань, ул. Боевая д.78</t>
  </si>
  <si>
    <t>г. Астрахань, ул. Боевая д.65</t>
  </si>
  <si>
    <t>г. Астрахань, ул. Краснодарская  д.47 корп.1</t>
  </si>
  <si>
    <t>г. Астрахань, ул. Комс. Набережная д.15</t>
  </si>
  <si>
    <t>г. Астрахань, ул. Савушкина д.28</t>
  </si>
  <si>
    <t>г. Астрахань, ул.Савушкина д.22</t>
  </si>
  <si>
    <t>г. Астрахань, ул. Джона Рида д.29</t>
  </si>
  <si>
    <t>г. Астрахань, ул. Космонавтов д.12 корп.1</t>
  </si>
  <si>
    <t>г. Астрахань, ул. Красноармейская д.25 А</t>
  </si>
  <si>
    <t>г. Астрахань, ул. Куликова д.15</t>
  </si>
  <si>
    <t>г. Астрахань, ул. Боевая/Ахшарумова д.45/8</t>
  </si>
  <si>
    <t>г. Астрахань, ул. Звездная д.13</t>
  </si>
  <si>
    <t>г. Астрахань, ул. Космонавтов д.6</t>
  </si>
  <si>
    <t>г. Астрахань, ул. Космонавтов д.12</t>
  </si>
  <si>
    <t>г. Астрахань, ул. Косм. Комарова д.144 А</t>
  </si>
  <si>
    <t>г. Астрахань, ул. Моздокская д.64</t>
  </si>
  <si>
    <t>г. Астрахань, ул. Сун-Ят-Сена д.61 корп.2</t>
  </si>
  <si>
    <t>г. Астрахань, ул.Космонавтов д.1</t>
  </si>
  <si>
    <t>г. Астрахань, ул. Космонавтов д.12 корп.2</t>
  </si>
  <si>
    <t>г. Астрахань, ул. Краснодарская д.45</t>
  </si>
  <si>
    <t>г. Астрахань, ул. Комс. Набережная д.22</t>
  </si>
  <si>
    <t>г. Астрахань, ул. Латышева д.6 А</t>
  </si>
  <si>
    <t>г. Астрахань, ул. Джона Рида д.3</t>
  </si>
  <si>
    <t>г. Астрахань, ул. Космонавтов д.5</t>
  </si>
  <si>
    <t>г. Астрахань, пл. Шаумяна д.2 А</t>
  </si>
  <si>
    <t>г. Астрахань, пл. Шаумяна д.3</t>
  </si>
  <si>
    <t>г. Астрахань, ул. Жилая д.13</t>
  </si>
  <si>
    <t>г. Астрахань, ул. Таганская д.26</t>
  </si>
  <si>
    <t>г. Астрахань, ул. Тренева д.27</t>
  </si>
  <si>
    <t>г. Астрахань, ул. Аксакова д.6/2</t>
  </si>
  <si>
    <t>г. Астрахань, ул. Яблочкова д.15</t>
  </si>
  <si>
    <t>г. Астрахань, ул. Савушкина д.32</t>
  </si>
  <si>
    <t>г. Астрахань, ул. Савушкина д.30</t>
  </si>
  <si>
    <t>г. Астрахань, ул. Жилая д.10 корп.2</t>
  </si>
  <si>
    <t>г. Астрахань, ул. Адмирала Нахимова д.93-А</t>
  </si>
  <si>
    <t>г. Астрахань, ул. Звездная д.19</t>
  </si>
  <si>
    <t>г. Астрахань, ул. Звездная д.17 корп.1</t>
  </si>
  <si>
    <t>г. Астрахань, ул. Звездная д.7</t>
  </si>
  <si>
    <t>г. Астрахань, ул. Б. Хмельницкого д.51</t>
  </si>
  <si>
    <t>г. Астрахань, ул. Б. Алексеева д.61</t>
  </si>
  <si>
    <t>г. Астрахань, ул. Аксакова д.13 корп.1</t>
  </si>
  <si>
    <t>г. Астрахань, ул. Кубанская д.23</t>
  </si>
  <si>
    <t>г. Астрахань, ул. Куликова д.40</t>
  </si>
  <si>
    <t>г. Знаменск, ул. Янгеля д.4 В</t>
  </si>
  <si>
    <t>г. Астрахань, ул. 2-я Зеленгинская д.1 корп.3</t>
  </si>
  <si>
    <t>г. Астрахань, ул. Б. Алексеева д.4</t>
  </si>
  <si>
    <t>г. Астрахань, ул. Адм. Нахимова д.267</t>
  </si>
  <si>
    <t>г. Астрахань, ул. Кубанская д.66</t>
  </si>
  <si>
    <t>г. Астрахань, ул. Мелиоративная д.2 лит. А</t>
  </si>
  <si>
    <t>г. Астрахань, ул. Куликова д.23</t>
  </si>
  <si>
    <t>г. Астрахань, ул. Краснодарская д.47</t>
  </si>
  <si>
    <t>г. Астрахань,ул. 1-я Перевозная д.133</t>
  </si>
  <si>
    <t>г. Астрахань, ул. Власова д.4</t>
  </si>
  <si>
    <t>г. Астрахань, ул. Хибинская д.8 корп.1</t>
  </si>
  <si>
    <t>г. Астрахань, ул. Бульварная д.11</t>
  </si>
  <si>
    <t xml:space="preserve">г. Астрахань, ул. Б. Алексеева д.2а </t>
  </si>
  <si>
    <t>г. Астрахань, ул. 11-ой Красной Армии д.2 корп.1</t>
  </si>
  <si>
    <t>г. Астрахань, ул. Б. Хмельницкого д.54</t>
  </si>
  <si>
    <t>г. Астрахань, ул. Красного Знамени д.6 лит.А</t>
  </si>
  <si>
    <t>г. Астрахань, ул. Дзержинского д.44</t>
  </si>
  <si>
    <t>г. Астрахань, ул. Адмиралтейская д.4</t>
  </si>
  <si>
    <t>г. Астрахань, ул. Ген. Герасименко д.8</t>
  </si>
  <si>
    <t>г. Астрахань, ул. Космонавтов д.18 корп.2</t>
  </si>
  <si>
    <t>г. Астрахань, ул.1-ая Перевозная д.118</t>
  </si>
  <si>
    <t>г. Астрахань, ул. Свердлова/Коммунистическая/Сов.Милиции д.39/17/42</t>
  </si>
  <si>
    <t>г .Астрахнь, ул. Сахалинская д.7а</t>
  </si>
  <si>
    <t>г. Астрахань, ул. Жилая д.12 корп.2</t>
  </si>
  <si>
    <t>г. Астрахань, ул. Космонавтов д.18 корп.1</t>
  </si>
  <si>
    <t>г. Астрахань, ул. Куликова д.34</t>
  </si>
  <si>
    <t>г. Астрахань, ул. 28 Армии д.16 корп.2</t>
  </si>
  <si>
    <t>р.п. Ильинка, ул. Молодежная д.30</t>
  </si>
  <si>
    <t>г. Астрахань, ул. М. Луконина, д.12 корп.2</t>
  </si>
  <si>
    <t>г. Астрахань, ул. Александрова д.5 а</t>
  </si>
  <si>
    <t>г. Астрахань, ул. Красная Набережная д.56</t>
  </si>
  <si>
    <t>г. Астрахань, ул. Татищева корп.18</t>
  </si>
  <si>
    <t>г. Астрахань, ул. Наб. Прив. Затона д.15 корп.2</t>
  </si>
  <si>
    <t>г. Астрахань, ул. Победы д.56</t>
  </si>
  <si>
    <t>г. Астрахань, ул. Сун-Ят-Сена д.63</t>
  </si>
  <si>
    <t>г. Астрахань, ул. Генерала Герасименко д.4</t>
  </si>
  <si>
    <t>г. Астрахань, ул. Проспект Бумажников д.17 корп.1</t>
  </si>
  <si>
    <t>г. Астрахань, ул. 2-я Зеленгинская д.3 корп.3</t>
  </si>
  <si>
    <t>г. Астрахань, ул. Космонавтов д.14 корп.1</t>
  </si>
  <si>
    <t>г. Астрахань, ул. Звездная д.9 корп.1</t>
  </si>
  <si>
    <t>г. Астрахань, ул. Б. Хмельницкого д.45 корп.1</t>
  </si>
  <si>
    <t>г. Астрахань, ул. Красноармейская д.29 А</t>
  </si>
  <si>
    <t>г. Астрахань, ул. В. Барсовой д.15 корп.1</t>
  </si>
  <si>
    <t>г. Астрахань, ул. Луконина д.8</t>
  </si>
  <si>
    <t>г. Астрахань, ул. Маркина д.48/2а</t>
  </si>
  <si>
    <t>г. Ахтубинск, ул. Волгоградская д.17</t>
  </si>
  <si>
    <t>г. Астрахань, ул. Безжонова д.78</t>
  </si>
  <si>
    <t>г. Астрахань, ул. Промышленная д.14</t>
  </si>
  <si>
    <t>г.Астрахань, ул. Нариманова д. 2 Д</t>
  </si>
  <si>
    <t>г.Астрахань ул. Комсомольская Набережная д. 14</t>
  </si>
  <si>
    <t>Астрахань ул. Ботвина д. 20</t>
  </si>
  <si>
    <t>Астрахань ул. Победы д. 54, кор. 6</t>
  </si>
  <si>
    <t>г. Астрахань, ул. 11 Красной Армии д.4 корп.2</t>
  </si>
  <si>
    <t>г. Ахтубинск, ул. Агурина д.18</t>
  </si>
  <si>
    <t>г. Ахтубинск, ул. Буденого д.5</t>
  </si>
  <si>
    <t>г. Астрахань, ул. 11 Красной Армии д.11 корп.1</t>
  </si>
  <si>
    <t>г. Камызяк, ул. М. Горького д.73</t>
  </si>
  <si>
    <t>г. Астрахань, ул. 11 Красной Армии д.1</t>
  </si>
  <si>
    <t>г. Астрахань, ул. Зеленая д.1 корп.2</t>
  </si>
  <si>
    <t>г. Ахтубинск, Щербакова д.5</t>
  </si>
  <si>
    <t>новый</t>
  </si>
  <si>
    <t>г.Астрахань, ул. 28-ой Армии, 10/2</t>
  </si>
  <si>
    <t>г.Астрахань, ул. Адм.Нахимова, 52</t>
  </si>
  <si>
    <t>г.Астрахань, ул. Алексеева/ул. Азизбекова, 13/8</t>
  </si>
  <si>
    <t>г.Астрахань, ул. Б.Хмельницкого, 56</t>
  </si>
  <si>
    <t>г.Астрахань, ул. Звездная, 43,корп. 1</t>
  </si>
  <si>
    <t>г.Астрахань, ул. Коммунистическая, 68</t>
  </si>
  <si>
    <t>г.Астрахань, ул. Н.Островского, 150</t>
  </si>
  <si>
    <t>г.Астрахань, ул. Н.Островского, 56</t>
  </si>
  <si>
    <t>г.Астрахань, ул. Наб.Тимирязева, 68</t>
  </si>
  <si>
    <t>г.Астрахань, ул. Ст.Здоровцева, 8</t>
  </si>
  <si>
    <t>г.Нариманов,ул. Набережная, 6</t>
  </si>
  <si>
    <t>г.Нариманов,ул. Спортивная, 2</t>
  </si>
  <si>
    <t>г.Астрахань, ул. 11 Кр.Армии, 4,корп. 2</t>
  </si>
  <si>
    <t>г.Астрахань, ул. Тютчева, 2</t>
  </si>
  <si>
    <t>г.Астрахань, ул. Аксакова, 12</t>
  </si>
  <si>
    <t>г.Астрахань, ул. Украинская, 13</t>
  </si>
  <si>
    <t>г.Астрахань, ул. Бахтемирская, 7</t>
  </si>
  <si>
    <t>г.Астрахань, ул. Савушкина, 29</t>
  </si>
  <si>
    <t>г.Астрахань, ул. Энергетическая, 7/2</t>
  </si>
  <si>
    <t>г.Астрахань, ул. Татищева/   ул. Латышева, 22/2</t>
  </si>
  <si>
    <t>Разработка проектной документации (подвалы)</t>
  </si>
  <si>
    <t>Оплачено за капитальный ремонт с специальных счетов за 2020 год</t>
  </si>
  <si>
    <t>Оплачено за капитальный ремонт со счета регионального оператора за 2020 г</t>
  </si>
  <si>
    <t>IV. СВЕДЕНИЯ О НАЧИСЛЕННЫХ И УПЛАЧЕННЫХ СОБСТВЕННИКАМИ ПОМЕЩЕНИЙ В МНОГОКВАРТИРНОМ ДОМЕ ВЗНОСАХ на 01.07.2020 г.
НА КАПИТАЛЬНЫЙ РЕМОНТ, ЗАДОЛЖЕННОСТИ ПО ИХ ОПЛАТЕ, ОБ УПЛАЧЕННЫХ ПЕНИ</t>
  </si>
  <si>
    <t>Александрова ул. д.5</t>
  </si>
  <si>
    <t xml:space="preserve">Бабаевского ул. д.1 - корп. 2 </t>
  </si>
  <si>
    <t>Бабефа ул.37</t>
  </si>
  <si>
    <t>Богдана Хмельницкого ул.  д.52, к.1</t>
  </si>
  <si>
    <t xml:space="preserve">Богдана Хмельницкого ул. д.7 - корп. 2 </t>
  </si>
  <si>
    <t xml:space="preserve">Боевая ул. д.126/87 - корп. 5 </t>
  </si>
  <si>
    <t xml:space="preserve">Всеволода Ноздрина ул. д.60 </t>
  </si>
  <si>
    <t xml:space="preserve">Грановского пер. д.59  </t>
  </si>
  <si>
    <t xml:space="preserve"> г. Знаменск</t>
  </si>
  <si>
    <t>г. Астрахань, ул. Барсовой, д 15</t>
  </si>
  <si>
    <t>Фунтовское шоссе 23 А</t>
  </si>
  <si>
    <t>Астрахань, пр. Воробьева, д. 9</t>
  </si>
  <si>
    <t>Бабаевского 31/4</t>
  </si>
  <si>
    <t>г. Астрахань,ул. Жилая, д. 9, корп. 2</t>
  </si>
  <si>
    <t>Астрахань, пр. Воробьева д.11/11</t>
  </si>
  <si>
    <t>г.Астрахань, ул. 3-я Зеленгинская д. 2, кор. 2</t>
  </si>
  <si>
    <t>г.Астрахань, ул. 2-я Зеленгинская, д.1, кор. 4</t>
  </si>
  <si>
    <t>г. Астрахань, пр. Воробьева, д.3 корп.1</t>
  </si>
  <si>
    <t>г. Астрахань, ул. Татищева, корп.25</t>
  </si>
  <si>
    <t>г. Астрахань, ул. Аксакова, д.8</t>
  </si>
  <si>
    <t>г. Астрахань, ул. Ширяева, д.3</t>
  </si>
  <si>
    <t>г. Астрахань, ул. Лепехинская, д.47 корп.2</t>
  </si>
  <si>
    <t>г. Астрахань, ул. Лепехинская, д.47 корп.1</t>
  </si>
  <si>
    <t>г. Астрахань, ул. Татищева, корп.9</t>
  </si>
  <si>
    <t>г.Ахтубинск, ул. Агурина, 7</t>
  </si>
  <si>
    <t>г.Астрахань, ул.М.Максаковой, 39/10</t>
  </si>
  <si>
    <t>г.Астрахань, ул. Яблочкова / ул. Маркина, 22/44</t>
  </si>
  <si>
    <t>г.Астрахань, ул. Хибинская, 6,корп. 2</t>
  </si>
  <si>
    <t>г.Астрахань, ул. Тренева, 3</t>
  </si>
  <si>
    <t>г.Астрахань, ул. Тренева, 15</t>
  </si>
  <si>
    <t>г.Астрахань, ул. Татищева, 11а</t>
  </si>
  <si>
    <t>г.Астрахань, ул. Кубанская, 19,корп. 1</t>
  </si>
  <si>
    <t>г.Астрахань, ул. С.Перовской/ ул. Студенческая, 94/1а</t>
  </si>
  <si>
    <t>г.Астрахань, ул. С.Перовской, 103/26 литер А</t>
  </si>
  <si>
    <t>г.Астрахань, ул. Звездная, 7,корп. 2</t>
  </si>
  <si>
    <t>г.Астрахань, ул. Маркина, 100</t>
  </si>
  <si>
    <t>г.Астрахань, ул. Звездная, 7,корп. 1</t>
  </si>
  <si>
    <t>г.Астрахань, ул. Кубанская, 21,корп. 2</t>
  </si>
  <si>
    <t>г.Астрахань, ул. Звездная, 51,корп. 1</t>
  </si>
  <si>
    <t>г.Астрахань, ул. Кр.Набережная, 231,корп. 1 литер А</t>
  </si>
  <si>
    <t>г.Астрахань, ул. Кр.Набережная, 231 литер А</t>
  </si>
  <si>
    <t>г.Астрахань, ул. Зеленая, 68</t>
  </si>
  <si>
    <t>г.Астрахань, ул. Звездная, 5,корп. 2</t>
  </si>
  <si>
    <t>г.Астрахань, ул. Батайская, 23</t>
  </si>
  <si>
    <t>г.Астрахань, ул. Боевая, 77</t>
  </si>
  <si>
    <t>г.Астрахань, ул. Б.Хмельницкого, 57</t>
  </si>
  <si>
    <t>г.Астрахань, ул. 1-я Литейная, 2а</t>
  </si>
  <si>
    <t>г.Астрахань, проспект Бумажников, 16</t>
  </si>
  <si>
    <t>г. Знаменск, ул. Янгеля, 24</t>
  </si>
  <si>
    <t>г. Знаменск, ул. Гагарина, 7</t>
  </si>
  <si>
    <t>г. Знаменск, ул. Волгоградская, 36</t>
  </si>
  <si>
    <t>г. Знаменск, ул. Ватутина, 10</t>
  </si>
  <si>
    <t xml:space="preserve">Ремонт или замена лифтового оборудования, признанного непригодным для эксплуатации </t>
  </si>
  <si>
    <t>Установка коллективных (общедомовых) приборов учета потребления холодной воды</t>
  </si>
  <si>
    <t xml:space="preserve">Ремонт фундамента многоквартирного дома </t>
  </si>
  <si>
    <t>г.Астрахань, ул. В.Мейера , 6</t>
  </si>
  <si>
    <t>г.Астрахань, ул. Куликова, 62,корп. 1</t>
  </si>
  <si>
    <t>г.Астрахань, ул. Татищева, корп.20</t>
  </si>
  <si>
    <t>г.Астрахань, ул. Ботвина, 8</t>
  </si>
  <si>
    <t>г.Астрахань, ул. Жилая, 9/2</t>
  </si>
  <si>
    <t>г.Астрахань, ул. Бульварная, 7/1</t>
  </si>
  <si>
    <t>г.Астрахань, ул. Савушкина, 32</t>
  </si>
  <si>
    <t>г.Астрахань, ул. Жилая, 9/4</t>
  </si>
  <si>
    <t>г.Астрахань, ул. Ком.Набережная, 22</t>
  </si>
  <si>
    <t>Ремонт внутридомовых инженерных систем водоснабжения (ХВС и ГВС)</t>
  </si>
  <si>
    <t>Ремонт внутридомовых инженерных систем водоснабжения (ГВС)</t>
  </si>
  <si>
    <t>ремонт подъездов</t>
  </si>
  <si>
    <t>II. РАЗМЕР СРЕДСТВ, НАПРАВЛЕННЫХ НА КАПИТАЛЬНЫЙ РЕМОНТ ОБЩЕГО ИМУЩЕСТВА В МНОГОКВАРТИРНОМ ДОМЕ на 01.07.2020г.</t>
  </si>
  <si>
    <t>Стоимость работ и услуг по капитальномуремонту, руб.</t>
  </si>
  <si>
    <t>Остаток средств на счетах регионального оператора на 01.07.2020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</si>
</sst>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р_._-;\-* #,##0.00_р_._-;_-* &quot;-&quot;??_р_._-;_-@_-"/>
    <numFmt numFmtId="164" formatCode="_-* #,##0.00\ _₽_-;\-* #,##0.00\ _₽_-;_-* &quot;-&quot;??\ _₽_-;_-@_-"/>
    <numFmt numFmtId="165" formatCode="[$-419]General"/>
    <numFmt numFmtId="166" formatCode="_(* #,##0.00_);_(* \(#,##0.00\);_(* &quot;-&quot;??_);_(@_)"/>
    <numFmt numFmtId="167" formatCode="_(&quot;р.&quot;* #,##0.00_);_(&quot;р.&quot;* \(#,##0.00\);_(&quot;р.&quot;* &quot;-&quot;??_);_(@_)"/>
    <numFmt numFmtId="168" formatCode="#,##0.00&quot; &quot;;&quot; (&quot;#,##0.00&quot;)&quot;;&quot; -&quot;#&quot; &quot;;@&quot; &quot;"/>
    <numFmt numFmtId="169" formatCode="#,##0.00&quot; &quot;[$руб.-419];[Red]&quot;-&quot;#,##0.00&quot; &quot;[$руб.-419]"/>
    <numFmt numFmtId="170" formatCode="&quot; р.&quot;#,##0.00&quot; &quot;;&quot; р.(&quot;#,##0.00&quot;)&quot;;&quot; р.-&quot;#&quot; &quot;;@&quot; &quot;"/>
    <numFmt numFmtId="171" formatCode="_-* #,##0.00_р_._-;\-* #,##0.00_р_._-;_-* \-??_р_._-;_-@_-"/>
    <numFmt numFmtId="172" formatCode="#,##0.00&quot;    &quot;;&quot;-&quot;#,##0.00&quot;    &quot;;&quot; -&quot;#&quot;    &quot;;@&quot; &quot;"/>
    <numFmt numFmtId="173" formatCode="0.0"/>
    <numFmt numFmtId="174" formatCode="#,##0.00_р_."/>
    <numFmt numFmtId="175" formatCode="#,##0.00&quot;   &quot;"/>
    <numFmt numFmtId="176" formatCode="#,##0.0"/>
    <numFmt numFmtId="177" formatCode="_-* #,##0.0_р_._-;\-* #,##0.0_р_._-;_-* &quot;-&quot;??_р_._-;_-@_-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 Cyr"/>
      <family val="2"/>
      <charset val="204"/>
    </font>
    <font>
      <sz val="10"/>
      <color theme="1"/>
      <name val="Arial Cy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</font>
    <font>
      <sz val="1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9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249">
    <xf numFmtId="0" fontId="0" fillId="0" borderId="0"/>
    <xf numFmtId="165" fontId="3" fillId="0" borderId="0"/>
    <xf numFmtId="166" fontId="3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9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9" fillId="0" borderId="0" applyNumberFormat="0" applyFont="0" applyFill="0" applyBorder="0" applyAlignment="0" applyProtection="0">
      <alignment vertical="top"/>
    </xf>
    <xf numFmtId="0" fontId="4" fillId="0" borderId="0"/>
    <xf numFmtId="0" fontId="9" fillId="0" borderId="0"/>
    <xf numFmtId="0" fontId="8" fillId="0" borderId="0"/>
    <xf numFmtId="0" fontId="8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8" fontId="4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19" fillId="0" borderId="0"/>
    <xf numFmtId="169" fontId="19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4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4" fillId="0" borderId="0"/>
    <xf numFmtId="0" fontId="9" fillId="0" borderId="0"/>
    <xf numFmtId="0" fontId="9" fillId="0" borderId="0"/>
    <xf numFmtId="0" fontId="1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20" fillId="0" borderId="0"/>
    <xf numFmtId="0" fontId="21" fillId="0" borderId="0"/>
    <xf numFmtId="0" fontId="21" fillId="0" borderId="0"/>
    <xf numFmtId="0" fontId="8" fillId="0" borderId="0"/>
    <xf numFmtId="0" fontId="20" fillId="0" borderId="0"/>
    <xf numFmtId="0" fontId="21" fillId="0" borderId="0"/>
    <xf numFmtId="0" fontId="21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0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43" fontId="1" fillId="0" borderId="0" applyFont="0" applyFill="0" applyBorder="0" applyAlignment="0" applyProtection="0"/>
    <xf numFmtId="0" fontId="9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95">
    <xf numFmtId="0" fontId="0" fillId="0" borderId="0" xfId="0"/>
    <xf numFmtId="0" fontId="23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right" vertical="top" wrapText="1"/>
    </xf>
    <xf numFmtId="0" fontId="23" fillId="0" borderId="4" xfId="0" applyFont="1" applyFill="1" applyBorder="1" applyAlignment="1">
      <alignment horizontal="center" vertical="top" wrapText="1"/>
    </xf>
    <xf numFmtId="0" fontId="24" fillId="0" borderId="0" xfId="0" applyFont="1" applyFill="1"/>
    <xf numFmtId="0" fontId="24" fillId="0" borderId="0" xfId="0" applyFont="1"/>
    <xf numFmtId="0" fontId="23" fillId="0" borderId="0" xfId="0" applyFont="1" applyFill="1"/>
    <xf numFmtId="0" fontId="23" fillId="0" borderId="0" xfId="0" applyFont="1" applyFill="1" applyAlignment="1">
      <alignment horizontal="right"/>
    </xf>
    <xf numFmtId="0" fontId="23" fillId="0" borderId="4" xfId="0" applyFont="1" applyFill="1" applyBorder="1" applyAlignment="1">
      <alignment horizontal="center" vertical="top"/>
    </xf>
    <xf numFmtId="0" fontId="23" fillId="0" borderId="4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top"/>
    </xf>
    <xf numFmtId="0" fontId="8" fillId="0" borderId="0" xfId="14"/>
    <xf numFmtId="0" fontId="7" fillId="0" borderId="0" xfId="14" applyFont="1"/>
    <xf numFmtId="0" fontId="23" fillId="0" borderId="0" xfId="0" applyFont="1" applyFill="1" applyAlignment="1">
      <alignment horizontal="center" vertical="top" wrapText="1"/>
    </xf>
    <xf numFmtId="0" fontId="23" fillId="0" borderId="8" xfId="0" applyFont="1" applyFill="1" applyBorder="1" applyAlignment="1">
      <alignment horizontal="center" vertical="top" wrapText="1"/>
    </xf>
    <xf numFmtId="2" fontId="24" fillId="0" borderId="1" xfId="0" applyNumberFormat="1" applyFont="1" applyBorder="1"/>
    <xf numFmtId="2" fontId="7" fillId="0" borderId="1" xfId="14" applyNumberFormat="1" applyFont="1" applyBorder="1"/>
    <xf numFmtId="2" fontId="24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4" fontId="11" fillId="0" borderId="1" xfId="0" applyNumberFormat="1" applyFont="1" applyBorder="1"/>
    <xf numFmtId="0" fontId="2" fillId="2" borderId="0" xfId="0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25" fillId="2" borderId="1" xfId="0" applyFont="1" applyFill="1" applyBorder="1" applyAlignment="1">
      <alignment horizontal="right" vertical="center" wrapText="1"/>
    </xf>
    <xf numFmtId="173" fontId="25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5" fillId="2" borderId="0" xfId="0" applyNumberFormat="1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2" fontId="30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2" fontId="2" fillId="2" borderId="1" xfId="1" applyNumberFormat="1" applyFont="1" applyFill="1" applyBorder="1" applyAlignment="1" applyProtection="1">
      <alignment horizontal="righ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1" applyNumberFormat="1" applyFont="1" applyFill="1" applyBorder="1" applyAlignment="1" applyProtection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0" fontId="28" fillId="0" borderId="11" xfId="0" applyFont="1" applyFill="1" applyBorder="1"/>
    <xf numFmtId="0" fontId="2" fillId="0" borderId="1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4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4" fontId="29" fillId="0" borderId="1" xfId="0" applyNumberFormat="1" applyFont="1" applyFill="1" applyBorder="1" applyAlignment="1">
      <alignment vertical="center"/>
    </xf>
    <xf numFmtId="43" fontId="6" fillId="0" borderId="1" xfId="214" applyFont="1" applyFill="1" applyBorder="1" applyAlignment="1">
      <alignment horizontal="right" wrapText="1"/>
    </xf>
    <xf numFmtId="0" fontId="23" fillId="0" borderId="8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vertical="top" wrapText="1"/>
    </xf>
    <xf numFmtId="1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/>
    <xf numFmtId="4" fontId="2" fillId="0" borderId="17" xfId="1" applyNumberFormat="1" applyFont="1" applyFill="1" applyBorder="1" applyAlignment="1">
      <alignment horizontal="center" vertical="center" wrapText="1"/>
    </xf>
    <xf numFmtId="2" fontId="2" fillId="0" borderId="17" xfId="1" applyNumberFormat="1" applyFont="1" applyFill="1" applyBorder="1" applyAlignment="1">
      <alignment horizontal="left" vertical="center" wrapText="1"/>
    </xf>
    <xf numFmtId="2" fontId="2" fillId="0" borderId="17" xfId="215" applyNumberFormat="1" applyFont="1" applyFill="1" applyBorder="1" applyAlignment="1">
      <alignment horizontal="left" vertical="center" wrapText="1"/>
    </xf>
    <xf numFmtId="4" fontId="2" fillId="0" borderId="17" xfId="1" applyNumberFormat="1" applyFont="1" applyFill="1" applyBorder="1" applyAlignment="1">
      <alignment horizontal="center" vertical="center"/>
    </xf>
    <xf numFmtId="49" fontId="2" fillId="0" borderId="17" xfId="14" applyNumberFormat="1" applyFont="1" applyFill="1" applyBorder="1" applyAlignment="1">
      <alignment horizontal="left" vertical="center" wrapText="1"/>
    </xf>
    <xf numFmtId="4" fontId="2" fillId="0" borderId="17" xfId="15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left" vertical="center" wrapText="1"/>
    </xf>
    <xf numFmtId="2" fontId="2" fillId="0" borderId="17" xfId="0" applyNumberFormat="1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9" fontId="2" fillId="0" borderId="17" xfId="6" applyNumberFormat="1" applyFont="1" applyFill="1" applyBorder="1" applyAlignment="1">
      <alignment horizontal="left" vertical="center" wrapText="1"/>
    </xf>
    <xf numFmtId="0" fontId="2" fillId="0" borderId="17" xfId="215" applyFont="1" applyFill="1" applyBorder="1" applyAlignment="1">
      <alignment horizontal="left" vertical="center" wrapText="1"/>
    </xf>
    <xf numFmtId="165" fontId="2" fillId="0" borderId="17" xfId="1" applyFont="1" applyFill="1" applyBorder="1" applyAlignment="1">
      <alignment horizontal="left" vertical="center" wrapText="1"/>
    </xf>
    <xf numFmtId="174" fontId="2" fillId="0" borderId="17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6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2" fontId="24" fillId="0" borderId="20" xfId="0" applyNumberFormat="1" applyFont="1" applyBorder="1"/>
    <xf numFmtId="0" fontId="35" fillId="0" borderId="20" xfId="0" applyFont="1" applyBorder="1"/>
    <xf numFmtId="0" fontId="30" fillId="0" borderId="20" xfId="0" applyFont="1" applyBorder="1"/>
    <xf numFmtId="4" fontId="2" fillId="0" borderId="22" xfId="0" applyNumberFormat="1" applyFont="1" applyFill="1" applyBorder="1" applyAlignment="1">
      <alignment horizontal="left" vertical="center" wrapText="1"/>
    </xf>
    <xf numFmtId="4" fontId="2" fillId="0" borderId="22" xfId="0" applyNumberFormat="1" applyFont="1" applyFill="1" applyBorder="1" applyAlignment="1">
      <alignment horizontal="center" vertical="center"/>
    </xf>
    <xf numFmtId="165" fontId="2" fillId="0" borderId="22" xfId="1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left" vertical="center" wrapText="1"/>
    </xf>
    <xf numFmtId="2" fontId="2" fillId="0" borderId="22" xfId="1" applyNumberFormat="1" applyFont="1" applyFill="1" applyBorder="1" applyAlignment="1">
      <alignment horizontal="left" vertical="center" wrapText="1"/>
    </xf>
    <xf numFmtId="0" fontId="2" fillId="0" borderId="22" xfId="215" applyFont="1" applyFill="1" applyBorder="1" applyAlignment="1">
      <alignment horizontal="left" vertical="center" wrapText="1"/>
    </xf>
    <xf numFmtId="2" fontId="2" fillId="0" borderId="22" xfId="215" applyNumberFormat="1" applyFont="1" applyFill="1" applyBorder="1" applyAlignment="1">
      <alignment horizontal="left" vertical="center" wrapText="1"/>
    </xf>
    <xf numFmtId="1" fontId="2" fillId="0" borderId="18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right" vertical="center" wrapText="1"/>
    </xf>
    <xf numFmtId="49" fontId="2" fillId="0" borderId="16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175" fontId="2" fillId="0" borderId="16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/>
    </xf>
    <xf numFmtId="4" fontId="2" fillId="0" borderId="16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wrapText="1"/>
    </xf>
    <xf numFmtId="4" fontId="2" fillId="0" borderId="16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 wrapText="1"/>
    </xf>
    <xf numFmtId="0" fontId="2" fillId="0" borderId="16" xfId="0" applyFont="1" applyFill="1" applyBorder="1" applyAlignment="1">
      <alignment wrapText="1"/>
    </xf>
    <xf numFmtId="0" fontId="32" fillId="0" borderId="16" xfId="0" applyFont="1" applyFill="1" applyBorder="1" applyAlignment="1">
      <alignment horizontal="right" wrapText="1"/>
    </xf>
    <xf numFmtId="0" fontId="25" fillId="0" borderId="20" xfId="0" applyFont="1" applyFill="1" applyBorder="1"/>
    <xf numFmtId="174" fontId="25" fillId="0" borderId="20" xfId="0" applyNumberFormat="1" applyFont="1" applyFill="1" applyBorder="1"/>
    <xf numFmtId="0" fontId="0" fillId="0" borderId="20" xfId="0" applyBorder="1"/>
    <xf numFmtId="174" fontId="2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23" xfId="15" applyNumberFormat="1" applyFont="1" applyFill="1" applyBorder="1" applyAlignment="1">
      <alignment horizontal="center" vertical="center" wrapText="1"/>
    </xf>
    <xf numFmtId="4" fontId="2" fillId="0" borderId="23" xfId="1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23" xfId="1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 wrapText="1"/>
    </xf>
    <xf numFmtId="2" fontId="2" fillId="0" borderId="18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175" fontId="2" fillId="0" borderId="18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/>
    </xf>
    <xf numFmtId="0" fontId="32" fillId="0" borderId="18" xfId="0" applyFont="1" applyFill="1" applyBorder="1" applyAlignment="1">
      <alignment horizontal="right" wrapText="1"/>
    </xf>
    <xf numFmtId="174" fontId="2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0" xfId="15" applyNumberFormat="1" applyFont="1" applyFill="1" applyBorder="1" applyAlignment="1">
      <alignment horizontal="center" vertical="center" wrapText="1"/>
    </xf>
    <xf numFmtId="4" fontId="2" fillId="0" borderId="20" xfId="1" applyNumberFormat="1" applyFont="1" applyFill="1" applyBorder="1" applyAlignment="1">
      <alignment horizontal="center" vertical="center"/>
    </xf>
    <xf numFmtId="4" fontId="2" fillId="0" borderId="20" xfId="1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 wrapText="1"/>
    </xf>
    <xf numFmtId="2" fontId="2" fillId="0" borderId="20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175" fontId="2" fillId="0" borderId="20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/>
    </xf>
    <xf numFmtId="0" fontId="32" fillId="0" borderId="20" xfId="0" applyFont="1" applyFill="1" applyBorder="1" applyAlignment="1">
      <alignment horizontal="right" wrapText="1"/>
    </xf>
    <xf numFmtId="4" fontId="36" fillId="0" borderId="20" xfId="0" applyNumberFormat="1" applyFont="1" applyBorder="1" applyAlignment="1">
      <alignment horizontal="right" vertical="top" wrapText="1"/>
    </xf>
    <xf numFmtId="0" fontId="2" fillId="0" borderId="20" xfId="0" applyFont="1" applyFill="1" applyBorder="1" applyAlignment="1">
      <alignment horizontal="left" vertical="center" wrapText="1"/>
    </xf>
    <xf numFmtId="2" fontId="2" fillId="0" borderId="20" xfId="1" applyNumberFormat="1" applyFont="1" applyFill="1" applyBorder="1" applyAlignment="1" applyProtection="1">
      <alignment horizontal="right" vertical="center" wrapText="1"/>
    </xf>
    <xf numFmtId="0" fontId="25" fillId="0" borderId="20" xfId="0" applyFont="1" applyFill="1" applyBorder="1" applyAlignment="1">
      <alignment horizontal="right" vertical="center" wrapText="1"/>
    </xf>
    <xf numFmtId="2" fontId="7" fillId="0" borderId="20" xfId="14" applyNumberFormat="1" applyFont="1" applyBorder="1"/>
    <xf numFmtId="0" fontId="2" fillId="0" borderId="20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2" fontId="7" fillId="0" borderId="17" xfId="14" applyNumberFormat="1" applyFont="1" applyBorder="1" applyAlignment="1">
      <alignment horizontal="center"/>
    </xf>
    <xf numFmtId="2" fontId="7" fillId="0" borderId="17" xfId="14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34" fillId="0" borderId="17" xfId="0" applyNumberFormat="1" applyFont="1" applyBorder="1" applyAlignment="1">
      <alignment horizontal="center" vertical="center"/>
    </xf>
    <xf numFmtId="49" fontId="0" fillId="0" borderId="17" xfId="0" applyNumberFormat="1" applyFont="1" applyBorder="1"/>
    <xf numFmtId="0" fontId="0" fillId="0" borderId="20" xfId="0" applyFont="1" applyBorder="1"/>
    <xf numFmtId="0" fontId="0" fillId="0" borderId="20" xfId="0" applyFont="1" applyBorder="1" applyAlignment="1">
      <alignment horizontal="center" vertical="center"/>
    </xf>
    <xf numFmtId="0" fontId="35" fillId="2" borderId="20" xfId="0" applyFont="1" applyFill="1" applyBorder="1"/>
    <xf numFmtId="0" fontId="30" fillId="2" borderId="20" xfId="0" applyFont="1" applyFill="1" applyBorder="1" applyAlignment="1">
      <alignment wrapText="1"/>
    </xf>
    <xf numFmtId="0" fontId="35" fillId="2" borderId="20" xfId="0" applyFont="1" applyFill="1" applyBorder="1" applyAlignment="1">
      <alignment vertical="center" wrapText="1"/>
    </xf>
    <xf numFmtId="0" fontId="35" fillId="2" borderId="20" xfId="0" applyFont="1" applyFill="1" applyBorder="1" applyAlignment="1">
      <alignment wrapText="1"/>
    </xf>
    <xf numFmtId="0" fontId="11" fillId="2" borderId="20" xfId="0" applyFont="1" applyFill="1" applyBorder="1" applyAlignment="1">
      <alignment wrapText="1"/>
    </xf>
    <xf numFmtId="0" fontId="11" fillId="2" borderId="20" xfId="0" applyFont="1" applyFill="1" applyBorder="1" applyAlignment="1">
      <alignment horizontal="left" vertical="center"/>
    </xf>
    <xf numFmtId="0" fontId="11" fillId="2" borderId="20" xfId="0" applyFont="1" applyFill="1" applyBorder="1"/>
    <xf numFmtId="173" fontId="2" fillId="2" borderId="1" xfId="0" applyNumberFormat="1" applyFont="1" applyFill="1" applyBorder="1" applyAlignment="1">
      <alignment horizontal="right" wrapText="1"/>
    </xf>
    <xf numFmtId="173" fontId="2" fillId="0" borderId="1" xfId="0" applyNumberFormat="1" applyFont="1" applyFill="1" applyBorder="1" applyAlignment="1">
      <alignment horizontal="right" wrapText="1"/>
    </xf>
    <xf numFmtId="4" fontId="30" fillId="0" borderId="17" xfId="0" applyNumberFormat="1" applyFont="1" applyBorder="1" applyAlignment="1">
      <alignment horizontal="center" vertical="center"/>
    </xf>
    <xf numFmtId="4" fontId="30" fillId="0" borderId="17" xfId="1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4" fontId="11" fillId="2" borderId="17" xfId="0" applyNumberFormat="1" applyFont="1" applyFill="1" applyBorder="1" applyAlignment="1">
      <alignment horizontal="center" vertical="center"/>
    </xf>
    <xf numFmtId="4" fontId="11" fillId="0" borderId="17" xfId="1" applyNumberFormat="1" applyFont="1" applyBorder="1" applyAlignment="1">
      <alignment horizontal="center" vertical="center"/>
    </xf>
    <xf numFmtId="4" fontId="30" fillId="0" borderId="17" xfId="0" applyNumberFormat="1" applyFont="1" applyBorder="1" applyAlignment="1">
      <alignment horizontal="center" vertical="center" wrapText="1"/>
    </xf>
    <xf numFmtId="4" fontId="30" fillId="2" borderId="17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/>
    </xf>
    <xf numFmtId="4" fontId="37" fillId="0" borderId="16" xfId="0" applyNumberFormat="1" applyFont="1" applyFill="1" applyBorder="1" applyAlignment="1">
      <alignment horizontal="center"/>
    </xf>
    <xf numFmtId="2" fontId="37" fillId="0" borderId="16" xfId="0" applyNumberFormat="1" applyFont="1" applyFill="1" applyBorder="1" applyAlignment="1">
      <alignment horizontal="center" vertical="center"/>
    </xf>
    <xf numFmtId="43" fontId="6" fillId="0" borderId="11" xfId="214" applyFont="1" applyFill="1" applyBorder="1" applyAlignment="1">
      <alignment horizontal="center" vertical="center" wrapText="1"/>
    </xf>
    <xf numFmtId="49" fontId="0" fillId="0" borderId="20" xfId="0" applyNumberFormat="1" applyFont="1" applyBorder="1"/>
    <xf numFmtId="0" fontId="24" fillId="0" borderId="20" xfId="0" applyFont="1" applyBorder="1" applyAlignment="1">
      <alignment horizontal="center"/>
    </xf>
    <xf numFmtId="2" fontId="24" fillId="2" borderId="20" xfId="0" applyNumberFormat="1" applyFont="1" applyFill="1" applyBorder="1"/>
    <xf numFmtId="2" fontId="7" fillId="2" borderId="17" xfId="14" applyNumberFormat="1" applyFont="1" applyFill="1" applyBorder="1" applyAlignment="1">
      <alignment horizontal="center"/>
    </xf>
    <xf numFmtId="2" fontId="7" fillId="2" borderId="1" xfId="14" applyNumberFormat="1" applyFont="1" applyFill="1" applyBorder="1"/>
    <xf numFmtId="2" fontId="24" fillId="2" borderId="1" xfId="0" applyNumberFormat="1" applyFont="1" applyFill="1" applyBorder="1" applyAlignment="1">
      <alignment horizontal="right" vertical="center"/>
    </xf>
    <xf numFmtId="0" fontId="8" fillId="2" borderId="0" xfId="14" applyFill="1"/>
    <xf numFmtId="0" fontId="11" fillId="0" borderId="20" xfId="0" applyFont="1" applyBorder="1" applyAlignment="1">
      <alignment horizontal="center"/>
    </xf>
    <xf numFmtId="4" fontId="7" fillId="0" borderId="0" xfId="14" applyNumberFormat="1" applyFont="1" applyAlignment="1">
      <alignment horizontal="center"/>
    </xf>
    <xf numFmtId="0" fontId="30" fillId="2" borderId="20" xfId="0" applyFont="1" applyFill="1" applyBorder="1" applyAlignment="1">
      <alignment vertical="center" wrapText="1"/>
    </xf>
    <xf numFmtId="0" fontId="35" fillId="0" borderId="0" xfId="0" applyFont="1" applyFill="1" applyAlignment="1">
      <alignment horizontal="center" vertical="top" wrapText="1"/>
    </xf>
    <xf numFmtId="0" fontId="0" fillId="0" borderId="17" xfId="0" applyFont="1" applyBorder="1"/>
    <xf numFmtId="49" fontId="0" fillId="2" borderId="17" xfId="0" applyNumberFormat="1" applyFont="1" applyFill="1" applyBorder="1"/>
    <xf numFmtId="0" fontId="0" fillId="2" borderId="17" xfId="0" applyFont="1" applyFill="1" applyBorder="1"/>
    <xf numFmtId="0" fontId="0" fillId="0" borderId="17" xfId="0" applyFont="1" applyFill="1" applyBorder="1"/>
    <xf numFmtId="49" fontId="0" fillId="0" borderId="17" xfId="0" applyNumberFormat="1" applyFont="1" applyFill="1" applyBorder="1"/>
    <xf numFmtId="0" fontId="38" fillId="2" borderId="25" xfId="0" applyNumberFormat="1" applyFont="1" applyFill="1" applyBorder="1" applyAlignment="1">
      <alignment vertical="top" wrapText="1"/>
    </xf>
    <xf numFmtId="49" fontId="0" fillId="2" borderId="20" xfId="0" applyNumberFormat="1" applyFont="1" applyFill="1" applyBorder="1"/>
    <xf numFmtId="0" fontId="0" fillId="2" borderId="20" xfId="0" applyFont="1" applyFill="1" applyBorder="1"/>
    <xf numFmtId="49" fontId="0" fillId="0" borderId="0" xfId="0" applyNumberFormat="1" applyFont="1" applyBorder="1"/>
    <xf numFmtId="0" fontId="30" fillId="0" borderId="0" xfId="14" applyFont="1"/>
    <xf numFmtId="0" fontId="39" fillId="0" borderId="0" xfId="0" applyFont="1" applyFill="1" applyAlignment="1">
      <alignment horizontal="center" vertical="top" wrapText="1"/>
    </xf>
    <xf numFmtId="0" fontId="39" fillId="0" borderId="8" xfId="0" applyFont="1" applyFill="1" applyBorder="1" applyAlignment="1">
      <alignment horizontal="center" vertical="top" wrapText="1"/>
    </xf>
    <xf numFmtId="2" fontId="40" fillId="0" borderId="20" xfId="0" applyNumberFormat="1" applyFont="1" applyBorder="1"/>
    <xf numFmtId="2" fontId="40" fillId="2" borderId="20" xfId="0" applyNumberFormat="1" applyFont="1" applyFill="1" applyBorder="1"/>
    <xf numFmtId="43" fontId="40" fillId="0" borderId="23" xfId="214" applyFont="1" applyFill="1" applyBorder="1" applyAlignment="1"/>
    <xf numFmtId="164" fontId="40" fillId="0" borderId="23" xfId="0" applyNumberFormat="1" applyFont="1" applyFill="1" applyBorder="1" applyAlignment="1"/>
    <xf numFmtId="0" fontId="12" fillId="0" borderId="0" xfId="14" applyFont="1"/>
    <xf numFmtId="4" fontId="12" fillId="0" borderId="0" xfId="14" applyNumberFormat="1" applyFont="1"/>
    <xf numFmtId="2" fontId="40" fillId="2" borderId="20" xfId="214" applyNumberFormat="1" applyFont="1" applyFill="1" applyBorder="1" applyAlignment="1"/>
    <xf numFmtId="2" fontId="40" fillId="2" borderId="20" xfId="0" applyNumberFormat="1" applyFont="1" applyFill="1" applyBorder="1" applyAlignment="1"/>
    <xf numFmtId="2" fontId="12" fillId="2" borderId="20" xfId="0" applyNumberFormat="1" applyFont="1" applyFill="1" applyBorder="1" applyAlignment="1">
      <alignment vertical="center"/>
    </xf>
    <xf numFmtId="2" fontId="40" fillId="2" borderId="20" xfId="0" applyNumberFormat="1" applyFont="1" applyFill="1" applyBorder="1" applyAlignment="1">
      <alignment horizontal="center"/>
    </xf>
    <xf numFmtId="2" fontId="12" fillId="2" borderId="23" xfId="214" applyNumberFormat="1" applyFont="1" applyFill="1" applyBorder="1" applyAlignment="1"/>
    <xf numFmtId="2" fontId="40" fillId="0" borderId="23" xfId="214" applyNumberFormat="1" applyFont="1" applyFill="1" applyBorder="1" applyAlignment="1"/>
    <xf numFmtId="2" fontId="40" fillId="0" borderId="23" xfId="0" applyNumberFormat="1" applyFont="1" applyFill="1" applyBorder="1" applyAlignment="1"/>
    <xf numFmtId="2" fontId="24" fillId="2" borderId="20" xfId="214" applyNumberFormat="1" applyFont="1" applyFill="1" applyBorder="1" applyAlignment="1"/>
    <xf numFmtId="0" fontId="30" fillId="2" borderId="20" xfId="0" applyFont="1" applyFill="1" applyBorder="1" applyAlignment="1">
      <alignment horizontal="left" vertical="center" wrapText="1"/>
    </xf>
    <xf numFmtId="0" fontId="30" fillId="2" borderId="20" xfId="215" applyFont="1" applyFill="1" applyBorder="1" applyAlignment="1">
      <alignment horizontal="left" vertical="center" wrapText="1"/>
    </xf>
    <xf numFmtId="165" fontId="30" fillId="2" borderId="20" xfId="1" applyFont="1" applyFill="1" applyBorder="1" applyAlignment="1">
      <alignment horizontal="left" vertical="center" wrapText="1"/>
    </xf>
    <xf numFmtId="0" fontId="30" fillId="2" borderId="22" xfId="0" applyFont="1" applyFill="1" applyBorder="1" applyAlignment="1">
      <alignment horizontal="left" vertical="center" wrapText="1"/>
    </xf>
    <xf numFmtId="2" fontId="30" fillId="2" borderId="22" xfId="0" applyNumberFormat="1" applyFont="1" applyFill="1" applyBorder="1" applyAlignment="1">
      <alignment horizontal="left" vertical="center" wrapText="1"/>
    </xf>
    <xf numFmtId="165" fontId="30" fillId="2" borderId="22" xfId="1" applyFont="1" applyFill="1" applyBorder="1" applyAlignment="1">
      <alignment horizontal="left" vertical="center" wrapText="1"/>
    </xf>
    <xf numFmtId="0" fontId="30" fillId="2" borderId="22" xfId="215" applyFont="1" applyFill="1" applyBorder="1" applyAlignment="1">
      <alignment horizontal="left" vertical="center" wrapText="1"/>
    </xf>
    <xf numFmtId="2" fontId="30" fillId="2" borderId="20" xfId="0" applyNumberFormat="1" applyFont="1" applyFill="1" applyBorder="1" applyAlignment="1">
      <alignment horizontal="left" vertical="center" wrapText="1"/>
    </xf>
    <xf numFmtId="4" fontId="30" fillId="2" borderId="20" xfId="0" applyNumberFormat="1" applyFont="1" applyFill="1" applyBorder="1" applyAlignment="1">
      <alignment horizontal="left" vertical="center" wrapText="1"/>
    </xf>
    <xf numFmtId="49" fontId="30" fillId="0" borderId="20" xfId="0" applyNumberFormat="1" applyFont="1" applyBorder="1" applyAlignment="1">
      <alignment horizontal="left" vertical="center" wrapText="1"/>
    </xf>
    <xf numFmtId="4" fontId="30" fillId="0" borderId="20" xfId="0" applyNumberFormat="1" applyFont="1" applyBorder="1" applyAlignment="1">
      <alignment horizontal="left" vertical="center" wrapText="1"/>
    </xf>
    <xf numFmtId="4" fontId="30" fillId="0" borderId="22" xfId="0" applyNumberFormat="1" applyFont="1" applyBorder="1" applyAlignment="1">
      <alignment horizontal="left" vertical="center" wrapText="1"/>
    </xf>
    <xf numFmtId="4" fontId="30" fillId="2" borderId="2" xfId="0" applyNumberFormat="1" applyFont="1" applyFill="1" applyBorder="1" applyAlignment="1">
      <alignment horizontal="left" vertical="center" wrapText="1"/>
    </xf>
    <xf numFmtId="4" fontId="30" fillId="2" borderId="22" xfId="0" applyNumberFormat="1" applyFont="1" applyFill="1" applyBorder="1" applyAlignment="1">
      <alignment horizontal="left" vertical="center" wrapText="1"/>
    </xf>
    <xf numFmtId="4" fontId="30" fillId="2" borderId="20" xfId="0" applyNumberFormat="1" applyFont="1" applyFill="1" applyBorder="1" applyAlignment="1">
      <alignment horizontal="center" vertical="center" wrapText="1"/>
    </xf>
    <xf numFmtId="4" fontId="30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30" fillId="2" borderId="20" xfId="0" applyNumberFormat="1" applyFont="1" applyFill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 vertical="center"/>
    </xf>
    <xf numFmtId="4" fontId="30" fillId="0" borderId="20" xfId="0" applyNumberFormat="1" applyFont="1" applyBorder="1" applyAlignment="1">
      <alignment horizontal="center" vertical="center"/>
    </xf>
    <xf numFmtId="4" fontId="11" fillId="0" borderId="20" xfId="1" applyNumberFormat="1" applyFont="1" applyBorder="1" applyAlignment="1">
      <alignment horizontal="center" vertical="center"/>
    </xf>
    <xf numFmtId="4" fontId="11" fillId="2" borderId="20" xfId="0" applyNumberFormat="1" applyFont="1" applyFill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4" fontId="30" fillId="2" borderId="22" xfId="0" applyNumberFormat="1" applyFont="1" applyFill="1" applyBorder="1" applyAlignment="1">
      <alignment horizontal="center" vertical="center"/>
    </xf>
    <xf numFmtId="4" fontId="30" fillId="0" borderId="20" xfId="1" applyNumberFormat="1" applyFont="1" applyBorder="1" applyAlignment="1">
      <alignment horizontal="center" vertical="center"/>
    </xf>
    <xf numFmtId="4" fontId="30" fillId="0" borderId="22" xfId="0" applyNumberFormat="1" applyFont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 wrapText="1"/>
    </xf>
    <xf numFmtId="49" fontId="41" fillId="0" borderId="16" xfId="0" applyNumberFormat="1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wrapText="1"/>
    </xf>
    <xf numFmtId="4" fontId="41" fillId="0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2" fontId="41" fillId="0" borderId="16" xfId="0" applyNumberFormat="1" applyFont="1" applyFill="1" applyBorder="1" applyAlignment="1">
      <alignment horizontal="center" vertical="center"/>
    </xf>
    <xf numFmtId="4" fontId="41" fillId="0" borderId="16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73" fontId="2" fillId="2" borderId="1" xfId="0" applyNumberFormat="1" applyFont="1" applyFill="1" applyBorder="1" applyAlignment="1">
      <alignment horizontal="right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43" fontId="2" fillId="2" borderId="1" xfId="214" applyFont="1" applyFill="1" applyBorder="1" applyAlignment="1">
      <alignment horizontal="right" vertical="center" wrapText="1"/>
    </xf>
    <xf numFmtId="177" fontId="2" fillId="2" borderId="1" xfId="214" applyNumberFormat="1" applyFont="1" applyFill="1" applyBorder="1" applyAlignment="1">
      <alignment horizontal="right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wrapText="1"/>
    </xf>
    <xf numFmtId="2" fontId="30" fillId="2" borderId="1" xfId="1" applyNumberFormat="1" applyFont="1" applyFill="1" applyBorder="1" applyAlignment="1" applyProtection="1">
      <alignment horizontal="center"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30" fillId="2" borderId="3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3" fillId="0" borderId="8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horizontal="center" vertical="top" wrapText="1"/>
    </xf>
    <xf numFmtId="0" fontId="23" fillId="0" borderId="7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35" fillId="0" borderId="8" xfId="0" applyFont="1" applyFill="1" applyBorder="1" applyAlignment="1">
      <alignment horizontal="center" vertical="top" wrapText="1"/>
    </xf>
    <xf numFmtId="0" fontId="35" fillId="0" borderId="9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</cellXfs>
  <cellStyles count="249">
    <cellStyle name="Excel Built-in Normal" xfId="15"/>
    <cellStyle name="Excel Built-in Normal 1" xfId="16"/>
    <cellStyle name="Excel Built-in Normal 1 2" xfId="3"/>
    <cellStyle name="Excel Built-in Normal 1 3" xfId="17"/>
    <cellStyle name="Excel Built-in Normal 1 4" xfId="4"/>
    <cellStyle name="Excel Built-in Normal 2" xfId="18"/>
    <cellStyle name="Excel Built-in Normal 2 2" xfId="19"/>
    <cellStyle name="Excel Built-in Normal 2 2 2" xfId="1"/>
    <cellStyle name="Excel Built-in Normal 2 2 3" xfId="20"/>
    <cellStyle name="Excel Built-in Normal 2 2 4" xfId="11"/>
    <cellStyle name="Excel Built-in Normal 2 3" xfId="21"/>
    <cellStyle name="Excel Built-in Normal 2 4" xfId="22"/>
    <cellStyle name="Excel Built-in Normal 2 5" xfId="23"/>
    <cellStyle name="Excel Built-in Normal 3" xfId="24"/>
    <cellStyle name="Excel Built-in Normal 3 2" xfId="25"/>
    <cellStyle name="Excel Built-in Normal 3 2 2" xfId="26"/>
    <cellStyle name="Excel Built-in Normal 3 2 3" xfId="27"/>
    <cellStyle name="Excel Built-in Normal 3 2 4" xfId="28"/>
    <cellStyle name="Excel Built-in Normal 3 3" xfId="29"/>
    <cellStyle name="Excel Built-in Normal 3 4" xfId="30"/>
    <cellStyle name="Excel Built-in Normal 3 5" xfId="31"/>
    <cellStyle name="Excel Built-in Normal 4" xfId="32"/>
    <cellStyle name="Excel Built-in Normal 4 2" xfId="33"/>
    <cellStyle name="Excel Built-in Normal 4 3" xfId="34"/>
    <cellStyle name="Excel Built-in Normal 4 4" xfId="35"/>
    <cellStyle name="Excel Built-in Normal 5" xfId="36"/>
    <cellStyle name="Excel Built-in Normal 6" xfId="37"/>
    <cellStyle name="Excel Built-in Normal 7" xfId="7"/>
    <cellStyle name="Excel_BuiltIn_Comma" xfId="38"/>
    <cellStyle name="Heading" xfId="39"/>
    <cellStyle name="Heading1" xfId="40"/>
    <cellStyle name="Result" xfId="41"/>
    <cellStyle name="Result2" xfId="42"/>
    <cellStyle name="Денежный 2" xfId="43"/>
    <cellStyle name="Денежный 2 2" xfId="44"/>
    <cellStyle name="Денежный 2 3" xfId="45"/>
    <cellStyle name="Денежный 2 4" xfId="46"/>
    <cellStyle name="Денежный 3" xfId="47"/>
    <cellStyle name="Денежный 3 2" xfId="48"/>
    <cellStyle name="Денежный 3 3" xfId="49"/>
    <cellStyle name="Денежный 3 4" xfId="50"/>
    <cellStyle name="Обычный" xfId="0" builtinId="0"/>
    <cellStyle name="Обычный 10" xfId="5"/>
    <cellStyle name="Обычный 2" xfId="6"/>
    <cellStyle name="Обычный 2 2" xfId="12"/>
    <cellStyle name="Обычный 2 2 2" xfId="10"/>
    <cellStyle name="Обычный 2 2 2 2" xfId="51"/>
    <cellStyle name="Обычный 2 2 2 2 2" xfId="9"/>
    <cellStyle name="Обычный 2 2 2 3" xfId="52"/>
    <cellStyle name="Обычный 2 2 2 3 2" xfId="53"/>
    <cellStyle name="Обычный 2 2 2 4" xfId="54"/>
    <cellStyle name="Обычный 2 2 2 4 2" xfId="55"/>
    <cellStyle name="Обычный 2 2 2 4 2 2" xfId="56"/>
    <cellStyle name="Обычный 2 2 2 4 2 3" xfId="57"/>
    <cellStyle name="Обычный 2 2 2 4 2 4" xfId="58"/>
    <cellStyle name="Обычный 2 2 2 4 3" xfId="59"/>
    <cellStyle name="Обычный 2 2 2 4 4" xfId="60"/>
    <cellStyle name="Обычный 2 2 2 4 5" xfId="61"/>
    <cellStyle name="Обычный 2 2 2 5" xfId="62"/>
    <cellStyle name="Обычный 2 2 3" xfId="63"/>
    <cellStyle name="Обычный 2 2 3 2" xfId="64"/>
    <cellStyle name="Обычный 2 2 3 2 2" xfId="65"/>
    <cellStyle name="Обычный 2 2 3 2 2 2" xfId="66"/>
    <cellStyle name="Обычный 2 2 3 2 2 3" xfId="67"/>
    <cellStyle name="Обычный 2 2 3 2 2 4" xfId="68"/>
    <cellStyle name="Обычный 2 2 3 2 3" xfId="69"/>
    <cellStyle name="Обычный 2 2 3 2 4" xfId="70"/>
    <cellStyle name="Обычный 2 2 3 2 5" xfId="71"/>
    <cellStyle name="Обычный 2 2 3 3" xfId="72"/>
    <cellStyle name="Обычный 2 2 4" xfId="73"/>
    <cellStyle name="Обычный 2 3" xfId="14"/>
    <cellStyle name="Обычный 2 3 2" xfId="74"/>
    <cellStyle name="Обычный 2 3 2 2" xfId="75"/>
    <cellStyle name="Обычный 2 3 3" xfId="76"/>
    <cellStyle name="Обычный 2 4" xfId="77"/>
    <cellStyle name="Обычный 2 4 2" xfId="78"/>
    <cellStyle name="Обычный 2 4 2 2" xfId="79"/>
    <cellStyle name="Обычный 2 4 3" xfId="80"/>
    <cellStyle name="Обычный 2 5" xfId="81"/>
    <cellStyle name="Обычный 2 5 2" xfId="82"/>
    <cellStyle name="Обычный 2 5 2 2" xfId="83"/>
    <cellStyle name="Обычный 2 5 2 2 2" xfId="84"/>
    <cellStyle name="Обычный 2 5 2 2 3" xfId="85"/>
    <cellStyle name="Обычный 2 5 2 2 4" xfId="86"/>
    <cellStyle name="Обычный 2 5 2 3" xfId="87"/>
    <cellStyle name="Обычный 2 5 2 4" xfId="88"/>
    <cellStyle name="Обычный 2 5 2 5" xfId="89"/>
    <cellStyle name="Обычный 2 5 3" xfId="90"/>
    <cellStyle name="Обычный 2 6" xfId="91"/>
    <cellStyle name="Обычный 3" xfId="92"/>
    <cellStyle name="Обычный 3 2" xfId="93"/>
    <cellStyle name="Обычный 3 2 2" xfId="94"/>
    <cellStyle name="Обычный 3 3" xfId="95"/>
    <cellStyle name="Обычный 3 3 2" xfId="96"/>
    <cellStyle name="Обычный 3 4" xfId="97"/>
    <cellStyle name="Обычный 3_Свод по программе  2008-2009" xfId="98"/>
    <cellStyle name="Обычный 4" xfId="13"/>
    <cellStyle name="Обычный 4 2" xfId="99"/>
    <cellStyle name="Обычный 4 2 2" xfId="100"/>
    <cellStyle name="Обычный 4 2 2 2" xfId="101"/>
    <cellStyle name="Обычный 4 2 2 2 2" xfId="102"/>
    <cellStyle name="Обычный 4 2 2 2 3" xfId="103"/>
    <cellStyle name="Обычный 4 2 2 2 4" xfId="104"/>
    <cellStyle name="Обычный 4 2 2 3" xfId="105"/>
    <cellStyle name="Обычный 4 2 2 4" xfId="106"/>
    <cellStyle name="Обычный 4 2 2 5" xfId="107"/>
    <cellStyle name="Обычный 4 2 3" xfId="108"/>
    <cellStyle name="Обычный 4 3" xfId="109"/>
    <cellStyle name="Обычный 4 3 2" xfId="110"/>
    <cellStyle name="Обычный 4 4" xfId="111"/>
    <cellStyle name="Обычный 5" xfId="112"/>
    <cellStyle name="Обычный 5 2" xfId="113"/>
    <cellStyle name="Обычный 5 2 2" xfId="114"/>
    <cellStyle name="Обычный 5 2 3" xfId="115"/>
    <cellStyle name="Обычный 5 2 4" xfId="116"/>
    <cellStyle name="Обычный 5 3" xfId="117"/>
    <cellStyle name="Обычный 5 4" xfId="118"/>
    <cellStyle name="Обычный 5 5" xfId="119"/>
    <cellStyle name="Обычный 6" xfId="120"/>
    <cellStyle name="Обычный 6 2" xfId="121"/>
    <cellStyle name="Обычный 6 2 2" xfId="122"/>
    <cellStyle name="Обычный 6 2 2 2" xfId="123"/>
    <cellStyle name="Обычный 6 2 2 3" xfId="124"/>
    <cellStyle name="Обычный 6 2 2 4" xfId="125"/>
    <cellStyle name="Обычный 6 2 3" xfId="126"/>
    <cellStyle name="Обычный 6 2 4" xfId="127"/>
    <cellStyle name="Обычный 6 2 5" xfId="128"/>
    <cellStyle name="Обычный 6 3" xfId="129"/>
    <cellStyle name="Обычный 6 3 2" xfId="130"/>
    <cellStyle name="Обычный 6 3 3" xfId="131"/>
    <cellStyle name="Обычный 6 3 4" xfId="132"/>
    <cellStyle name="Обычный 6 4" xfId="133"/>
    <cellStyle name="Обычный 6 5" xfId="134"/>
    <cellStyle name="Обычный 6 6" xfId="135"/>
    <cellStyle name="Обычный 7" xfId="136"/>
    <cellStyle name="Обычный 8" xfId="137"/>
    <cellStyle name="Обычный 9" xfId="138"/>
    <cellStyle name="Обычный_Лист1" xfId="215"/>
    <cellStyle name="Процентный 2" xfId="139"/>
    <cellStyle name="Процентный 2 2" xfId="140"/>
    <cellStyle name="Процентный 2 3" xfId="141"/>
    <cellStyle name="Процентный 2 4" xfId="142"/>
    <cellStyle name="Финансовый" xfId="214" builtinId="3"/>
    <cellStyle name="Финансовый 2" xfId="143"/>
    <cellStyle name="Финансовый 2 2" xfId="144"/>
    <cellStyle name="Финансовый 2 2 2" xfId="145"/>
    <cellStyle name="Финансовый 2 2 2 2" xfId="2"/>
    <cellStyle name="Финансовый 2 2 2 2 2" xfId="216"/>
    <cellStyle name="Финансовый 2 2 2 3" xfId="146"/>
    <cellStyle name="Финансовый 2 2 2 3 2" xfId="220"/>
    <cellStyle name="Финансовый 2 2 2 4" xfId="147"/>
    <cellStyle name="Финансовый 2 2 2 5" xfId="219"/>
    <cellStyle name="Финансовый 2 2 3" xfId="148"/>
    <cellStyle name="Финансовый 2 2 3 2" xfId="221"/>
    <cellStyle name="Финансовый 2 2 4" xfId="149"/>
    <cellStyle name="Финансовый 2 2 4 2" xfId="222"/>
    <cellStyle name="Финансовый 2 2 5" xfId="150"/>
    <cellStyle name="Финансовый 2 2 6" xfId="218"/>
    <cellStyle name="Финансовый 2 3" xfId="151"/>
    <cellStyle name="Финансовый 2 3 2" xfId="152"/>
    <cellStyle name="Финансовый 2 3 2 2" xfId="153"/>
    <cellStyle name="Финансовый 2 3 2 3" xfId="154"/>
    <cellStyle name="Финансовый 2 3 2 4" xfId="155"/>
    <cellStyle name="Финансовый 2 3 3" xfId="156"/>
    <cellStyle name="Финансовый 2 3 4" xfId="157"/>
    <cellStyle name="Финансовый 2 3 5" xfId="158"/>
    <cellStyle name="Финансовый 2 4" xfId="159"/>
    <cellStyle name="Финансовый 2 4 2" xfId="160"/>
    <cellStyle name="Финансовый 2 4 2 2" xfId="224"/>
    <cellStyle name="Финансовый 2 4 3" xfId="161"/>
    <cellStyle name="Финансовый 2 4 3 2" xfId="225"/>
    <cellStyle name="Финансовый 2 4 4" xfId="162"/>
    <cellStyle name="Финансовый 2 4 5" xfId="223"/>
    <cellStyle name="Финансовый 2 5" xfId="163"/>
    <cellStyle name="Финансовый 2 5 2" xfId="226"/>
    <cellStyle name="Финансовый 2 6" xfId="164"/>
    <cellStyle name="Финансовый 2 6 2" xfId="227"/>
    <cellStyle name="Финансовый 2 7" xfId="165"/>
    <cellStyle name="Финансовый 2 8" xfId="217"/>
    <cellStyle name="Финансовый 3" xfId="166"/>
    <cellStyle name="Финансовый 3 2" xfId="167"/>
    <cellStyle name="Финансовый 3 2 2" xfId="168"/>
    <cellStyle name="Финансовый 3 2 2 2" xfId="169"/>
    <cellStyle name="Финансовый 3 2 2 3" xfId="170"/>
    <cellStyle name="Финансовый 3 2 2 4" xfId="171"/>
    <cellStyle name="Финансовый 3 2 3" xfId="172"/>
    <cellStyle name="Финансовый 3 2 4" xfId="173"/>
    <cellStyle name="Финансовый 3 2 5" xfId="174"/>
    <cellStyle name="Финансовый 3 3" xfId="175"/>
    <cellStyle name="Финансовый 3 3 2" xfId="176"/>
    <cellStyle name="Финансовый 3 3 2 2" xfId="230"/>
    <cellStyle name="Финансовый 3 3 3" xfId="177"/>
    <cellStyle name="Финансовый 3 3 3 2" xfId="231"/>
    <cellStyle name="Финансовый 3 3 4" xfId="178"/>
    <cellStyle name="Финансовый 3 3 5" xfId="229"/>
    <cellStyle name="Финансовый 3 4" xfId="179"/>
    <cellStyle name="Финансовый 3 4 2" xfId="232"/>
    <cellStyle name="Финансовый 3 5" xfId="180"/>
    <cellStyle name="Финансовый 3 5 2" xfId="233"/>
    <cellStyle name="Финансовый 3 6" xfId="181"/>
    <cellStyle name="Финансовый 3 7" xfId="228"/>
    <cellStyle name="Финансовый 4" xfId="182"/>
    <cellStyle name="Финансовый 4 2" xfId="183"/>
    <cellStyle name="Финансовый 4 2 2" xfId="184"/>
    <cellStyle name="Финансовый 4 2 2 2" xfId="185"/>
    <cellStyle name="Финансовый 4 2 2 2 2" xfId="235"/>
    <cellStyle name="Финансовый 4 2 2 3" xfId="186"/>
    <cellStyle name="Финансовый 4 2 2 3 2" xfId="236"/>
    <cellStyle name="Финансовый 4 2 2 4" xfId="187"/>
    <cellStyle name="Финансовый 4 2 2 5" xfId="234"/>
    <cellStyle name="Финансовый 4 2 3" xfId="188"/>
    <cellStyle name="Финансовый 4 2 3 2" xfId="189"/>
    <cellStyle name="Финансовый 4 2 3 3" xfId="190"/>
    <cellStyle name="Финансовый 4 2 3 4" xfId="191"/>
    <cellStyle name="Финансовый 4 2 4" xfId="192"/>
    <cellStyle name="Финансовый 4 2 5" xfId="193"/>
    <cellStyle name="Финансовый 4 2 6" xfId="194"/>
    <cellStyle name="Финансовый 4 3" xfId="195"/>
    <cellStyle name="Финансовый 4 4" xfId="196"/>
    <cellStyle name="Финансовый 4 5" xfId="197"/>
    <cellStyle name="Финансовый 5" xfId="198"/>
    <cellStyle name="Финансовый 5 2" xfId="199"/>
    <cellStyle name="Финансовый 5 2 2" xfId="238"/>
    <cellStyle name="Финансовый 5 3" xfId="200"/>
    <cellStyle name="Финансовый 5 3 2" xfId="239"/>
    <cellStyle name="Финансовый 5 4" xfId="201"/>
    <cellStyle name="Финансовый 5 5" xfId="237"/>
    <cellStyle name="Финансовый 6" xfId="202"/>
    <cellStyle name="Финансовый 6 2" xfId="203"/>
    <cellStyle name="Финансовый 6 2 2" xfId="204"/>
    <cellStyle name="Финансовый 6 2 2 2" xfId="242"/>
    <cellStyle name="Финансовый 6 2 3" xfId="205"/>
    <cellStyle name="Финансовый 6 2 3 2" xfId="243"/>
    <cellStyle name="Финансовый 6 2 4" xfId="206"/>
    <cellStyle name="Финансовый 6 2 5" xfId="241"/>
    <cellStyle name="Финансовый 6 3" xfId="207"/>
    <cellStyle name="Финансовый 6 3 2" xfId="244"/>
    <cellStyle name="Финансовый 6 4" xfId="208"/>
    <cellStyle name="Финансовый 6 4 2" xfId="245"/>
    <cellStyle name="Финансовый 6 5" xfId="209"/>
    <cellStyle name="Финансовый 6 6" xfId="240"/>
    <cellStyle name="Финансовый 7" xfId="210"/>
    <cellStyle name="Финансовый 7 2" xfId="211"/>
    <cellStyle name="Финансовый 7 2 2" xfId="247"/>
    <cellStyle name="Финансовый 7 3" xfId="212"/>
    <cellStyle name="Финансовый 7 3 2" xfId="248"/>
    <cellStyle name="Финансовый 7 4" xfId="213"/>
    <cellStyle name="Финансовый 7 5" xfId="246"/>
    <cellStyle name="Финансовый 8" xf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P9799"/>
  <sheetViews>
    <sheetView tabSelected="1" view="pageBreakPreview" zoomScale="80" zoomScaleNormal="70" zoomScaleSheetLayoutView="80" workbookViewId="0">
      <pane xSplit="1" ySplit="7" topLeftCell="B4209" activePane="bottomRight" state="frozen"/>
      <selection activeCell="E682" sqref="E682"/>
      <selection pane="topRight" activeCell="E682" sqref="E682"/>
      <selection pane="bottomLeft" activeCell="E682" sqref="E682"/>
      <selection pane="bottomRight" activeCell="B4222" sqref="B4222"/>
    </sheetView>
  </sheetViews>
  <sheetFormatPr defaultRowHeight="12.75" x14ac:dyDescent="0.25"/>
  <cols>
    <col min="1" max="1" width="69.28515625" style="22" customWidth="1"/>
    <col min="2" max="2" width="39" style="66" customWidth="1"/>
    <col min="3" max="3" width="16" style="39" customWidth="1"/>
    <col min="4" max="4" width="21.5703125" style="39" customWidth="1"/>
    <col min="5" max="5" width="15.85546875" style="39" customWidth="1"/>
    <col min="6" max="6" width="12.85546875" style="27" customWidth="1"/>
    <col min="7" max="7" width="16.140625" style="27" customWidth="1"/>
    <col min="8" max="8" width="23" style="27" customWidth="1"/>
    <col min="9" max="9" width="18.28515625" style="27" customWidth="1"/>
    <col min="10" max="10" width="18.85546875" style="27" customWidth="1"/>
    <col min="11" max="11" width="17.140625" style="27" customWidth="1"/>
    <col min="12" max="12" width="12.85546875" style="33" customWidth="1"/>
    <col min="13" max="13" width="15.5703125" style="33" customWidth="1"/>
    <col min="14" max="16384" width="9.140625" style="33"/>
  </cols>
  <sheetData>
    <row r="1" spans="1:146" ht="72" customHeight="1" x14ac:dyDescent="0.25">
      <c r="A1" s="25"/>
      <c r="B1" s="25"/>
      <c r="C1" s="26"/>
      <c r="D1" s="26"/>
      <c r="E1" s="26"/>
      <c r="F1" s="26"/>
      <c r="G1" s="26"/>
      <c r="H1" s="26"/>
      <c r="I1" s="26"/>
      <c r="J1" s="263" t="s">
        <v>9</v>
      </c>
      <c r="K1" s="263"/>
    </row>
    <row r="2" spans="1:146" ht="54" customHeight="1" x14ac:dyDescent="0.25">
      <c r="A2" s="272" t="s">
        <v>24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146" ht="3" customHeight="1" x14ac:dyDescent="0.2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</row>
    <row r="4" spans="1:146" ht="18" customHeight="1" x14ac:dyDescent="0.25">
      <c r="A4" s="269" t="s">
        <v>0</v>
      </c>
      <c r="B4" s="273" t="s">
        <v>68</v>
      </c>
      <c r="C4" s="268" t="s">
        <v>1</v>
      </c>
      <c r="D4" s="267" t="s">
        <v>2</v>
      </c>
      <c r="E4" s="267"/>
      <c r="F4" s="267"/>
      <c r="G4" s="267"/>
      <c r="H4" s="267"/>
      <c r="I4" s="267"/>
      <c r="J4" s="264" t="s">
        <v>53</v>
      </c>
      <c r="K4" s="264" t="s">
        <v>8</v>
      </c>
    </row>
    <row r="5" spans="1:146" ht="19.5" customHeight="1" x14ac:dyDescent="0.25">
      <c r="A5" s="269"/>
      <c r="B5" s="274"/>
      <c r="C5" s="268"/>
      <c r="D5" s="264" t="s">
        <v>11</v>
      </c>
      <c r="E5" s="264" t="s">
        <v>10</v>
      </c>
      <c r="F5" s="268" t="s">
        <v>3</v>
      </c>
      <c r="G5" s="268"/>
      <c r="H5" s="268"/>
      <c r="I5" s="268"/>
      <c r="J5" s="264"/>
      <c r="K5" s="264"/>
    </row>
    <row r="6" spans="1:146" ht="83.25" customHeight="1" x14ac:dyDescent="0.25">
      <c r="A6" s="270"/>
      <c r="B6" s="275"/>
      <c r="C6" s="271"/>
      <c r="D6" s="265"/>
      <c r="E6" s="265"/>
      <c r="F6" s="35" t="s">
        <v>4</v>
      </c>
      <c r="G6" s="35" t="s">
        <v>5</v>
      </c>
      <c r="H6" s="35" t="s">
        <v>6</v>
      </c>
      <c r="I6" s="35" t="s">
        <v>7</v>
      </c>
      <c r="J6" s="265"/>
      <c r="K6" s="265"/>
    </row>
    <row r="7" spans="1:146" s="36" customFormat="1" x14ac:dyDescent="0.25">
      <c r="A7" s="40">
        <v>2</v>
      </c>
      <c r="B7" s="65"/>
      <c r="C7" s="40">
        <v>3</v>
      </c>
      <c r="D7" s="41">
        <v>4</v>
      </c>
      <c r="E7" s="41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</row>
    <row r="8" spans="1:146" s="32" customFormat="1" ht="18.75" customHeight="1" x14ac:dyDescent="0.25">
      <c r="A8" s="22" t="str">
        <f>Лист4!A6</f>
        <v xml:space="preserve">11-й Красной Армии ул. д.13 - корп. 1 </v>
      </c>
      <c r="B8" s="67" t="str">
        <f>Лист4!C6</f>
        <v>г. Астрахань</v>
      </c>
      <c r="C8" s="39">
        <f t="shared" ref="C8:C70" si="0">K8+J8-F8</f>
        <v>1149.4176639705884</v>
      </c>
      <c r="D8" s="39">
        <f t="shared" ref="D8:D70" si="1">F8</f>
        <v>53.050046029411774</v>
      </c>
      <c r="E8" s="28">
        <v>0</v>
      </c>
      <c r="F8" s="29">
        <v>53.050046029411774</v>
      </c>
      <c r="G8" s="30">
        <v>0</v>
      </c>
      <c r="H8" s="30">
        <v>0</v>
      </c>
      <c r="I8" s="30">
        <v>0</v>
      </c>
      <c r="J8" s="30"/>
      <c r="K8" s="173">
        <f>Лист4!E6/1000</f>
        <v>1202.4677100000001</v>
      </c>
      <c r="L8" s="31"/>
      <c r="M8" s="31"/>
    </row>
    <row r="9" spans="1:146" s="32" customFormat="1" ht="18.75" customHeight="1" x14ac:dyDescent="0.25">
      <c r="A9" s="22" t="str">
        <f>Лист4!A7</f>
        <v xml:space="preserve">11-й Красной Армии ул. д.15 - корп. 1 </v>
      </c>
      <c r="B9" s="67" t="str">
        <f>Лист4!C7</f>
        <v>г. Астрахань</v>
      </c>
      <c r="C9" s="39">
        <f t="shared" si="0"/>
        <v>892.15751911764687</v>
      </c>
      <c r="D9" s="39">
        <f t="shared" si="1"/>
        <v>41.176500882352933</v>
      </c>
      <c r="E9" s="28">
        <v>0</v>
      </c>
      <c r="F9" s="29">
        <v>41.176500882352933</v>
      </c>
      <c r="G9" s="30">
        <v>0</v>
      </c>
      <c r="H9" s="30">
        <v>0</v>
      </c>
      <c r="I9" s="30">
        <v>0</v>
      </c>
      <c r="J9" s="30"/>
      <c r="K9" s="173">
        <f>Лист4!E7/1000</f>
        <v>933.33401999999978</v>
      </c>
      <c r="L9" s="31"/>
      <c r="M9" s="31"/>
    </row>
    <row r="10" spans="1:146" s="32" customFormat="1" ht="18.75" customHeight="1" x14ac:dyDescent="0.25">
      <c r="A10" s="22" t="str">
        <f>Лист4!A8</f>
        <v xml:space="preserve">11-й Красной Армии ул. д.15 - корп. 2 </v>
      </c>
      <c r="B10" s="67" t="str">
        <f>Лист4!C8</f>
        <v>г. Астрахань</v>
      </c>
      <c r="C10" s="39">
        <f t="shared" si="0"/>
        <v>1095.8385272058824</v>
      </c>
      <c r="D10" s="39">
        <f t="shared" si="1"/>
        <v>50.577162794117648</v>
      </c>
      <c r="E10" s="28">
        <v>0</v>
      </c>
      <c r="F10" s="29">
        <v>50.577162794117648</v>
      </c>
      <c r="G10" s="30">
        <v>0</v>
      </c>
      <c r="H10" s="30">
        <v>0</v>
      </c>
      <c r="I10" s="30">
        <v>0</v>
      </c>
      <c r="J10" s="30"/>
      <c r="K10" s="173">
        <f>Лист4!E8/1000</f>
        <v>1146.41569</v>
      </c>
      <c r="L10" s="31"/>
      <c r="M10" s="31"/>
    </row>
    <row r="11" spans="1:146" s="32" customFormat="1" ht="18.75" customHeight="1" x14ac:dyDescent="0.25">
      <c r="A11" s="22" t="str">
        <f>Лист4!A9</f>
        <v xml:space="preserve">11-й Красной Армии ул. д.4 - корп. 1 </v>
      </c>
      <c r="B11" s="67" t="str">
        <f>Лист4!C9</f>
        <v>г. Астрахань</v>
      </c>
      <c r="C11" s="39">
        <f t="shared" si="0"/>
        <v>730.03996764705846</v>
      </c>
      <c r="D11" s="39">
        <f t="shared" si="1"/>
        <v>33.69415235294116</v>
      </c>
      <c r="E11" s="28">
        <v>0</v>
      </c>
      <c r="F11" s="29">
        <v>33.69415235294116</v>
      </c>
      <c r="G11" s="30">
        <v>0</v>
      </c>
      <c r="H11" s="30">
        <v>0</v>
      </c>
      <c r="I11" s="30">
        <v>0</v>
      </c>
      <c r="J11" s="30"/>
      <c r="K11" s="173">
        <f>Лист4!E9/1000</f>
        <v>763.73411999999962</v>
      </c>
      <c r="L11" s="31"/>
      <c r="M11" s="31"/>
    </row>
    <row r="12" spans="1:146" s="32" customFormat="1" ht="18.75" customHeight="1" x14ac:dyDescent="0.25">
      <c r="A12" s="22" t="str">
        <f>Лист4!A10</f>
        <v xml:space="preserve">11-й Красной Армии ул. д.5 </v>
      </c>
      <c r="B12" s="67" t="str">
        <f>Лист4!C10</f>
        <v>г. Астрахань</v>
      </c>
      <c r="C12" s="39">
        <f t="shared" si="0"/>
        <v>328.26186249999995</v>
      </c>
      <c r="D12" s="39">
        <f t="shared" si="1"/>
        <v>15.150547499999998</v>
      </c>
      <c r="E12" s="28">
        <v>0</v>
      </c>
      <c r="F12" s="29">
        <v>15.150547499999998</v>
      </c>
      <c r="G12" s="30">
        <v>0</v>
      </c>
      <c r="H12" s="30">
        <v>0</v>
      </c>
      <c r="I12" s="30">
        <v>0</v>
      </c>
      <c r="J12" s="30"/>
      <c r="K12" s="173">
        <f>Лист4!E10/1000</f>
        <v>343.41240999999997</v>
      </c>
      <c r="L12" s="31"/>
      <c r="M12" s="31"/>
    </row>
    <row r="13" spans="1:146" s="32" customFormat="1" ht="18.75" customHeight="1" x14ac:dyDescent="0.25">
      <c r="A13" s="22" t="str">
        <f>Лист4!A11</f>
        <v xml:space="preserve">11-й Красной Армии ул. д.6 </v>
      </c>
      <c r="B13" s="67" t="str">
        <f>Лист4!C11</f>
        <v>г. Астрахань</v>
      </c>
      <c r="C13" s="39">
        <f t="shared" si="0"/>
        <v>1402.7067867647061</v>
      </c>
      <c r="D13" s="39">
        <f t="shared" si="1"/>
        <v>64.740313235294124</v>
      </c>
      <c r="E13" s="28">
        <v>0</v>
      </c>
      <c r="F13" s="29">
        <v>64.740313235294124</v>
      </c>
      <c r="G13" s="30">
        <v>0</v>
      </c>
      <c r="H13" s="30">
        <v>0</v>
      </c>
      <c r="I13" s="30">
        <v>0</v>
      </c>
      <c r="J13" s="30"/>
      <c r="K13" s="173">
        <f>Лист4!E11/1000</f>
        <v>1467.4471000000001</v>
      </c>
      <c r="L13" s="31"/>
      <c r="M13" s="31"/>
    </row>
    <row r="14" spans="1:146" s="32" customFormat="1" ht="18.75" customHeight="1" x14ac:dyDescent="0.25">
      <c r="A14" s="22" t="str">
        <f>Лист4!A12</f>
        <v xml:space="preserve">11-й Красной Армии ул. д.7 </v>
      </c>
      <c r="B14" s="67" t="str">
        <f>Лист4!C12</f>
        <v>г. Астрахань</v>
      </c>
      <c r="C14" s="39">
        <f t="shared" si="0"/>
        <v>1313.5138249999995</v>
      </c>
      <c r="D14" s="39">
        <f t="shared" si="1"/>
        <v>60.623714999999976</v>
      </c>
      <c r="E14" s="28">
        <v>0</v>
      </c>
      <c r="F14" s="29">
        <v>60.623714999999976</v>
      </c>
      <c r="G14" s="30">
        <v>0</v>
      </c>
      <c r="H14" s="30">
        <v>0</v>
      </c>
      <c r="I14" s="30">
        <v>0</v>
      </c>
      <c r="J14" s="30"/>
      <c r="K14" s="173">
        <f>Лист4!E12/1000</f>
        <v>1374.1375399999995</v>
      </c>
      <c r="L14" s="31"/>
      <c r="M14" s="31"/>
    </row>
    <row r="15" spans="1:146" s="37" customFormat="1" ht="18.75" customHeight="1" x14ac:dyDescent="0.25">
      <c r="A15" s="22" t="str">
        <f>Лист4!A13</f>
        <v xml:space="preserve">11-й Красной Армии ул. д.9 </v>
      </c>
      <c r="B15" s="67" t="str">
        <f>Лист4!C13</f>
        <v>г. Астрахань</v>
      </c>
      <c r="C15" s="39">
        <f t="shared" si="0"/>
        <v>704.26405514705868</v>
      </c>
      <c r="D15" s="39">
        <f t="shared" si="1"/>
        <v>32.504494852941171</v>
      </c>
      <c r="E15" s="28">
        <v>0</v>
      </c>
      <c r="F15" s="29">
        <v>32.504494852941171</v>
      </c>
      <c r="G15" s="30">
        <v>0</v>
      </c>
      <c r="H15" s="30">
        <v>0</v>
      </c>
      <c r="I15" s="30">
        <v>0</v>
      </c>
      <c r="J15" s="30"/>
      <c r="K15" s="173">
        <f>Лист4!E13/1000</f>
        <v>736.76854999999989</v>
      </c>
      <c r="L15" s="31"/>
      <c r="M15" s="31"/>
    </row>
    <row r="16" spans="1:146" s="32" customFormat="1" ht="18.75" customHeight="1" x14ac:dyDescent="0.25">
      <c r="A16" s="22" t="str">
        <f>Лист4!A14</f>
        <v xml:space="preserve">28-й Армии ул. д.10 </v>
      </c>
      <c r="B16" s="67" t="str">
        <f>Лист4!C14</f>
        <v>г. Астрахань</v>
      </c>
      <c r="C16" s="39">
        <f t="shared" si="0"/>
        <v>959.42578014705873</v>
      </c>
      <c r="D16" s="39">
        <f t="shared" si="1"/>
        <v>44.281189852941175</v>
      </c>
      <c r="E16" s="28">
        <v>0</v>
      </c>
      <c r="F16" s="29">
        <v>44.281189852941175</v>
      </c>
      <c r="G16" s="30">
        <v>0</v>
      </c>
      <c r="H16" s="30">
        <v>0</v>
      </c>
      <c r="I16" s="30">
        <v>0</v>
      </c>
      <c r="J16" s="30"/>
      <c r="K16" s="173">
        <f>Лист4!E14/1000</f>
        <v>1003.70697</v>
      </c>
      <c r="L16" s="31"/>
      <c r="M16" s="31"/>
    </row>
    <row r="17" spans="1:13" s="32" customFormat="1" ht="18.75" customHeight="1" x14ac:dyDescent="0.25">
      <c r="A17" s="22" t="str">
        <f>Лист4!A15</f>
        <v xml:space="preserve">28-й Армии ул. д.10 - корп. 1 </v>
      </c>
      <c r="B17" s="67" t="str">
        <f>Лист4!C15</f>
        <v>г. Астрахань</v>
      </c>
      <c r="C17" s="39">
        <f t="shared" si="0"/>
        <v>495.70808529411772</v>
      </c>
      <c r="D17" s="39">
        <f t="shared" si="1"/>
        <v>22.878834705882355</v>
      </c>
      <c r="E17" s="28">
        <v>0</v>
      </c>
      <c r="F17" s="29">
        <v>22.878834705882355</v>
      </c>
      <c r="G17" s="30">
        <v>0</v>
      </c>
      <c r="H17" s="30">
        <v>0</v>
      </c>
      <c r="I17" s="30">
        <v>0</v>
      </c>
      <c r="J17" s="30"/>
      <c r="K17" s="173">
        <f>Лист4!E15/1000</f>
        <v>518.58692000000008</v>
      </c>
      <c r="L17" s="31"/>
      <c r="M17" s="31"/>
    </row>
    <row r="18" spans="1:13" s="32" customFormat="1" ht="18.75" customHeight="1" x14ac:dyDescent="0.25">
      <c r="A18" s="22" t="str">
        <f>Лист4!A16</f>
        <v xml:space="preserve">28-й Армии ул. д.10 - корп. 2 </v>
      </c>
      <c r="B18" s="67" t="str">
        <f>Лист4!C16</f>
        <v>г. Астрахань</v>
      </c>
      <c r="C18" s="39">
        <f t="shared" si="0"/>
        <v>558.35856470588237</v>
      </c>
      <c r="D18" s="39">
        <f t="shared" si="1"/>
        <v>25.770395294117641</v>
      </c>
      <c r="E18" s="28">
        <v>0</v>
      </c>
      <c r="F18" s="29">
        <v>25.770395294117641</v>
      </c>
      <c r="G18" s="30">
        <v>0</v>
      </c>
      <c r="H18" s="30">
        <v>0</v>
      </c>
      <c r="I18" s="30">
        <v>0</v>
      </c>
      <c r="J18" s="30">
        <f>899.2+741.3</f>
        <v>1640.5</v>
      </c>
      <c r="K18" s="173">
        <f>Лист4!E16/1000-J18</f>
        <v>-1056.37104</v>
      </c>
      <c r="L18" s="31"/>
      <c r="M18" s="31"/>
    </row>
    <row r="19" spans="1:13" s="32" customFormat="1" ht="18.75" customHeight="1" x14ac:dyDescent="0.25">
      <c r="A19" s="22" t="str">
        <f>Лист4!A17</f>
        <v xml:space="preserve">28-й Армии ул. д.12 </v>
      </c>
      <c r="B19" s="67" t="str">
        <f>Лист4!C17</f>
        <v>г. Астрахань</v>
      </c>
      <c r="C19" s="39">
        <f t="shared" si="0"/>
        <v>834.75746249999986</v>
      </c>
      <c r="D19" s="39">
        <f t="shared" si="1"/>
        <v>38.527267499999994</v>
      </c>
      <c r="E19" s="28">
        <v>0</v>
      </c>
      <c r="F19" s="29">
        <v>38.527267499999994</v>
      </c>
      <c r="G19" s="30">
        <v>0</v>
      </c>
      <c r="H19" s="30">
        <v>0</v>
      </c>
      <c r="I19" s="30">
        <v>0</v>
      </c>
      <c r="J19" s="30"/>
      <c r="K19" s="173">
        <f>Лист4!E17/1000</f>
        <v>873.28472999999985</v>
      </c>
      <c r="L19" s="31"/>
      <c r="M19" s="31"/>
    </row>
    <row r="20" spans="1:13" s="32" customFormat="1" ht="18.75" customHeight="1" x14ac:dyDescent="0.25">
      <c r="A20" s="22" t="str">
        <f>Лист4!A18</f>
        <v xml:space="preserve">28-й Армии ул. д.12 - корп. 1 </v>
      </c>
      <c r="B20" s="67" t="str">
        <f>Лист4!C18</f>
        <v>г. Астрахань</v>
      </c>
      <c r="C20" s="39">
        <f t="shared" si="0"/>
        <v>881.56943970588225</v>
      </c>
      <c r="D20" s="39">
        <f t="shared" si="1"/>
        <v>40.687820294117643</v>
      </c>
      <c r="E20" s="28">
        <v>0</v>
      </c>
      <c r="F20" s="29">
        <v>40.687820294117643</v>
      </c>
      <c r="G20" s="30">
        <v>0</v>
      </c>
      <c r="H20" s="30">
        <v>0</v>
      </c>
      <c r="I20" s="30">
        <v>0</v>
      </c>
      <c r="J20" s="30"/>
      <c r="K20" s="173">
        <f>Лист4!E18/1000</f>
        <v>922.25725999999986</v>
      </c>
      <c r="L20" s="31"/>
      <c r="M20" s="31"/>
    </row>
    <row r="21" spans="1:13" s="32" customFormat="1" ht="18.75" customHeight="1" x14ac:dyDescent="0.25">
      <c r="A21" s="22" t="str">
        <f>Лист4!A19</f>
        <v xml:space="preserve">28-й Армии ул. д.14 </v>
      </c>
      <c r="B21" s="67" t="str">
        <f>Лист4!C19</f>
        <v>г. Астрахань</v>
      </c>
      <c r="C21" s="39">
        <f t="shared" si="0"/>
        <v>859.95489411764697</v>
      </c>
      <c r="D21" s="39">
        <f t="shared" si="1"/>
        <v>39.690225882352934</v>
      </c>
      <c r="E21" s="28">
        <v>0</v>
      </c>
      <c r="F21" s="29">
        <v>39.690225882352934</v>
      </c>
      <c r="G21" s="30">
        <v>0</v>
      </c>
      <c r="H21" s="30">
        <v>0</v>
      </c>
      <c r="I21" s="30">
        <v>0</v>
      </c>
      <c r="J21" s="30"/>
      <c r="K21" s="173">
        <f>Лист4!E19/1000</f>
        <v>899.64511999999991</v>
      </c>
      <c r="L21" s="31"/>
      <c r="M21" s="31"/>
    </row>
    <row r="22" spans="1:13" s="32" customFormat="1" ht="18.75" customHeight="1" x14ac:dyDescent="0.25">
      <c r="A22" s="22" t="str">
        <f>Лист4!A20</f>
        <v xml:space="preserve">28-й Армии ул. д.16 </v>
      </c>
      <c r="B22" s="67" t="str">
        <f>Лист4!C20</f>
        <v>г. Астрахань</v>
      </c>
      <c r="C22" s="39">
        <f t="shared" si="0"/>
        <v>830.53812132352914</v>
      </c>
      <c r="D22" s="39">
        <f t="shared" si="1"/>
        <v>38.332528676470574</v>
      </c>
      <c r="E22" s="28">
        <v>0</v>
      </c>
      <c r="F22" s="29">
        <v>38.332528676470574</v>
      </c>
      <c r="G22" s="30">
        <v>0</v>
      </c>
      <c r="H22" s="30">
        <v>0</v>
      </c>
      <c r="I22" s="30">
        <v>0</v>
      </c>
      <c r="J22" s="30"/>
      <c r="K22" s="173">
        <f>Лист4!E20/1000</f>
        <v>868.87064999999973</v>
      </c>
      <c r="L22" s="31"/>
      <c r="M22" s="31"/>
    </row>
    <row r="23" spans="1:13" s="32" customFormat="1" ht="18.75" customHeight="1" x14ac:dyDescent="0.25">
      <c r="A23" s="22" t="str">
        <f>Лист4!A21</f>
        <v xml:space="preserve">28-й Армии ул. д.16 - корп. 1 </v>
      </c>
      <c r="B23" s="67" t="str">
        <f>Лист4!C21</f>
        <v>г. Астрахань</v>
      </c>
      <c r="C23" s="39">
        <f t="shared" si="0"/>
        <v>829.6824536764708</v>
      </c>
      <c r="D23" s="39">
        <f t="shared" si="1"/>
        <v>38.293036323529421</v>
      </c>
      <c r="E23" s="28">
        <v>0</v>
      </c>
      <c r="F23" s="29">
        <v>38.293036323529421</v>
      </c>
      <c r="G23" s="30">
        <v>0</v>
      </c>
      <c r="H23" s="30">
        <v>0</v>
      </c>
      <c r="I23" s="30">
        <v>0</v>
      </c>
      <c r="J23" s="30"/>
      <c r="K23" s="173">
        <f>Лист4!E21/1000</f>
        <v>867.97549000000026</v>
      </c>
      <c r="L23" s="31"/>
      <c r="M23" s="31"/>
    </row>
    <row r="24" spans="1:13" s="32" customFormat="1" ht="18.75" customHeight="1" x14ac:dyDescent="0.25">
      <c r="A24" s="22" t="str">
        <f>Лист4!A22</f>
        <v xml:space="preserve">28-й Армии ул. д.6 </v>
      </c>
      <c r="B24" s="67" t="str">
        <f>Лист4!C22</f>
        <v>г. Астрахань</v>
      </c>
      <c r="C24" s="39">
        <f t="shared" si="0"/>
        <v>744.07234926470585</v>
      </c>
      <c r="D24" s="39">
        <f t="shared" si="1"/>
        <v>34.341800735294115</v>
      </c>
      <c r="E24" s="28">
        <v>0</v>
      </c>
      <c r="F24" s="29">
        <v>34.341800735294115</v>
      </c>
      <c r="G24" s="30">
        <v>0</v>
      </c>
      <c r="H24" s="30">
        <v>0</v>
      </c>
      <c r="I24" s="30">
        <v>0</v>
      </c>
      <c r="J24" s="30"/>
      <c r="K24" s="173">
        <f>Лист4!E22/1000</f>
        <v>778.41414999999995</v>
      </c>
      <c r="L24" s="31"/>
      <c r="M24" s="31"/>
    </row>
    <row r="25" spans="1:13" s="32" customFormat="1" ht="25.5" customHeight="1" x14ac:dyDescent="0.25">
      <c r="A25" s="22" t="str">
        <f>Лист4!A23</f>
        <v xml:space="preserve">28-й Армии ул. д.8 - корп. 1 </v>
      </c>
      <c r="B25" s="67" t="str">
        <f>Лист4!C23</f>
        <v>г. Астрахань</v>
      </c>
      <c r="C25" s="39">
        <f t="shared" si="0"/>
        <v>897.54963235294122</v>
      </c>
      <c r="D25" s="39">
        <f t="shared" si="1"/>
        <v>41.42536764705882</v>
      </c>
      <c r="E25" s="28">
        <v>0</v>
      </c>
      <c r="F25" s="29">
        <v>41.42536764705882</v>
      </c>
      <c r="G25" s="30">
        <v>0</v>
      </c>
      <c r="H25" s="30">
        <v>0</v>
      </c>
      <c r="I25" s="30">
        <v>0</v>
      </c>
      <c r="J25" s="30"/>
      <c r="K25" s="173">
        <f>Лист4!E23/1000</f>
        <v>938.97500000000002</v>
      </c>
      <c r="L25" s="31"/>
      <c r="M25" s="31"/>
    </row>
    <row r="26" spans="1:13" s="32" customFormat="1" ht="19.5" customHeight="1" x14ac:dyDescent="0.25">
      <c r="A26" s="22" t="str">
        <f>Лист4!A24</f>
        <v xml:space="preserve">9-й пер. д.13 </v>
      </c>
      <c r="B26" s="67" t="str">
        <f>Лист4!C24</f>
        <v>г. Астрахань</v>
      </c>
      <c r="C26" s="39">
        <f t="shared" si="0"/>
        <v>77.912488970588228</v>
      </c>
      <c r="D26" s="39">
        <f t="shared" si="1"/>
        <v>3.5959610294117645</v>
      </c>
      <c r="E26" s="28">
        <v>0</v>
      </c>
      <c r="F26" s="29">
        <v>3.5959610294117645</v>
      </c>
      <c r="G26" s="30">
        <v>0</v>
      </c>
      <c r="H26" s="30">
        <v>0</v>
      </c>
      <c r="I26" s="30">
        <v>0</v>
      </c>
      <c r="J26" s="30"/>
      <c r="K26" s="173">
        <f>Лист4!E24/1000</f>
        <v>81.508449999999996</v>
      </c>
      <c r="L26" s="31"/>
      <c r="M26" s="31"/>
    </row>
    <row r="27" spans="1:13" s="32" customFormat="1" ht="18.75" customHeight="1" x14ac:dyDescent="0.25">
      <c r="A27" s="22" t="str">
        <f>Лист4!A25</f>
        <v xml:space="preserve">Августовская ул. д.5А </v>
      </c>
      <c r="B27" s="67" t="str">
        <f>Лист4!C25</f>
        <v>г. Астрахань</v>
      </c>
      <c r="C27" s="39">
        <f t="shared" si="0"/>
        <v>22.271772058823526</v>
      </c>
      <c r="D27" s="39">
        <f t="shared" si="1"/>
        <v>1.0279279411764706</v>
      </c>
      <c r="E27" s="28">
        <v>0</v>
      </c>
      <c r="F27" s="29">
        <v>1.0279279411764706</v>
      </c>
      <c r="G27" s="30">
        <v>0</v>
      </c>
      <c r="H27" s="30">
        <v>0</v>
      </c>
      <c r="I27" s="30">
        <v>0</v>
      </c>
      <c r="J27" s="30"/>
      <c r="K27" s="173">
        <f>Лист4!E25/1000</f>
        <v>23.299699999999998</v>
      </c>
      <c r="L27" s="31"/>
      <c r="M27" s="31"/>
    </row>
    <row r="28" spans="1:13" s="32" customFormat="1" ht="25.5" customHeight="1" x14ac:dyDescent="0.25">
      <c r="A28" s="22" t="str">
        <f>Лист4!A26</f>
        <v xml:space="preserve">Авиационная ул. д.3 </v>
      </c>
      <c r="B28" s="67" t="str">
        <f>Лист4!C26</f>
        <v>г. Астрахань</v>
      </c>
      <c r="C28" s="39">
        <f t="shared" si="0"/>
        <v>528.76367279411784</v>
      </c>
      <c r="D28" s="39">
        <f t="shared" si="1"/>
        <v>24.404477205882358</v>
      </c>
      <c r="E28" s="28">
        <v>0</v>
      </c>
      <c r="F28" s="29">
        <v>24.404477205882358</v>
      </c>
      <c r="G28" s="30">
        <v>0</v>
      </c>
      <c r="H28" s="30">
        <v>0</v>
      </c>
      <c r="I28" s="30">
        <v>0</v>
      </c>
      <c r="J28" s="30"/>
      <c r="K28" s="173">
        <f>Лист4!E26/1000</f>
        <v>553.1681500000002</v>
      </c>
      <c r="L28" s="31"/>
      <c r="M28" s="31"/>
    </row>
    <row r="29" spans="1:13" s="32" customFormat="1" ht="18.75" customHeight="1" x14ac:dyDescent="0.25">
      <c r="A29" s="22" t="str">
        <f>Лист4!A27</f>
        <v xml:space="preserve">Авиационная ул. д.30 </v>
      </c>
      <c r="B29" s="67" t="str">
        <f>Лист4!C27</f>
        <v>г. Астрахань</v>
      </c>
      <c r="C29" s="39">
        <f t="shared" si="0"/>
        <v>415.97138088235289</v>
      </c>
      <c r="D29" s="39">
        <f t="shared" si="1"/>
        <v>19.198679117647053</v>
      </c>
      <c r="E29" s="28">
        <v>0</v>
      </c>
      <c r="F29" s="29">
        <v>19.198679117647053</v>
      </c>
      <c r="G29" s="30">
        <v>0</v>
      </c>
      <c r="H29" s="30">
        <v>0</v>
      </c>
      <c r="I29" s="30">
        <v>0</v>
      </c>
      <c r="J29" s="30"/>
      <c r="K29" s="173">
        <f>Лист4!E27/1000</f>
        <v>435.17005999999992</v>
      </c>
      <c r="L29" s="31"/>
      <c r="M29" s="31"/>
    </row>
    <row r="30" spans="1:13" s="32" customFormat="1" ht="18.75" customHeight="1" x14ac:dyDescent="0.25">
      <c r="A30" s="22" t="str">
        <f>Лист4!A28</f>
        <v xml:space="preserve">Авиационная ул. д.34А/14Б </v>
      </c>
      <c r="B30" s="67" t="str">
        <f>Лист4!C28</f>
        <v>г. Астрахань</v>
      </c>
      <c r="C30" s="39">
        <f t="shared" si="0"/>
        <v>958.46498455882374</v>
      </c>
      <c r="D30" s="39">
        <f t="shared" si="1"/>
        <v>44.236845441176477</v>
      </c>
      <c r="E30" s="28">
        <v>0</v>
      </c>
      <c r="F30" s="29">
        <v>44.236845441176477</v>
      </c>
      <c r="G30" s="30">
        <v>0</v>
      </c>
      <c r="H30" s="30">
        <v>0</v>
      </c>
      <c r="I30" s="30">
        <v>0</v>
      </c>
      <c r="J30" s="30"/>
      <c r="K30" s="173">
        <f>Лист4!E28/1000</f>
        <v>1002.7018300000002</v>
      </c>
      <c r="L30" s="31"/>
      <c r="M30" s="31"/>
    </row>
    <row r="31" spans="1:13" s="32" customFormat="1" ht="21" customHeight="1" x14ac:dyDescent="0.25">
      <c r="A31" s="22" t="str">
        <f>Лист4!A29</f>
        <v xml:space="preserve">Авиационная ул. д.5 </v>
      </c>
      <c r="B31" s="67" t="str">
        <f>Лист4!C29</f>
        <v>г. Астрахань</v>
      </c>
      <c r="C31" s="39">
        <f t="shared" si="0"/>
        <v>453.12653750000004</v>
      </c>
      <c r="D31" s="39">
        <f t="shared" si="1"/>
        <v>20.913532500000002</v>
      </c>
      <c r="E31" s="28">
        <v>0</v>
      </c>
      <c r="F31" s="29">
        <v>20.913532500000002</v>
      </c>
      <c r="G31" s="30">
        <v>0</v>
      </c>
      <c r="H31" s="30">
        <v>0</v>
      </c>
      <c r="I31" s="30">
        <v>0</v>
      </c>
      <c r="J31" s="30"/>
      <c r="K31" s="173">
        <f>Лист4!E29/1000</f>
        <v>474.04007000000007</v>
      </c>
      <c r="L31" s="31"/>
      <c r="M31" s="31"/>
    </row>
    <row r="32" spans="1:13" s="32" customFormat="1" ht="18.75" customHeight="1" x14ac:dyDescent="0.25">
      <c r="A32" s="22" t="str">
        <f>Лист4!A30</f>
        <v xml:space="preserve">Адмирала Макарова ул. д.4 </v>
      </c>
      <c r="B32" s="67" t="str">
        <f>Лист4!C30</f>
        <v>г. Астрахань</v>
      </c>
      <c r="C32" s="39">
        <f t="shared" si="0"/>
        <v>34.846069852941177</v>
      </c>
      <c r="D32" s="39">
        <f t="shared" si="1"/>
        <v>1.6082801470588235</v>
      </c>
      <c r="E32" s="28">
        <v>0</v>
      </c>
      <c r="F32" s="29">
        <v>1.6082801470588235</v>
      </c>
      <c r="G32" s="30">
        <v>0</v>
      </c>
      <c r="H32" s="30">
        <v>0</v>
      </c>
      <c r="I32" s="30">
        <v>0</v>
      </c>
      <c r="J32" s="30"/>
      <c r="K32" s="173">
        <f>Лист4!E30/1000</f>
        <v>36.454349999999998</v>
      </c>
      <c r="L32" s="31"/>
      <c r="M32" s="31"/>
    </row>
    <row r="33" spans="1:13" s="32" customFormat="1" ht="18.75" customHeight="1" x14ac:dyDescent="0.25">
      <c r="A33" s="22" t="str">
        <f>Лист4!A31</f>
        <v xml:space="preserve">Адмирала Макарова ул. д.6 </v>
      </c>
      <c r="B33" s="67" t="str">
        <f>Лист4!C31</f>
        <v>г. Астрахань</v>
      </c>
      <c r="C33" s="39">
        <f t="shared" si="0"/>
        <v>63.746312500000002</v>
      </c>
      <c r="D33" s="39">
        <f t="shared" si="1"/>
        <v>2.9421375000000003</v>
      </c>
      <c r="E33" s="28">
        <v>0</v>
      </c>
      <c r="F33" s="29">
        <v>2.9421375000000003</v>
      </c>
      <c r="G33" s="30">
        <v>0</v>
      </c>
      <c r="H33" s="30">
        <v>0</v>
      </c>
      <c r="I33" s="30">
        <v>0</v>
      </c>
      <c r="J33" s="30"/>
      <c r="K33" s="173">
        <f>Лист4!E31/1000</f>
        <v>66.688450000000003</v>
      </c>
      <c r="L33" s="31"/>
      <c r="M33" s="31"/>
    </row>
    <row r="34" spans="1:13" s="32" customFormat="1" ht="18.75" customHeight="1" x14ac:dyDescent="0.25">
      <c r="A34" s="22" t="str">
        <f>Лист4!A32</f>
        <v xml:space="preserve">Адмирала Нахимова ул. д.107А </v>
      </c>
      <c r="B34" s="67" t="str">
        <f>Лист4!C32</f>
        <v>г. Астрахань</v>
      </c>
      <c r="C34" s="39">
        <f t="shared" si="0"/>
        <v>1100.4569875000002</v>
      </c>
      <c r="D34" s="39">
        <f t="shared" si="1"/>
        <v>50.790322500000002</v>
      </c>
      <c r="E34" s="28">
        <v>0</v>
      </c>
      <c r="F34" s="29">
        <v>50.790322500000002</v>
      </c>
      <c r="G34" s="30">
        <v>0</v>
      </c>
      <c r="H34" s="30">
        <v>0</v>
      </c>
      <c r="I34" s="30">
        <v>0</v>
      </c>
      <c r="J34" s="30"/>
      <c r="K34" s="173">
        <f>Лист4!E32/1000</f>
        <v>1151.2473100000002</v>
      </c>
      <c r="L34" s="31"/>
      <c r="M34" s="31"/>
    </row>
    <row r="35" spans="1:13" s="32" customFormat="1" ht="18.75" customHeight="1" x14ac:dyDescent="0.25">
      <c r="A35" s="22" t="str">
        <f>Лист4!A33</f>
        <v xml:space="preserve">Адмирала Нахимова ул. д.109А </v>
      </c>
      <c r="B35" s="67" t="str">
        <f>Лист4!C33</f>
        <v>г. Астрахань</v>
      </c>
      <c r="C35" s="39">
        <f t="shared" si="0"/>
        <v>1015.9090691176471</v>
      </c>
      <c r="D35" s="39">
        <f t="shared" si="1"/>
        <v>46.88811088235294</v>
      </c>
      <c r="E35" s="28">
        <v>0</v>
      </c>
      <c r="F35" s="29">
        <v>46.88811088235294</v>
      </c>
      <c r="G35" s="30">
        <v>0</v>
      </c>
      <c r="H35" s="30">
        <v>0</v>
      </c>
      <c r="I35" s="30">
        <v>0</v>
      </c>
      <c r="J35" s="30"/>
      <c r="K35" s="173">
        <f>Лист4!E33/1000</f>
        <v>1062.79718</v>
      </c>
      <c r="L35" s="31"/>
      <c r="M35" s="31"/>
    </row>
    <row r="36" spans="1:13" s="32" customFormat="1" ht="18.75" customHeight="1" x14ac:dyDescent="0.25">
      <c r="A36" s="22" t="str">
        <f>Лист4!A34</f>
        <v xml:space="preserve">Адмирала Нахимова ул. д.111 </v>
      </c>
      <c r="B36" s="67" t="str">
        <f>Лист4!C34</f>
        <v>г. Астрахань</v>
      </c>
      <c r="C36" s="39">
        <f t="shared" si="0"/>
        <v>798.24707720588231</v>
      </c>
      <c r="D36" s="39">
        <f t="shared" si="1"/>
        <v>36.842172794117644</v>
      </c>
      <c r="E36" s="28">
        <v>0</v>
      </c>
      <c r="F36" s="29">
        <v>36.842172794117644</v>
      </c>
      <c r="G36" s="30">
        <v>0</v>
      </c>
      <c r="H36" s="30">
        <v>0</v>
      </c>
      <c r="I36" s="30">
        <v>0</v>
      </c>
      <c r="J36" s="30"/>
      <c r="K36" s="173">
        <f>Лист4!E34/1000</f>
        <v>835.08924999999999</v>
      </c>
      <c r="L36" s="31"/>
      <c r="M36" s="31"/>
    </row>
    <row r="37" spans="1:13" s="32" customFormat="1" ht="18.75" customHeight="1" x14ac:dyDescent="0.25">
      <c r="A37" s="22" t="str">
        <f>Лист4!A35</f>
        <v xml:space="preserve">Адмирала Нахимова ул. д.113 </v>
      </c>
      <c r="B37" s="67" t="str">
        <f>Лист4!C35</f>
        <v>г. Астрахань</v>
      </c>
      <c r="C37" s="39">
        <f t="shared" si="0"/>
        <v>437.8227272058823</v>
      </c>
      <c r="D37" s="39">
        <f t="shared" si="1"/>
        <v>20.207202794117642</v>
      </c>
      <c r="E37" s="28">
        <v>0</v>
      </c>
      <c r="F37" s="29">
        <v>20.207202794117642</v>
      </c>
      <c r="G37" s="30">
        <v>0</v>
      </c>
      <c r="H37" s="30">
        <v>0</v>
      </c>
      <c r="I37" s="30">
        <v>0</v>
      </c>
      <c r="J37" s="30"/>
      <c r="K37" s="173">
        <f>Лист4!E35/1000</f>
        <v>458.02992999999992</v>
      </c>
      <c r="L37" s="31"/>
      <c r="M37" s="31"/>
    </row>
    <row r="38" spans="1:13" s="32" customFormat="1" ht="18.75" customHeight="1" x14ac:dyDescent="0.25">
      <c r="A38" s="22" t="str">
        <f>Лист4!A36</f>
        <v xml:space="preserve">Адмирала Нахимова ул. д.117 </v>
      </c>
      <c r="B38" s="67" t="str">
        <f>Лист4!C36</f>
        <v>г. Астрахань</v>
      </c>
      <c r="C38" s="39">
        <f t="shared" si="0"/>
        <v>224.85727205882358</v>
      </c>
      <c r="D38" s="39">
        <f t="shared" si="1"/>
        <v>10.378027941176473</v>
      </c>
      <c r="E38" s="28">
        <v>0</v>
      </c>
      <c r="F38" s="29">
        <v>10.378027941176473</v>
      </c>
      <c r="G38" s="30">
        <v>0</v>
      </c>
      <c r="H38" s="30">
        <v>0</v>
      </c>
      <c r="I38" s="30">
        <v>0</v>
      </c>
      <c r="J38" s="30"/>
      <c r="K38" s="173">
        <f>Лист4!E36/1000</f>
        <v>235.23530000000005</v>
      </c>
      <c r="L38" s="31"/>
      <c r="M38" s="31"/>
    </row>
    <row r="39" spans="1:13" s="32" customFormat="1" ht="18.75" customHeight="1" x14ac:dyDescent="0.25">
      <c r="A39" s="22" t="str">
        <f>Лист4!A37</f>
        <v xml:space="preserve">Адмирала Нахимова ул. д.125 </v>
      </c>
      <c r="B39" s="67" t="str">
        <f>Лист4!C37</f>
        <v>г. Астрахань</v>
      </c>
      <c r="C39" s="39">
        <f t="shared" si="0"/>
        <v>1879.8718441176477</v>
      </c>
      <c r="D39" s="39">
        <f t="shared" si="1"/>
        <v>86.76331588235297</v>
      </c>
      <c r="E39" s="28">
        <v>0</v>
      </c>
      <c r="F39" s="29">
        <v>86.76331588235297</v>
      </c>
      <c r="G39" s="30">
        <v>0</v>
      </c>
      <c r="H39" s="30">
        <v>0</v>
      </c>
      <c r="I39" s="30">
        <v>0</v>
      </c>
      <c r="J39" s="30"/>
      <c r="K39" s="173">
        <f>Лист4!E37/1000</f>
        <v>1966.6351600000007</v>
      </c>
      <c r="L39" s="31"/>
      <c r="M39" s="31"/>
    </row>
    <row r="40" spans="1:13" s="32" customFormat="1" ht="18.75" customHeight="1" x14ac:dyDescent="0.25">
      <c r="A40" s="22" t="str">
        <f>Лист4!A38</f>
        <v xml:space="preserve">Адмирала Нахимова ул. д.127 </v>
      </c>
      <c r="B40" s="67" t="str">
        <f>Лист4!C38</f>
        <v>г. Астрахань</v>
      </c>
      <c r="C40" s="39">
        <f t="shared" si="0"/>
        <v>397.92207573529413</v>
      </c>
      <c r="D40" s="39">
        <f t="shared" si="1"/>
        <v>18.365634264705882</v>
      </c>
      <c r="E40" s="28">
        <v>0</v>
      </c>
      <c r="F40" s="29">
        <v>18.365634264705882</v>
      </c>
      <c r="G40" s="30">
        <v>0</v>
      </c>
      <c r="H40" s="30">
        <v>0</v>
      </c>
      <c r="I40" s="30">
        <v>0</v>
      </c>
      <c r="J40" s="30"/>
      <c r="K40" s="173">
        <f>Лист4!E38/1000</f>
        <v>416.28771</v>
      </c>
      <c r="L40" s="31"/>
      <c r="M40" s="31"/>
    </row>
    <row r="41" spans="1:13" s="32" customFormat="1" ht="18.75" customHeight="1" x14ac:dyDescent="0.25">
      <c r="A41" s="22" t="str">
        <f>Лист4!A39</f>
        <v xml:space="preserve">Адмирала Нахимова ул. д.129 </v>
      </c>
      <c r="B41" s="67" t="str">
        <f>Лист4!C39</f>
        <v>г. Астрахань</v>
      </c>
      <c r="C41" s="39">
        <f t="shared" si="0"/>
        <v>283.44893161764702</v>
      </c>
      <c r="D41" s="39">
        <f t="shared" si="1"/>
        <v>13.08225838235294</v>
      </c>
      <c r="E41" s="28">
        <v>0</v>
      </c>
      <c r="F41" s="29">
        <v>13.08225838235294</v>
      </c>
      <c r="G41" s="30">
        <v>0</v>
      </c>
      <c r="H41" s="30">
        <v>0</v>
      </c>
      <c r="I41" s="30">
        <v>0</v>
      </c>
      <c r="J41" s="30"/>
      <c r="K41" s="173">
        <f>Лист4!E39/1000</f>
        <v>296.53118999999998</v>
      </c>
      <c r="L41" s="31"/>
      <c r="M41" s="31"/>
    </row>
    <row r="42" spans="1:13" s="32" customFormat="1" ht="18.75" customHeight="1" x14ac:dyDescent="0.25">
      <c r="A42" s="22" t="str">
        <f>Лист4!A40</f>
        <v xml:space="preserve">Адмирала Нахимова ул. д.131 </v>
      </c>
      <c r="B42" s="67" t="str">
        <f>Лист4!C40</f>
        <v>г. Астрахань</v>
      </c>
      <c r="C42" s="39">
        <f t="shared" si="0"/>
        <v>188.83111764705882</v>
      </c>
      <c r="D42" s="39">
        <f t="shared" si="1"/>
        <v>8.7152823529411769</v>
      </c>
      <c r="E42" s="28">
        <v>0</v>
      </c>
      <c r="F42" s="29">
        <v>8.7152823529411769</v>
      </c>
      <c r="G42" s="30">
        <v>0</v>
      </c>
      <c r="H42" s="30">
        <v>0</v>
      </c>
      <c r="I42" s="30">
        <v>0</v>
      </c>
      <c r="J42" s="30"/>
      <c r="K42" s="173">
        <f>Лист4!E40/1000</f>
        <v>197.54640000000001</v>
      </c>
      <c r="L42" s="31"/>
      <c r="M42" s="31"/>
    </row>
    <row r="43" spans="1:13" s="32" customFormat="1" ht="18.75" customHeight="1" x14ac:dyDescent="0.25">
      <c r="A43" s="22" t="str">
        <f>Лист4!A41</f>
        <v xml:space="preserve">Адмирала Нахимова ул. д.137 </v>
      </c>
      <c r="B43" s="67" t="str">
        <f>Лист4!C41</f>
        <v>г. Астрахань</v>
      </c>
      <c r="C43" s="39">
        <f t="shared" si="0"/>
        <v>1482.1584375000002</v>
      </c>
      <c r="D43" s="39">
        <f t="shared" si="1"/>
        <v>68.407312500000018</v>
      </c>
      <c r="E43" s="28">
        <v>0</v>
      </c>
      <c r="F43" s="29">
        <v>68.407312500000018</v>
      </c>
      <c r="G43" s="30">
        <v>0</v>
      </c>
      <c r="H43" s="30">
        <v>0</v>
      </c>
      <c r="I43" s="30">
        <v>0</v>
      </c>
      <c r="J43" s="30"/>
      <c r="K43" s="173">
        <f>Лист4!E41/1000</f>
        <v>1550.5657500000002</v>
      </c>
      <c r="L43" s="31"/>
      <c r="M43" s="31"/>
    </row>
    <row r="44" spans="1:13" s="32" customFormat="1" ht="18.75" customHeight="1" x14ac:dyDescent="0.25">
      <c r="A44" s="22" t="str">
        <f>Лист4!A42</f>
        <v xml:space="preserve">Адмирала Нахимова ул. д.137 - корп. 1 </v>
      </c>
      <c r="B44" s="67" t="str">
        <f>Лист4!C42</f>
        <v>г. Астрахань</v>
      </c>
      <c r="C44" s="39">
        <f t="shared" si="0"/>
        <v>1458.4513316176472</v>
      </c>
      <c r="D44" s="39">
        <f t="shared" si="1"/>
        <v>67.313138382352946</v>
      </c>
      <c r="E44" s="28">
        <v>0</v>
      </c>
      <c r="F44" s="29">
        <v>67.313138382352946</v>
      </c>
      <c r="G44" s="30">
        <v>0</v>
      </c>
      <c r="H44" s="30">
        <v>0</v>
      </c>
      <c r="I44" s="30">
        <v>0</v>
      </c>
      <c r="J44" s="30"/>
      <c r="K44" s="173">
        <f>Лист4!E42/1000</f>
        <v>1525.7644700000001</v>
      </c>
      <c r="L44" s="31"/>
      <c r="M44" s="31"/>
    </row>
    <row r="45" spans="1:13" s="32" customFormat="1" ht="18.75" customHeight="1" x14ac:dyDescent="0.25">
      <c r="A45" s="22" t="str">
        <f>Лист4!A43</f>
        <v xml:space="preserve">Адмирала Нахимова ул. д.139 </v>
      </c>
      <c r="B45" s="67" t="str">
        <f>Лист4!C43</f>
        <v>г. Астрахань</v>
      </c>
      <c r="C45" s="39">
        <f t="shared" si="0"/>
        <v>45.528896323529409</v>
      </c>
      <c r="D45" s="39">
        <f t="shared" si="1"/>
        <v>2.1013336764705883</v>
      </c>
      <c r="E45" s="28">
        <v>0</v>
      </c>
      <c r="F45" s="29">
        <v>2.1013336764705883</v>
      </c>
      <c r="G45" s="30">
        <v>0</v>
      </c>
      <c r="H45" s="30">
        <v>0</v>
      </c>
      <c r="I45" s="30">
        <v>0</v>
      </c>
      <c r="J45" s="30"/>
      <c r="K45" s="173">
        <f>Лист4!E43/1000</f>
        <v>47.630229999999997</v>
      </c>
      <c r="L45" s="31"/>
      <c r="M45" s="31"/>
    </row>
    <row r="46" spans="1:13" s="32" customFormat="1" ht="18.75" customHeight="1" x14ac:dyDescent="0.25">
      <c r="A46" s="22" t="str">
        <f>Лист4!A44</f>
        <v xml:space="preserve">Адмирала Нахимова ул. д.139 - корп. 1 </v>
      </c>
      <c r="B46" s="67" t="str">
        <f>Лист4!C44</f>
        <v>г. Астрахань</v>
      </c>
      <c r="C46" s="39">
        <f t="shared" si="0"/>
        <v>297.10524044117648</v>
      </c>
      <c r="D46" s="39">
        <f t="shared" si="1"/>
        <v>13.712549558823529</v>
      </c>
      <c r="E46" s="28">
        <v>0</v>
      </c>
      <c r="F46" s="29">
        <v>13.712549558823529</v>
      </c>
      <c r="G46" s="30">
        <v>0</v>
      </c>
      <c r="H46" s="30">
        <v>0</v>
      </c>
      <c r="I46" s="30">
        <v>0</v>
      </c>
      <c r="J46" s="30"/>
      <c r="K46" s="173">
        <f>Лист4!E44/1000</f>
        <v>310.81779</v>
      </c>
      <c r="L46" s="31"/>
      <c r="M46" s="31"/>
    </row>
    <row r="47" spans="1:13" s="32" customFormat="1" ht="18.75" customHeight="1" x14ac:dyDescent="0.25">
      <c r="A47" s="22" t="str">
        <f>Лист4!A45</f>
        <v xml:space="preserve">Адмирала Нахимова ул. д.141 </v>
      </c>
      <c r="B47" s="67" t="str">
        <f>Лист4!C45</f>
        <v>г. Астрахань</v>
      </c>
      <c r="C47" s="39">
        <f t="shared" si="0"/>
        <v>1508.5384485294121</v>
      </c>
      <c r="D47" s="39">
        <f t="shared" si="1"/>
        <v>69.624851470588254</v>
      </c>
      <c r="E47" s="28">
        <v>0</v>
      </c>
      <c r="F47" s="29">
        <v>69.624851470588254</v>
      </c>
      <c r="G47" s="30">
        <v>0</v>
      </c>
      <c r="H47" s="30">
        <v>0</v>
      </c>
      <c r="I47" s="30">
        <v>0</v>
      </c>
      <c r="J47" s="30"/>
      <c r="K47" s="173">
        <f>Лист4!E45/1000</f>
        <v>1578.1633000000004</v>
      </c>
      <c r="L47" s="31"/>
      <c r="M47" s="31"/>
    </row>
    <row r="48" spans="1:13" s="32" customFormat="1" ht="18.75" customHeight="1" x14ac:dyDescent="0.25">
      <c r="A48" s="22" t="str">
        <f>Лист4!A46</f>
        <v xml:space="preserve">Адмирала Нахимова ул. д.147 </v>
      </c>
      <c r="B48" s="67" t="str">
        <f>Лист4!C46</f>
        <v>г. Астрахань</v>
      </c>
      <c r="C48" s="39">
        <f t="shared" si="0"/>
        <v>56.662555147058811</v>
      </c>
      <c r="D48" s="39">
        <f t="shared" si="1"/>
        <v>2.6151948529411762</v>
      </c>
      <c r="E48" s="28">
        <v>0</v>
      </c>
      <c r="F48" s="29">
        <v>2.6151948529411762</v>
      </c>
      <c r="G48" s="30">
        <v>0</v>
      </c>
      <c r="H48" s="30">
        <v>0</v>
      </c>
      <c r="I48" s="30">
        <v>0</v>
      </c>
      <c r="J48" s="30"/>
      <c r="K48" s="173">
        <f>Лист4!E46/1000</f>
        <v>59.27774999999999</v>
      </c>
      <c r="L48" s="31"/>
      <c r="M48" s="31"/>
    </row>
    <row r="49" spans="1:13" s="32" customFormat="1" ht="18.75" customHeight="1" x14ac:dyDescent="0.25">
      <c r="A49" s="22" t="str">
        <f>Лист4!A47</f>
        <v xml:space="preserve">Адмирала Нахимова ул. д.16 </v>
      </c>
      <c r="B49" s="67" t="str">
        <f>Лист4!C47</f>
        <v>г. Астрахань</v>
      </c>
      <c r="C49" s="39">
        <f t="shared" si="0"/>
        <v>25.927305147058821</v>
      </c>
      <c r="D49" s="39">
        <f t="shared" si="1"/>
        <v>1.1966448529411764</v>
      </c>
      <c r="E49" s="28">
        <v>0</v>
      </c>
      <c r="F49" s="29">
        <v>1.1966448529411764</v>
      </c>
      <c r="G49" s="30">
        <v>0</v>
      </c>
      <c r="H49" s="30">
        <v>0</v>
      </c>
      <c r="I49" s="30">
        <v>0</v>
      </c>
      <c r="J49" s="30"/>
      <c r="K49" s="173">
        <f>Лист4!E47/1000</f>
        <v>27.123949999999997</v>
      </c>
      <c r="L49" s="31"/>
      <c r="M49" s="31"/>
    </row>
    <row r="50" spans="1:13" s="32" customFormat="1" ht="18.75" customHeight="1" x14ac:dyDescent="0.25">
      <c r="A50" s="22" t="str">
        <f>Лист4!A48</f>
        <v xml:space="preserve">Адмирала Нахимова ул. д.187 </v>
      </c>
      <c r="B50" s="67" t="str">
        <f>Лист4!C48</f>
        <v>г. Астрахань</v>
      </c>
      <c r="C50" s="39">
        <f t="shared" si="0"/>
        <v>92.317875000000001</v>
      </c>
      <c r="D50" s="39">
        <f t="shared" si="1"/>
        <v>4.2608249999999996</v>
      </c>
      <c r="E50" s="28">
        <v>0</v>
      </c>
      <c r="F50" s="29">
        <v>4.2608249999999996</v>
      </c>
      <c r="G50" s="30">
        <v>0</v>
      </c>
      <c r="H50" s="30">
        <v>0</v>
      </c>
      <c r="I50" s="30">
        <v>0</v>
      </c>
      <c r="J50" s="30"/>
      <c r="K50" s="173">
        <f>Лист4!E48/1000</f>
        <v>96.578699999999998</v>
      </c>
      <c r="L50" s="31"/>
      <c r="M50" s="31"/>
    </row>
    <row r="51" spans="1:13" s="32" customFormat="1" ht="18.75" customHeight="1" x14ac:dyDescent="0.25">
      <c r="A51" s="22" t="str">
        <f>Лист4!A49</f>
        <v xml:space="preserve">Адмирала Нахимова ул. д.191 </v>
      </c>
      <c r="B51" s="67" t="str">
        <f>Лист4!C49</f>
        <v>г. Астрахань</v>
      </c>
      <c r="C51" s="39">
        <f t="shared" si="0"/>
        <v>68.20469117647059</v>
      </c>
      <c r="D51" s="39">
        <f t="shared" si="1"/>
        <v>3.1479088235294115</v>
      </c>
      <c r="E51" s="28">
        <v>0</v>
      </c>
      <c r="F51" s="29">
        <v>3.1479088235294115</v>
      </c>
      <c r="G51" s="30">
        <v>0</v>
      </c>
      <c r="H51" s="30">
        <v>0</v>
      </c>
      <c r="I51" s="30">
        <v>0</v>
      </c>
      <c r="J51" s="30"/>
      <c r="K51" s="173">
        <f>Лист4!E49/1000</f>
        <v>71.352599999999995</v>
      </c>
      <c r="L51" s="31"/>
      <c r="M51" s="31"/>
    </row>
    <row r="52" spans="1:13" s="32" customFormat="1" ht="18.75" customHeight="1" x14ac:dyDescent="0.25">
      <c r="A52" s="22" t="str">
        <f>Лист4!A50</f>
        <v xml:space="preserve">Адмирала Нахимова ул. д.201 </v>
      </c>
      <c r="B52" s="67" t="str">
        <f>Лист4!C50</f>
        <v>г. Астрахань</v>
      </c>
      <c r="C52" s="39">
        <f t="shared" si="0"/>
        <v>86.257074264705878</v>
      </c>
      <c r="D52" s="39">
        <f t="shared" si="1"/>
        <v>3.9810957352941174</v>
      </c>
      <c r="E52" s="28">
        <v>0</v>
      </c>
      <c r="F52" s="29">
        <v>3.9810957352941174</v>
      </c>
      <c r="G52" s="30">
        <v>0</v>
      </c>
      <c r="H52" s="30">
        <v>0</v>
      </c>
      <c r="I52" s="30">
        <v>0</v>
      </c>
      <c r="J52" s="30"/>
      <c r="K52" s="173">
        <f>Лист4!E50/1000</f>
        <v>90.238169999999997</v>
      </c>
      <c r="L52" s="31"/>
      <c r="M52" s="31"/>
    </row>
    <row r="53" spans="1:13" s="32" customFormat="1" ht="18.75" customHeight="1" x14ac:dyDescent="0.25">
      <c r="A53" s="22" t="str">
        <f>Лист4!A51</f>
        <v xml:space="preserve">Адмирала Нахимова ул. д.38А </v>
      </c>
      <c r="B53" s="67" t="str">
        <f>Лист4!C51</f>
        <v>г. Астрахань</v>
      </c>
      <c r="C53" s="39">
        <f t="shared" si="0"/>
        <v>1504.3574573529411</v>
      </c>
      <c r="D53" s="39">
        <f t="shared" si="1"/>
        <v>69.431882647058814</v>
      </c>
      <c r="E53" s="28">
        <v>0</v>
      </c>
      <c r="F53" s="29">
        <v>69.431882647058814</v>
      </c>
      <c r="G53" s="30">
        <v>0</v>
      </c>
      <c r="H53" s="30">
        <v>0</v>
      </c>
      <c r="I53" s="30">
        <v>0</v>
      </c>
      <c r="J53" s="30"/>
      <c r="K53" s="173">
        <f>Лист4!E51/1000</f>
        <v>1573.7893399999998</v>
      </c>
      <c r="L53" s="31"/>
      <c r="M53" s="31"/>
    </row>
    <row r="54" spans="1:13" s="32" customFormat="1" ht="18.75" customHeight="1" x14ac:dyDescent="0.25">
      <c r="A54" s="22" t="str">
        <f>Лист4!A52</f>
        <v xml:space="preserve">Адмирала Нахимова ул. д.38Б </v>
      </c>
      <c r="B54" s="67" t="str">
        <f>Лист4!C52</f>
        <v>г. Астрахань</v>
      </c>
      <c r="C54" s="39">
        <f t="shared" si="0"/>
        <v>580.61187867647061</v>
      </c>
      <c r="D54" s="39">
        <f t="shared" si="1"/>
        <v>26.797471323529415</v>
      </c>
      <c r="E54" s="28">
        <v>0</v>
      </c>
      <c r="F54" s="29">
        <v>26.797471323529415</v>
      </c>
      <c r="G54" s="30">
        <v>0</v>
      </c>
      <c r="H54" s="30">
        <v>0</v>
      </c>
      <c r="I54" s="30">
        <v>0</v>
      </c>
      <c r="J54" s="30"/>
      <c r="K54" s="173">
        <f>Лист4!E52/1000</f>
        <v>607.40935000000002</v>
      </c>
      <c r="L54" s="31"/>
      <c r="M54" s="31"/>
    </row>
    <row r="55" spans="1:13" s="32" customFormat="1" ht="17.25" customHeight="1" x14ac:dyDescent="0.25">
      <c r="A55" s="22" t="str">
        <f>Лист4!A53</f>
        <v xml:space="preserve">Адмирала Нахимова ул. д.40 </v>
      </c>
      <c r="B55" s="67" t="str">
        <f>Лист4!C53</f>
        <v>г. Астрахань</v>
      </c>
      <c r="C55" s="39">
        <f t="shared" si="0"/>
        <v>247.00255220588235</v>
      </c>
      <c r="D55" s="39">
        <f t="shared" si="1"/>
        <v>11.400117794117648</v>
      </c>
      <c r="E55" s="28">
        <v>0</v>
      </c>
      <c r="F55" s="29">
        <v>11.400117794117648</v>
      </c>
      <c r="G55" s="30">
        <v>0</v>
      </c>
      <c r="H55" s="30">
        <v>0</v>
      </c>
      <c r="I55" s="30">
        <v>0</v>
      </c>
      <c r="J55" s="30"/>
      <c r="K55" s="173">
        <f>Лист4!E53/1000</f>
        <v>258.40267</v>
      </c>
      <c r="L55" s="31"/>
      <c r="M55" s="31"/>
    </row>
    <row r="56" spans="1:13" s="32" customFormat="1" ht="18.75" customHeight="1" x14ac:dyDescent="0.25">
      <c r="A56" s="22" t="str">
        <f>Лист4!A54</f>
        <v xml:space="preserve">Адмирала Нахимова ул. д.44 - корп. 1 </v>
      </c>
      <c r="B56" s="67" t="str">
        <f>Лист4!C54</f>
        <v>г. Астрахань</v>
      </c>
      <c r="C56" s="39">
        <f t="shared" si="0"/>
        <v>1224.405076470588</v>
      </c>
      <c r="D56" s="39">
        <f t="shared" si="1"/>
        <v>56.511003529411752</v>
      </c>
      <c r="E56" s="28">
        <v>0</v>
      </c>
      <c r="F56" s="29">
        <v>56.511003529411752</v>
      </c>
      <c r="G56" s="30">
        <v>0</v>
      </c>
      <c r="H56" s="30">
        <v>0</v>
      </c>
      <c r="I56" s="30">
        <v>0</v>
      </c>
      <c r="J56" s="30"/>
      <c r="K56" s="173">
        <f>Лист4!E54/1000</f>
        <v>1280.9160799999997</v>
      </c>
      <c r="L56" s="31"/>
      <c r="M56" s="31"/>
    </row>
    <row r="57" spans="1:13" s="32" customFormat="1" ht="18.75" customHeight="1" x14ac:dyDescent="0.25">
      <c r="A57" s="22" t="str">
        <f>Лист4!A55</f>
        <v xml:space="preserve">Адмирала Нахимова ул. д.46 </v>
      </c>
      <c r="B57" s="67" t="str">
        <f>Лист4!C55</f>
        <v>г. Астрахань</v>
      </c>
      <c r="C57" s="39">
        <f t="shared" si="0"/>
        <v>236.83838749999995</v>
      </c>
      <c r="D57" s="39">
        <f t="shared" si="1"/>
        <v>10.931002499999998</v>
      </c>
      <c r="E57" s="28">
        <v>0</v>
      </c>
      <c r="F57" s="29">
        <v>10.931002499999998</v>
      </c>
      <c r="G57" s="30">
        <v>0</v>
      </c>
      <c r="H57" s="30">
        <v>0</v>
      </c>
      <c r="I57" s="30">
        <v>0</v>
      </c>
      <c r="J57" s="30"/>
      <c r="K57" s="173">
        <f>Лист4!E55/1000</f>
        <v>247.76938999999996</v>
      </c>
      <c r="L57" s="31"/>
      <c r="M57" s="31"/>
    </row>
    <row r="58" spans="1:13" s="32" customFormat="1" ht="18.75" customHeight="1" x14ac:dyDescent="0.25">
      <c r="A58" s="22" t="str">
        <f>Лист4!A56</f>
        <v xml:space="preserve">Адмирала Нахимова ул. д.46 - корп. 1 </v>
      </c>
      <c r="B58" s="67" t="str">
        <f>Лист4!C56</f>
        <v>г. Астрахань</v>
      </c>
      <c r="C58" s="39">
        <f t="shared" si="0"/>
        <v>1194.3816051470587</v>
      </c>
      <c r="D58" s="39">
        <f t="shared" si="1"/>
        <v>55.12530485294117</v>
      </c>
      <c r="E58" s="28">
        <v>0</v>
      </c>
      <c r="F58" s="29">
        <v>55.12530485294117</v>
      </c>
      <c r="G58" s="30">
        <v>0</v>
      </c>
      <c r="H58" s="30">
        <v>0</v>
      </c>
      <c r="I58" s="30">
        <v>0</v>
      </c>
      <c r="J58" s="30"/>
      <c r="K58" s="173">
        <f>Лист4!E56/1000</f>
        <v>1249.5069099999998</v>
      </c>
      <c r="L58" s="31"/>
      <c r="M58" s="31"/>
    </row>
    <row r="59" spans="1:13" s="32" customFormat="1" ht="18.75" customHeight="1" x14ac:dyDescent="0.25">
      <c r="A59" s="22" t="str">
        <f>Лист4!A57</f>
        <v xml:space="preserve">Адмирала Нахимова ул. д.48 </v>
      </c>
      <c r="B59" s="67" t="str">
        <f>Лист4!C57</f>
        <v>г. Астрахань</v>
      </c>
      <c r="C59" s="39">
        <f t="shared" si="0"/>
        <v>291.83436176470599</v>
      </c>
      <c r="D59" s="39">
        <f t="shared" si="1"/>
        <v>13.469278235294121</v>
      </c>
      <c r="E59" s="28">
        <v>0</v>
      </c>
      <c r="F59" s="29">
        <v>13.469278235294121</v>
      </c>
      <c r="G59" s="30">
        <v>0</v>
      </c>
      <c r="H59" s="30">
        <v>0</v>
      </c>
      <c r="I59" s="30">
        <v>0</v>
      </c>
      <c r="J59" s="30"/>
      <c r="K59" s="173">
        <f>Лист4!E57/1000</f>
        <v>305.30364000000009</v>
      </c>
      <c r="L59" s="31"/>
      <c r="M59" s="31"/>
    </row>
    <row r="60" spans="1:13" s="32" customFormat="1" ht="18.75" customHeight="1" x14ac:dyDescent="0.25">
      <c r="A60" s="22" t="str">
        <f>Лист4!A58</f>
        <v xml:space="preserve">Адмирала Нахимова ул. д.48 А </v>
      </c>
      <c r="B60" s="67" t="str">
        <f>Лист4!C58</f>
        <v>г. Астрахань</v>
      </c>
      <c r="C60" s="39">
        <f t="shared" si="0"/>
        <v>476.04829044117656</v>
      </c>
      <c r="D60" s="39">
        <f t="shared" si="1"/>
        <v>21.971459558823533</v>
      </c>
      <c r="E60" s="28">
        <v>0</v>
      </c>
      <c r="F60" s="29">
        <v>21.971459558823533</v>
      </c>
      <c r="G60" s="30">
        <v>0</v>
      </c>
      <c r="H60" s="30">
        <v>0</v>
      </c>
      <c r="I60" s="30">
        <v>0</v>
      </c>
      <c r="J60" s="30"/>
      <c r="K60" s="173">
        <f>Лист4!E58/1000</f>
        <v>498.0197500000001</v>
      </c>
      <c r="L60" s="31"/>
      <c r="M60" s="31"/>
    </row>
    <row r="61" spans="1:13" s="32" customFormat="1" ht="18.75" customHeight="1" x14ac:dyDescent="0.25">
      <c r="A61" s="22" t="str">
        <f>Лист4!A59</f>
        <v xml:space="preserve">Адмирала Нахимова ул. д.50 </v>
      </c>
      <c r="B61" s="67" t="str">
        <f>Лист4!C59</f>
        <v>г. Астрахань</v>
      </c>
      <c r="C61" s="39">
        <f t="shared" si="0"/>
        <v>249.87830514705885</v>
      </c>
      <c r="D61" s="39">
        <f t="shared" si="1"/>
        <v>11.532844852941178</v>
      </c>
      <c r="E61" s="28">
        <v>0</v>
      </c>
      <c r="F61" s="29">
        <v>11.532844852941178</v>
      </c>
      <c r="G61" s="30">
        <v>0</v>
      </c>
      <c r="H61" s="30">
        <v>0</v>
      </c>
      <c r="I61" s="30">
        <v>0</v>
      </c>
      <c r="J61" s="30"/>
      <c r="K61" s="173">
        <f>Лист4!E59/1000</f>
        <v>261.41115000000002</v>
      </c>
      <c r="L61" s="31"/>
      <c r="M61" s="31"/>
    </row>
    <row r="62" spans="1:13" s="32" customFormat="1" ht="18.75" customHeight="1" x14ac:dyDescent="0.25">
      <c r="A62" s="22" t="str">
        <f>Лист4!A60</f>
        <v xml:space="preserve">Адмирала Нахимова ул. д.52 </v>
      </c>
      <c r="B62" s="67" t="str">
        <f>Лист4!C60</f>
        <v>г. Астрахань</v>
      </c>
      <c r="C62" s="39">
        <f t="shared" si="0"/>
        <v>266.4803852941177</v>
      </c>
      <c r="D62" s="39">
        <f t="shared" si="1"/>
        <v>12.299094705882355</v>
      </c>
      <c r="E62" s="28">
        <v>0</v>
      </c>
      <c r="F62" s="29">
        <v>12.299094705882355</v>
      </c>
      <c r="G62" s="30">
        <v>0</v>
      </c>
      <c r="H62" s="30">
        <v>0</v>
      </c>
      <c r="I62" s="30">
        <v>0</v>
      </c>
      <c r="J62" s="30">
        <v>954.9</v>
      </c>
      <c r="K62" s="173">
        <f>Лист4!E60/1000-J62</f>
        <v>-676.12051999999994</v>
      </c>
      <c r="L62" s="31"/>
      <c r="M62" s="31"/>
    </row>
    <row r="63" spans="1:13" s="32" customFormat="1" ht="18.75" customHeight="1" x14ac:dyDescent="0.25">
      <c r="A63" s="22" t="str">
        <f>Лист4!A61</f>
        <v xml:space="preserve">Адмиралтейская ул. д.13 </v>
      </c>
      <c r="B63" s="67" t="str">
        <f>Лист4!C61</f>
        <v>г. Астрахань</v>
      </c>
      <c r="C63" s="39">
        <f t="shared" si="0"/>
        <v>22.958860294117645</v>
      </c>
      <c r="D63" s="39">
        <f t="shared" si="1"/>
        <v>1.0596397058823528</v>
      </c>
      <c r="E63" s="28">
        <v>0</v>
      </c>
      <c r="F63" s="29">
        <v>1.0596397058823528</v>
      </c>
      <c r="G63" s="30">
        <v>0</v>
      </c>
      <c r="H63" s="30">
        <v>0</v>
      </c>
      <c r="I63" s="30">
        <v>0</v>
      </c>
      <c r="J63" s="30"/>
      <c r="K63" s="173">
        <f>Лист4!E61/1000</f>
        <v>24.0185</v>
      </c>
      <c r="L63" s="31"/>
      <c r="M63" s="31"/>
    </row>
    <row r="64" spans="1:13" s="32" customFormat="1" ht="18.75" customHeight="1" x14ac:dyDescent="0.25">
      <c r="A64" s="22" t="str">
        <f>Лист4!A62</f>
        <v xml:space="preserve">Адмиралтейская ул. д.17 </v>
      </c>
      <c r="B64" s="67" t="str">
        <f>Лист4!C62</f>
        <v>г. Астрахань</v>
      </c>
      <c r="C64" s="39">
        <f t="shared" si="0"/>
        <v>0</v>
      </c>
      <c r="D64" s="39">
        <f t="shared" si="1"/>
        <v>0</v>
      </c>
      <c r="E64" s="28">
        <v>0</v>
      </c>
      <c r="F64" s="29">
        <v>0</v>
      </c>
      <c r="G64" s="30">
        <v>0</v>
      </c>
      <c r="H64" s="30">
        <v>0</v>
      </c>
      <c r="I64" s="30">
        <v>0</v>
      </c>
      <c r="J64" s="30"/>
      <c r="K64" s="173">
        <f>Лист4!E62/1000</f>
        <v>0</v>
      </c>
      <c r="L64" s="31"/>
      <c r="M64" s="31"/>
    </row>
    <row r="65" spans="1:13" s="32" customFormat="1" ht="18.75" customHeight="1" x14ac:dyDescent="0.25">
      <c r="A65" s="22" t="str">
        <f>Лист4!A63</f>
        <v xml:space="preserve">Адмиралтейская ул. д.18/16 </v>
      </c>
      <c r="B65" s="67" t="str">
        <f>Лист4!C63</f>
        <v>г. Астрахань</v>
      </c>
      <c r="C65" s="39">
        <f t="shared" si="0"/>
        <v>685.39337941176461</v>
      </c>
      <c r="D65" s="39">
        <f t="shared" si="1"/>
        <v>31.633540588235288</v>
      </c>
      <c r="E65" s="28">
        <v>0</v>
      </c>
      <c r="F65" s="29">
        <v>31.633540588235288</v>
      </c>
      <c r="G65" s="30">
        <v>0</v>
      </c>
      <c r="H65" s="30">
        <v>0</v>
      </c>
      <c r="I65" s="30">
        <v>0</v>
      </c>
      <c r="J65" s="30"/>
      <c r="K65" s="173">
        <f>Лист4!E63/1000</f>
        <v>717.0269199999999</v>
      </c>
      <c r="L65" s="31"/>
      <c r="M65" s="31"/>
    </row>
    <row r="66" spans="1:13" s="32" customFormat="1" ht="18.75" customHeight="1" x14ac:dyDescent="0.25">
      <c r="A66" s="22" t="str">
        <f>Лист4!A64</f>
        <v xml:space="preserve">Адмиралтейская ул. д.28 </v>
      </c>
      <c r="B66" s="67" t="str">
        <f>Лист4!C64</f>
        <v>г. Астрахань</v>
      </c>
      <c r="C66" s="39">
        <f t="shared" si="0"/>
        <v>46.78786029411765</v>
      </c>
      <c r="D66" s="39">
        <f t="shared" si="1"/>
        <v>2.1594397058823533</v>
      </c>
      <c r="E66" s="28">
        <v>0</v>
      </c>
      <c r="F66" s="29">
        <v>2.1594397058823533</v>
      </c>
      <c r="G66" s="30">
        <v>0</v>
      </c>
      <c r="H66" s="30">
        <v>0</v>
      </c>
      <c r="I66" s="30">
        <v>0</v>
      </c>
      <c r="J66" s="30"/>
      <c r="K66" s="173">
        <f>Лист4!E64/1000</f>
        <v>48.947300000000006</v>
      </c>
      <c r="L66" s="31"/>
      <c r="M66" s="31"/>
    </row>
    <row r="67" spans="1:13" s="32" customFormat="1" ht="18.75" customHeight="1" x14ac:dyDescent="0.25">
      <c r="A67" s="22" t="str">
        <f>Лист4!A65</f>
        <v xml:space="preserve">Адмиралтейская ул. д.30 </v>
      </c>
      <c r="B67" s="67" t="str">
        <f>Лист4!C65</f>
        <v>г. Астрахань</v>
      </c>
      <c r="C67" s="39">
        <f t="shared" si="0"/>
        <v>122.09927867647059</v>
      </c>
      <c r="D67" s="39">
        <f t="shared" si="1"/>
        <v>5.6353513235294113</v>
      </c>
      <c r="E67" s="28">
        <v>0</v>
      </c>
      <c r="F67" s="29">
        <v>5.6353513235294113</v>
      </c>
      <c r="G67" s="30">
        <v>0</v>
      </c>
      <c r="H67" s="30">
        <v>0</v>
      </c>
      <c r="I67" s="30">
        <v>0</v>
      </c>
      <c r="J67" s="30"/>
      <c r="K67" s="173">
        <f>Лист4!E65/1000</f>
        <v>127.73463</v>
      </c>
      <c r="L67" s="31"/>
      <c r="M67" s="31"/>
    </row>
    <row r="68" spans="1:13" s="32" customFormat="1" ht="18.75" customHeight="1" x14ac:dyDescent="0.25">
      <c r="A68" s="22" t="str">
        <f>Лист4!A66</f>
        <v xml:space="preserve">Адмиралтейская ул. д.32 </v>
      </c>
      <c r="B68" s="67" t="str">
        <f>Лист4!C66</f>
        <v>г. Астрахань</v>
      </c>
      <c r="C68" s="39">
        <f t="shared" si="0"/>
        <v>150.97717279411765</v>
      </c>
      <c r="D68" s="39">
        <f t="shared" si="1"/>
        <v>6.9681772058823519</v>
      </c>
      <c r="E68" s="28">
        <v>0</v>
      </c>
      <c r="F68" s="29">
        <v>6.9681772058823519</v>
      </c>
      <c r="G68" s="30">
        <v>0</v>
      </c>
      <c r="H68" s="30">
        <v>0</v>
      </c>
      <c r="I68" s="30">
        <v>0</v>
      </c>
      <c r="J68" s="30"/>
      <c r="K68" s="173">
        <f>Лист4!E66/1000</f>
        <v>157.94534999999999</v>
      </c>
      <c r="L68" s="31"/>
      <c r="M68" s="31"/>
    </row>
    <row r="69" spans="1:13" s="32" customFormat="1" ht="18.75" customHeight="1" x14ac:dyDescent="0.25">
      <c r="A69" s="22" t="str">
        <f>Лист4!A67</f>
        <v xml:space="preserve">Адмиралтейская ул. д.33 </v>
      </c>
      <c r="B69" s="67" t="str">
        <f>Лист4!C67</f>
        <v>г. Астрахань</v>
      </c>
      <c r="C69" s="39">
        <f t="shared" si="0"/>
        <v>8.416448529411765</v>
      </c>
      <c r="D69" s="39">
        <f t="shared" si="1"/>
        <v>0.38845147058823526</v>
      </c>
      <c r="E69" s="28">
        <v>0</v>
      </c>
      <c r="F69" s="29">
        <v>0.38845147058823526</v>
      </c>
      <c r="G69" s="30">
        <v>0</v>
      </c>
      <c r="H69" s="30">
        <v>0</v>
      </c>
      <c r="I69" s="30">
        <v>0</v>
      </c>
      <c r="J69" s="30"/>
      <c r="K69" s="173">
        <f>Лист4!E67/1000</f>
        <v>8.8048999999999999</v>
      </c>
      <c r="L69" s="31"/>
      <c r="M69" s="31"/>
    </row>
    <row r="70" spans="1:13" s="32" customFormat="1" ht="18.75" customHeight="1" x14ac:dyDescent="0.25">
      <c r="A70" s="22" t="str">
        <f>Лист4!A68</f>
        <v xml:space="preserve">Адмиралтейская ул. д.34 </v>
      </c>
      <c r="B70" s="67" t="str">
        <f>Лист4!C68</f>
        <v>г. Астрахань</v>
      </c>
      <c r="C70" s="39">
        <f t="shared" si="0"/>
        <v>44.241284558823537</v>
      </c>
      <c r="D70" s="39">
        <f t="shared" si="1"/>
        <v>2.0419054411764712</v>
      </c>
      <c r="E70" s="28">
        <v>0</v>
      </c>
      <c r="F70" s="29">
        <v>2.0419054411764712</v>
      </c>
      <c r="G70" s="30">
        <v>0</v>
      </c>
      <c r="H70" s="30">
        <v>0</v>
      </c>
      <c r="I70" s="30">
        <v>0</v>
      </c>
      <c r="J70" s="30"/>
      <c r="K70" s="173">
        <f>Лист4!E68/1000</f>
        <v>46.283190000000012</v>
      </c>
      <c r="L70" s="31"/>
      <c r="M70" s="31"/>
    </row>
    <row r="71" spans="1:13" s="32" customFormat="1" ht="18.75" customHeight="1" x14ac:dyDescent="0.25">
      <c r="A71" s="22" t="str">
        <f>Лист4!A69</f>
        <v xml:space="preserve">Адмиралтейская ул. д.38 </v>
      </c>
      <c r="B71" s="67" t="str">
        <f>Лист4!C69</f>
        <v>г. Астрахань</v>
      </c>
      <c r="C71" s="39">
        <f t="shared" ref="C71:C134" si="2">K71+J71-F71</f>
        <v>61.871922794117651</v>
      </c>
      <c r="D71" s="39">
        <f t="shared" ref="D71:D134" si="3">F71</f>
        <v>2.8556272058823531</v>
      </c>
      <c r="E71" s="28">
        <v>0</v>
      </c>
      <c r="F71" s="29">
        <v>2.8556272058823531</v>
      </c>
      <c r="G71" s="30">
        <v>0</v>
      </c>
      <c r="H71" s="30">
        <v>0</v>
      </c>
      <c r="I71" s="30">
        <v>0</v>
      </c>
      <c r="J71" s="30"/>
      <c r="K71" s="173">
        <f>Лист4!E69/1000</f>
        <v>64.727550000000008</v>
      </c>
      <c r="L71" s="31"/>
      <c r="M71" s="31"/>
    </row>
    <row r="72" spans="1:13" s="32" customFormat="1" ht="18.75" customHeight="1" x14ac:dyDescent="0.25">
      <c r="A72" s="22" t="str">
        <f>Лист4!A70</f>
        <v xml:space="preserve">Адмиралтейская ул. д.39 </v>
      </c>
      <c r="B72" s="67" t="str">
        <f>Лист4!C70</f>
        <v>г. Астрахань</v>
      </c>
      <c r="C72" s="39">
        <f t="shared" si="2"/>
        <v>74.999246323529434</v>
      </c>
      <c r="D72" s="39">
        <f t="shared" si="3"/>
        <v>3.4615036764705893</v>
      </c>
      <c r="E72" s="28">
        <v>0</v>
      </c>
      <c r="F72" s="29">
        <v>3.4615036764705893</v>
      </c>
      <c r="G72" s="30">
        <v>0</v>
      </c>
      <c r="H72" s="30">
        <v>0</v>
      </c>
      <c r="I72" s="30">
        <v>0</v>
      </c>
      <c r="J72" s="30"/>
      <c r="K72" s="173">
        <f>Лист4!E70/1000</f>
        <v>78.460750000000019</v>
      </c>
      <c r="L72" s="31"/>
      <c r="M72" s="31"/>
    </row>
    <row r="73" spans="1:13" s="32" customFormat="1" ht="18.75" customHeight="1" x14ac:dyDescent="0.25">
      <c r="A73" s="22" t="str">
        <f>Лист4!A71</f>
        <v xml:space="preserve">Адмиралтейская ул. д.39/14 </v>
      </c>
      <c r="B73" s="67" t="str">
        <f>Лист4!C71</f>
        <v>г. Астрахань</v>
      </c>
      <c r="C73" s="39">
        <f t="shared" si="2"/>
        <v>53.689713235294128</v>
      </c>
      <c r="D73" s="39">
        <f t="shared" si="3"/>
        <v>2.4779867647058831</v>
      </c>
      <c r="E73" s="28">
        <v>0</v>
      </c>
      <c r="F73" s="29">
        <v>2.4779867647058831</v>
      </c>
      <c r="G73" s="30">
        <v>0</v>
      </c>
      <c r="H73" s="30">
        <v>0</v>
      </c>
      <c r="I73" s="30">
        <v>0</v>
      </c>
      <c r="J73" s="30"/>
      <c r="K73" s="173">
        <f>Лист4!E71/1000</f>
        <v>56.167700000000011</v>
      </c>
      <c r="L73" s="31"/>
      <c r="M73" s="31"/>
    </row>
    <row r="74" spans="1:13" s="32" customFormat="1" ht="18.75" customHeight="1" x14ac:dyDescent="0.25">
      <c r="A74" s="22" t="str">
        <f>Лист4!A72</f>
        <v xml:space="preserve">Адмиралтейская ул. д.40 </v>
      </c>
      <c r="B74" s="67" t="str">
        <f>Лист4!C72</f>
        <v>г. Астрахань</v>
      </c>
      <c r="C74" s="39">
        <f t="shared" si="2"/>
        <v>0.13917647058823529</v>
      </c>
      <c r="D74" s="39">
        <f t="shared" si="3"/>
        <v>6.4235294117647064E-3</v>
      </c>
      <c r="E74" s="28">
        <v>0</v>
      </c>
      <c r="F74" s="29">
        <v>6.4235294117647064E-3</v>
      </c>
      <c r="G74" s="30">
        <v>0</v>
      </c>
      <c r="H74" s="30">
        <v>0</v>
      </c>
      <c r="I74" s="30">
        <v>0</v>
      </c>
      <c r="J74" s="30"/>
      <c r="K74" s="173">
        <f>Лист4!E72/1000</f>
        <v>0.14560000000000001</v>
      </c>
      <c r="L74" s="31"/>
      <c r="M74" s="31"/>
    </row>
    <row r="75" spans="1:13" s="32" customFormat="1" ht="18.75" customHeight="1" x14ac:dyDescent="0.25">
      <c r="A75" s="22" t="str">
        <f>Лист4!A73</f>
        <v xml:space="preserve">Адмиралтейская ул. д.40/2 </v>
      </c>
      <c r="B75" s="67" t="str">
        <f>Лист4!C73</f>
        <v>г. Астрахань</v>
      </c>
      <c r="C75" s="39">
        <f t="shared" si="2"/>
        <v>266.66034926470593</v>
      </c>
      <c r="D75" s="39">
        <f t="shared" si="3"/>
        <v>12.307400735294118</v>
      </c>
      <c r="E75" s="28">
        <v>0</v>
      </c>
      <c r="F75" s="29">
        <v>12.307400735294118</v>
      </c>
      <c r="G75" s="30">
        <v>0</v>
      </c>
      <c r="H75" s="30">
        <v>0</v>
      </c>
      <c r="I75" s="30">
        <v>0</v>
      </c>
      <c r="J75" s="30"/>
      <c r="K75" s="173">
        <f>Лист4!E73/1000</f>
        <v>278.96775000000002</v>
      </c>
      <c r="L75" s="31"/>
      <c r="M75" s="31"/>
    </row>
    <row r="76" spans="1:13" s="32" customFormat="1" ht="18.75" customHeight="1" x14ac:dyDescent="0.25">
      <c r="A76" s="22" t="str">
        <f>Лист4!A74</f>
        <v xml:space="preserve">Адмиралтейская ул. д.41 </v>
      </c>
      <c r="B76" s="67" t="str">
        <f>Лист4!C74</f>
        <v>г. Астрахань</v>
      </c>
      <c r="C76" s="39">
        <f t="shared" si="2"/>
        <v>0</v>
      </c>
      <c r="D76" s="39">
        <f t="shared" si="3"/>
        <v>0</v>
      </c>
      <c r="E76" s="28">
        <v>0</v>
      </c>
      <c r="F76" s="29">
        <v>0</v>
      </c>
      <c r="G76" s="30">
        <v>0</v>
      </c>
      <c r="H76" s="30">
        <v>0</v>
      </c>
      <c r="I76" s="30">
        <v>0</v>
      </c>
      <c r="J76" s="30"/>
      <c r="K76" s="173">
        <f>Лист4!E74/1000</f>
        <v>0</v>
      </c>
      <c r="L76" s="31"/>
      <c r="M76" s="31"/>
    </row>
    <row r="77" spans="1:13" s="32" customFormat="1" ht="18.75" customHeight="1" x14ac:dyDescent="0.25">
      <c r="A77" s="22" t="str">
        <f>Лист4!A75</f>
        <v xml:space="preserve">Адмиралтейская ул. д.41/9 </v>
      </c>
      <c r="B77" s="67" t="str">
        <f>Лист4!C75</f>
        <v>г. Астрахань</v>
      </c>
      <c r="C77" s="39">
        <f t="shared" si="2"/>
        <v>24.128669117647057</v>
      </c>
      <c r="D77" s="39">
        <f t="shared" si="3"/>
        <v>1.1136308823529411</v>
      </c>
      <c r="E77" s="28">
        <v>0</v>
      </c>
      <c r="F77" s="29">
        <v>1.1136308823529411</v>
      </c>
      <c r="G77" s="30">
        <v>0</v>
      </c>
      <c r="H77" s="30">
        <v>0</v>
      </c>
      <c r="I77" s="30">
        <v>0</v>
      </c>
      <c r="J77" s="30"/>
      <c r="K77" s="173">
        <f>Лист4!E75/1000</f>
        <v>25.242299999999997</v>
      </c>
      <c r="L77" s="31"/>
      <c r="M77" s="31"/>
    </row>
    <row r="78" spans="1:13" s="32" customFormat="1" ht="18.75" customHeight="1" x14ac:dyDescent="0.25">
      <c r="A78" s="22" t="str">
        <f>Лист4!A76</f>
        <v xml:space="preserve">Адмиралтейская ул. д.47 </v>
      </c>
      <c r="B78" s="67" t="str">
        <f>Лист4!C76</f>
        <v>г. Астрахань</v>
      </c>
      <c r="C78" s="39">
        <f t="shared" si="2"/>
        <v>0</v>
      </c>
      <c r="D78" s="39">
        <f t="shared" si="3"/>
        <v>0</v>
      </c>
      <c r="E78" s="28">
        <v>0</v>
      </c>
      <c r="F78" s="29">
        <v>0</v>
      </c>
      <c r="G78" s="30">
        <v>0</v>
      </c>
      <c r="H78" s="30">
        <v>0</v>
      </c>
      <c r="I78" s="30">
        <v>0</v>
      </c>
      <c r="J78" s="30"/>
      <c r="K78" s="173">
        <f>Лист4!E76/1000</f>
        <v>0</v>
      </c>
      <c r="L78" s="31"/>
      <c r="M78" s="31"/>
    </row>
    <row r="79" spans="1:13" s="32" customFormat="1" ht="18.75" customHeight="1" x14ac:dyDescent="0.25">
      <c r="A79" s="22" t="str">
        <f>Лист4!A77</f>
        <v xml:space="preserve">Адмиралтейская ул. д.50 </v>
      </c>
      <c r="B79" s="67" t="str">
        <f>Лист4!C77</f>
        <v>г. Астрахань</v>
      </c>
      <c r="C79" s="39">
        <f t="shared" si="2"/>
        <v>58.399546323529407</v>
      </c>
      <c r="D79" s="39">
        <f t="shared" si="3"/>
        <v>2.6953636764705884</v>
      </c>
      <c r="E79" s="28">
        <v>0</v>
      </c>
      <c r="F79" s="29">
        <v>2.6953636764705884</v>
      </c>
      <c r="G79" s="30">
        <v>0</v>
      </c>
      <c r="H79" s="30">
        <v>0</v>
      </c>
      <c r="I79" s="30">
        <v>0</v>
      </c>
      <c r="J79" s="30"/>
      <c r="K79" s="173">
        <f>Лист4!E77/1000</f>
        <v>61.094909999999999</v>
      </c>
      <c r="L79" s="31"/>
      <c r="M79" s="31"/>
    </row>
    <row r="80" spans="1:13" s="32" customFormat="1" ht="18.75" customHeight="1" x14ac:dyDescent="0.25">
      <c r="A80" s="22" t="str">
        <f>Лист4!A78</f>
        <v xml:space="preserve">Адмиралтейская ул. д.52 </v>
      </c>
      <c r="B80" s="67" t="str">
        <f>Лист4!C78</f>
        <v>г. Астрахань</v>
      </c>
      <c r="C80" s="39">
        <f t="shared" si="2"/>
        <v>0.12378676470588236</v>
      </c>
      <c r="D80" s="39">
        <f t="shared" si="3"/>
        <v>5.7132352941176474E-3</v>
      </c>
      <c r="E80" s="28">
        <v>0</v>
      </c>
      <c r="F80" s="29">
        <v>5.7132352941176474E-3</v>
      </c>
      <c r="G80" s="30">
        <v>0</v>
      </c>
      <c r="H80" s="30">
        <v>0</v>
      </c>
      <c r="I80" s="30">
        <v>0</v>
      </c>
      <c r="J80" s="30"/>
      <c r="K80" s="173">
        <f>Лист4!E78/1000</f>
        <v>0.1295</v>
      </c>
      <c r="L80" s="31"/>
      <c r="M80" s="31"/>
    </row>
    <row r="81" spans="1:13" s="32" customFormat="1" ht="18.75" customHeight="1" x14ac:dyDescent="0.25">
      <c r="A81" s="22" t="str">
        <f>Лист4!A79</f>
        <v xml:space="preserve">Адмиралтейская ул. д.54 </v>
      </c>
      <c r="B81" s="67" t="str">
        <f>Лист4!C79</f>
        <v>г. Астрахань</v>
      </c>
      <c r="C81" s="39">
        <f t="shared" si="2"/>
        <v>32.020386029411767</v>
      </c>
      <c r="D81" s="39">
        <f t="shared" si="3"/>
        <v>1.4778639705882355</v>
      </c>
      <c r="E81" s="28">
        <v>0</v>
      </c>
      <c r="F81" s="29">
        <v>1.4778639705882355</v>
      </c>
      <c r="G81" s="30">
        <v>0</v>
      </c>
      <c r="H81" s="30">
        <v>0</v>
      </c>
      <c r="I81" s="30">
        <v>0</v>
      </c>
      <c r="J81" s="30"/>
      <c r="K81" s="173">
        <f>Лист4!E79/1000</f>
        <v>33.498250000000006</v>
      </c>
      <c r="L81" s="31"/>
      <c r="M81" s="31"/>
    </row>
    <row r="82" spans="1:13" s="32" customFormat="1" ht="18.75" customHeight="1" x14ac:dyDescent="0.25">
      <c r="A82" s="22" t="str">
        <f>Лист4!A80</f>
        <v xml:space="preserve">Адмиралтейская ул. д.54/1 </v>
      </c>
      <c r="B82" s="67" t="str">
        <f>Лист4!C80</f>
        <v>г. Астрахань</v>
      </c>
      <c r="C82" s="39">
        <f t="shared" si="2"/>
        <v>0.39994117647058824</v>
      </c>
      <c r="D82" s="39">
        <f t="shared" si="3"/>
        <v>1.8458823529411764E-2</v>
      </c>
      <c r="E82" s="28">
        <v>0</v>
      </c>
      <c r="F82" s="29">
        <v>1.8458823529411764E-2</v>
      </c>
      <c r="G82" s="30">
        <v>0</v>
      </c>
      <c r="H82" s="30">
        <v>0</v>
      </c>
      <c r="I82" s="30">
        <v>0</v>
      </c>
      <c r="J82" s="30"/>
      <c r="K82" s="173">
        <f>Лист4!E80/1000</f>
        <v>0.41839999999999999</v>
      </c>
      <c r="L82" s="31"/>
      <c r="M82" s="31"/>
    </row>
    <row r="83" spans="1:13" s="32" customFormat="1" ht="18.75" customHeight="1" x14ac:dyDescent="0.25">
      <c r="A83" s="22" t="str">
        <f>Лист4!A81</f>
        <v xml:space="preserve">Адмиралтейская ул. д.56 </v>
      </c>
      <c r="B83" s="67" t="str">
        <f>Лист4!C81</f>
        <v>г. Астрахань</v>
      </c>
      <c r="C83" s="39">
        <f t="shared" si="2"/>
        <v>1.2070595588235293</v>
      </c>
      <c r="D83" s="39">
        <f t="shared" si="3"/>
        <v>5.5710441176470588E-2</v>
      </c>
      <c r="E83" s="28">
        <v>0</v>
      </c>
      <c r="F83" s="29">
        <v>5.5710441176470588E-2</v>
      </c>
      <c r="G83" s="30">
        <v>0</v>
      </c>
      <c r="H83" s="30">
        <v>0</v>
      </c>
      <c r="I83" s="30">
        <v>0</v>
      </c>
      <c r="J83" s="30"/>
      <c r="K83" s="173">
        <f>Лист4!E81/1000</f>
        <v>1.2627699999999999</v>
      </c>
      <c r="L83" s="31"/>
      <c r="M83" s="31"/>
    </row>
    <row r="84" spans="1:13" s="32" customFormat="1" ht="18.75" customHeight="1" x14ac:dyDescent="0.25">
      <c r="A84" s="22" t="str">
        <f>Лист4!A82</f>
        <v xml:space="preserve">Адмиралтейская ул. д.62 </v>
      </c>
      <c r="B84" s="67" t="str">
        <f>Лист4!C82</f>
        <v>г. Астрахань</v>
      </c>
      <c r="C84" s="39">
        <f t="shared" si="2"/>
        <v>68.984356617647052</v>
      </c>
      <c r="D84" s="39">
        <f t="shared" si="3"/>
        <v>3.1838933823529416</v>
      </c>
      <c r="E84" s="28">
        <v>0</v>
      </c>
      <c r="F84" s="29">
        <v>3.1838933823529416</v>
      </c>
      <c r="G84" s="30">
        <v>0</v>
      </c>
      <c r="H84" s="30">
        <v>0</v>
      </c>
      <c r="I84" s="30">
        <v>0</v>
      </c>
      <c r="J84" s="30"/>
      <c r="K84" s="173">
        <f>Лист4!E82/1000</f>
        <v>72.16825</v>
      </c>
      <c r="L84" s="31"/>
      <c r="M84" s="31"/>
    </row>
    <row r="85" spans="1:13" s="32" customFormat="1" ht="18.75" customHeight="1" x14ac:dyDescent="0.25">
      <c r="A85" s="22" t="str">
        <f>Лист4!A83</f>
        <v xml:space="preserve">Адмиралтейская ул. д.64 </v>
      </c>
      <c r="B85" s="67" t="str">
        <f>Лист4!C83</f>
        <v>г. Астрахань</v>
      </c>
      <c r="C85" s="39">
        <f t="shared" si="2"/>
        <v>0</v>
      </c>
      <c r="D85" s="39">
        <f t="shared" si="3"/>
        <v>0</v>
      </c>
      <c r="E85" s="28">
        <v>0</v>
      </c>
      <c r="F85" s="29">
        <v>0</v>
      </c>
      <c r="G85" s="30">
        <v>0</v>
      </c>
      <c r="H85" s="30">
        <v>0</v>
      </c>
      <c r="I85" s="30">
        <v>0</v>
      </c>
      <c r="J85" s="30"/>
      <c r="K85" s="173">
        <f>Лист4!E83/1000</f>
        <v>0</v>
      </c>
      <c r="L85" s="31"/>
      <c r="M85" s="31"/>
    </row>
    <row r="86" spans="1:13" s="32" customFormat="1" ht="18.75" customHeight="1" x14ac:dyDescent="0.25">
      <c r="A86" s="22" t="str">
        <f>Лист4!A84</f>
        <v xml:space="preserve">Адмиралтейская ул. д.66 </v>
      </c>
      <c r="B86" s="67" t="str">
        <f>Лист4!C84</f>
        <v>г. Астрахань</v>
      </c>
      <c r="C86" s="39">
        <f t="shared" si="2"/>
        <v>30.427245588235298</v>
      </c>
      <c r="D86" s="39">
        <f t="shared" si="3"/>
        <v>1.4043344117647059</v>
      </c>
      <c r="E86" s="28">
        <v>0</v>
      </c>
      <c r="F86" s="29">
        <v>1.4043344117647059</v>
      </c>
      <c r="G86" s="30">
        <v>0</v>
      </c>
      <c r="H86" s="30">
        <v>0</v>
      </c>
      <c r="I86" s="30">
        <v>0</v>
      </c>
      <c r="J86" s="30"/>
      <c r="K86" s="173">
        <f>Лист4!E84/1000</f>
        <v>31.831580000000002</v>
      </c>
      <c r="L86" s="31"/>
      <c r="M86" s="31"/>
    </row>
    <row r="87" spans="1:13" s="32" customFormat="1" ht="18.75" customHeight="1" x14ac:dyDescent="0.25">
      <c r="A87" s="22" t="str">
        <f>Лист4!A85</f>
        <v xml:space="preserve">Адмиралтейская ул. д.8 </v>
      </c>
      <c r="B87" s="67" t="str">
        <f>Лист4!C85</f>
        <v>г. Астрахань</v>
      </c>
      <c r="C87" s="39">
        <f t="shared" si="2"/>
        <v>661.00029411764706</v>
      </c>
      <c r="D87" s="39">
        <f t="shared" si="3"/>
        <v>30.507705882352944</v>
      </c>
      <c r="E87" s="28">
        <v>0</v>
      </c>
      <c r="F87" s="29">
        <v>30.507705882352944</v>
      </c>
      <c r="G87" s="30">
        <v>0</v>
      </c>
      <c r="H87" s="30">
        <v>0</v>
      </c>
      <c r="I87" s="30">
        <v>0</v>
      </c>
      <c r="J87" s="30"/>
      <c r="K87" s="173">
        <f>Лист4!E85/1000</f>
        <v>691.50800000000004</v>
      </c>
      <c r="L87" s="31"/>
      <c r="M87" s="31"/>
    </row>
    <row r="88" spans="1:13" s="32" customFormat="1" ht="18.75" customHeight="1" x14ac:dyDescent="0.25">
      <c r="A88" s="22" t="str">
        <f>Лист4!A86</f>
        <v xml:space="preserve">Азизбекова ул. д.10 </v>
      </c>
      <c r="B88" s="67" t="str">
        <f>Лист4!C86</f>
        <v>г. Астрахань</v>
      </c>
      <c r="C88" s="39">
        <f t="shared" si="2"/>
        <v>78.124933823529418</v>
      </c>
      <c r="D88" s="39">
        <f t="shared" si="3"/>
        <v>3.6057661764705879</v>
      </c>
      <c r="E88" s="28">
        <v>0</v>
      </c>
      <c r="F88" s="29">
        <v>3.6057661764705879</v>
      </c>
      <c r="G88" s="30">
        <v>0</v>
      </c>
      <c r="H88" s="30">
        <v>0</v>
      </c>
      <c r="I88" s="30">
        <v>0</v>
      </c>
      <c r="J88" s="30"/>
      <c r="K88" s="173">
        <f>Лист4!E86/1000</f>
        <v>81.730699999999999</v>
      </c>
      <c r="L88" s="31"/>
      <c r="M88" s="31"/>
    </row>
    <row r="89" spans="1:13" s="32" customFormat="1" ht="18.75" customHeight="1" x14ac:dyDescent="0.25">
      <c r="A89" s="22" t="str">
        <f>Лист4!A87</f>
        <v xml:space="preserve">Азизбекова ул. д.12 </v>
      </c>
      <c r="B89" s="67" t="str">
        <f>Лист4!C87</f>
        <v>г. Астрахань</v>
      </c>
      <c r="C89" s="39">
        <f t="shared" si="2"/>
        <v>68.33204338235295</v>
      </c>
      <c r="D89" s="39">
        <f t="shared" si="3"/>
        <v>3.153786617647059</v>
      </c>
      <c r="E89" s="28">
        <v>0</v>
      </c>
      <c r="F89" s="29">
        <v>3.153786617647059</v>
      </c>
      <c r="G89" s="30">
        <v>0</v>
      </c>
      <c r="H89" s="30">
        <v>0</v>
      </c>
      <c r="I89" s="30">
        <v>0</v>
      </c>
      <c r="J89" s="30"/>
      <c r="K89" s="173">
        <f>Лист4!E87/1000</f>
        <v>71.485830000000007</v>
      </c>
      <c r="L89" s="31"/>
      <c r="M89" s="31"/>
    </row>
    <row r="90" spans="1:13" s="32" customFormat="1" ht="18.75" customHeight="1" x14ac:dyDescent="0.25">
      <c r="A90" s="22" t="str">
        <f>Лист4!A88</f>
        <v xml:space="preserve">Азизбекова ул. д.2 </v>
      </c>
      <c r="B90" s="67" t="str">
        <f>Лист4!C88</f>
        <v>г. Астрахань</v>
      </c>
      <c r="C90" s="39">
        <f t="shared" si="2"/>
        <v>68.646691176470583</v>
      </c>
      <c r="D90" s="39">
        <f t="shared" si="3"/>
        <v>3.1683088235294119</v>
      </c>
      <c r="E90" s="28">
        <v>0</v>
      </c>
      <c r="F90" s="29">
        <v>3.1683088235294119</v>
      </c>
      <c r="G90" s="30">
        <v>0</v>
      </c>
      <c r="H90" s="30">
        <v>0</v>
      </c>
      <c r="I90" s="30">
        <v>0</v>
      </c>
      <c r="J90" s="30"/>
      <c r="K90" s="173">
        <f>Лист4!E88/1000</f>
        <v>71.814999999999998</v>
      </c>
      <c r="L90" s="31"/>
      <c r="M90" s="31"/>
    </row>
    <row r="91" spans="1:13" s="32" customFormat="1" ht="18.75" customHeight="1" x14ac:dyDescent="0.25">
      <c r="A91" s="22" t="str">
        <f>Лист4!A89</f>
        <v xml:space="preserve">Азизбекова ул. д.4 </v>
      </c>
      <c r="B91" s="67" t="str">
        <f>Лист4!C89</f>
        <v>г. Астрахань</v>
      </c>
      <c r="C91" s="39">
        <f t="shared" si="2"/>
        <v>71.954808823529419</v>
      </c>
      <c r="D91" s="39">
        <f t="shared" si="3"/>
        <v>3.3209911764705882</v>
      </c>
      <c r="E91" s="28">
        <v>0</v>
      </c>
      <c r="F91" s="29">
        <v>3.3209911764705882</v>
      </c>
      <c r="G91" s="30">
        <v>0</v>
      </c>
      <c r="H91" s="30">
        <v>0</v>
      </c>
      <c r="I91" s="30">
        <v>0</v>
      </c>
      <c r="J91" s="30"/>
      <c r="K91" s="173">
        <f>Лист4!E89/1000</f>
        <v>75.275800000000004</v>
      </c>
      <c r="L91" s="31"/>
      <c r="M91" s="31"/>
    </row>
    <row r="92" spans="1:13" s="32" customFormat="1" ht="18.75" customHeight="1" x14ac:dyDescent="0.25">
      <c r="A92" s="22" t="str">
        <f>Лист4!A90</f>
        <v xml:space="preserve">Академика Королева ул. д.10 </v>
      </c>
      <c r="B92" s="67" t="str">
        <f>Лист4!C90</f>
        <v>г. Астрахань</v>
      </c>
      <c r="C92" s="39">
        <f t="shared" si="2"/>
        <v>7.864426470588235</v>
      </c>
      <c r="D92" s="39">
        <f t="shared" si="3"/>
        <v>0.36297352941176469</v>
      </c>
      <c r="E92" s="28">
        <v>0</v>
      </c>
      <c r="F92" s="29">
        <v>0.36297352941176469</v>
      </c>
      <c r="G92" s="30">
        <v>0</v>
      </c>
      <c r="H92" s="30">
        <v>0</v>
      </c>
      <c r="I92" s="30">
        <v>0</v>
      </c>
      <c r="J92" s="30"/>
      <c r="K92" s="173">
        <f>Лист4!E90/1000</f>
        <v>8.2273999999999994</v>
      </c>
      <c r="L92" s="31"/>
      <c r="M92" s="31"/>
    </row>
    <row r="93" spans="1:13" s="32" customFormat="1" ht="18.75" customHeight="1" x14ac:dyDescent="0.25">
      <c r="A93" s="22" t="str">
        <f>Лист4!A91</f>
        <v xml:space="preserve">Академика Королева ул. д.17 </v>
      </c>
      <c r="B93" s="67" t="str">
        <f>Лист4!C91</f>
        <v>г. Астрахань</v>
      </c>
      <c r="C93" s="39">
        <f t="shared" si="2"/>
        <v>26.842610294117648</v>
      </c>
      <c r="D93" s="39">
        <f t="shared" si="3"/>
        <v>1.2388897058823529</v>
      </c>
      <c r="E93" s="28">
        <v>0</v>
      </c>
      <c r="F93" s="29">
        <v>1.2388897058823529</v>
      </c>
      <c r="G93" s="30">
        <v>0</v>
      </c>
      <c r="H93" s="30">
        <v>0</v>
      </c>
      <c r="I93" s="30">
        <v>0</v>
      </c>
      <c r="J93" s="30"/>
      <c r="K93" s="173">
        <f>Лист4!E91/1000</f>
        <v>28.081500000000002</v>
      </c>
      <c r="L93" s="31"/>
      <c r="M93" s="31"/>
    </row>
    <row r="94" spans="1:13" s="32" customFormat="1" ht="18.75" customHeight="1" x14ac:dyDescent="0.25">
      <c r="A94" s="22" t="str">
        <f>Лист4!A92</f>
        <v xml:space="preserve">Академика Королева ул. д.2 </v>
      </c>
      <c r="B94" s="67" t="str">
        <f>Лист4!C92</f>
        <v>г. Астрахань</v>
      </c>
      <c r="C94" s="39">
        <f t="shared" si="2"/>
        <v>0</v>
      </c>
      <c r="D94" s="39">
        <f t="shared" si="3"/>
        <v>0</v>
      </c>
      <c r="E94" s="28">
        <v>0</v>
      </c>
      <c r="F94" s="29">
        <v>0</v>
      </c>
      <c r="G94" s="30">
        <v>0</v>
      </c>
      <c r="H94" s="30">
        <v>0</v>
      </c>
      <c r="I94" s="30">
        <v>0</v>
      </c>
      <c r="J94" s="30"/>
      <c r="K94" s="173">
        <f>Лист4!E92/1000</f>
        <v>0</v>
      </c>
      <c r="L94" s="31"/>
      <c r="M94" s="31"/>
    </row>
    <row r="95" spans="1:13" s="32" customFormat="1" ht="18.75" customHeight="1" x14ac:dyDescent="0.25">
      <c r="A95" s="22" t="str">
        <f>Лист4!A93</f>
        <v xml:space="preserve">Академика Королева ул. д.22 </v>
      </c>
      <c r="B95" s="67" t="str">
        <f>Лист4!C93</f>
        <v>г. Астрахань</v>
      </c>
      <c r="C95" s="39">
        <f t="shared" si="2"/>
        <v>83.612702205882343</v>
      </c>
      <c r="D95" s="39">
        <f t="shared" si="3"/>
        <v>3.8590477941176462</v>
      </c>
      <c r="E95" s="28">
        <v>0</v>
      </c>
      <c r="F95" s="29">
        <v>3.8590477941176462</v>
      </c>
      <c r="G95" s="30">
        <v>0</v>
      </c>
      <c r="H95" s="30">
        <v>0</v>
      </c>
      <c r="I95" s="30">
        <v>0</v>
      </c>
      <c r="J95" s="30"/>
      <c r="K95" s="173">
        <f>Лист4!E93/1000</f>
        <v>87.471749999999986</v>
      </c>
      <c r="L95" s="31"/>
      <c r="M95" s="31"/>
    </row>
    <row r="96" spans="1:13" s="32" customFormat="1" ht="18.75" customHeight="1" x14ac:dyDescent="0.25">
      <c r="A96" s="22" t="str">
        <f>Лист4!A94</f>
        <v xml:space="preserve">Академика Королева ул. д.35/1 </v>
      </c>
      <c r="B96" s="67" t="str">
        <f>Лист4!C94</f>
        <v>г. Астрахань</v>
      </c>
      <c r="C96" s="39">
        <f t="shared" si="2"/>
        <v>665.14232352941167</v>
      </c>
      <c r="D96" s="39">
        <f t="shared" si="3"/>
        <v>30.698876470588232</v>
      </c>
      <c r="E96" s="28">
        <v>0</v>
      </c>
      <c r="F96" s="29">
        <v>30.698876470588232</v>
      </c>
      <c r="G96" s="30">
        <v>0</v>
      </c>
      <c r="H96" s="30">
        <v>0</v>
      </c>
      <c r="I96" s="30">
        <v>0</v>
      </c>
      <c r="J96" s="30"/>
      <c r="K96" s="173">
        <f>Лист4!E94/1000</f>
        <v>695.84119999999984</v>
      </c>
      <c r="L96" s="31"/>
      <c r="M96" s="31"/>
    </row>
    <row r="97" spans="1:13" s="32" customFormat="1" ht="18.75" customHeight="1" x14ac:dyDescent="0.25">
      <c r="A97" s="22" t="str">
        <f>Лист4!A95</f>
        <v xml:space="preserve">Академика Королева ул. д.38 </v>
      </c>
      <c r="B97" s="67" t="str">
        <f>Лист4!C95</f>
        <v>г. Астрахань</v>
      </c>
      <c r="C97" s="39">
        <f t="shared" si="2"/>
        <v>35.577558823529415</v>
      </c>
      <c r="D97" s="39">
        <f t="shared" si="3"/>
        <v>1.6420411764705887</v>
      </c>
      <c r="E97" s="28">
        <v>0</v>
      </c>
      <c r="F97" s="29">
        <v>1.6420411764705887</v>
      </c>
      <c r="G97" s="30">
        <v>0</v>
      </c>
      <c r="H97" s="30">
        <v>0</v>
      </c>
      <c r="I97" s="30">
        <v>0</v>
      </c>
      <c r="J97" s="30"/>
      <c r="K97" s="173">
        <f>Лист4!E95/1000</f>
        <v>37.219600000000007</v>
      </c>
      <c r="L97" s="31"/>
      <c r="M97" s="31"/>
    </row>
    <row r="98" spans="1:13" s="32" customFormat="1" ht="18.75" customHeight="1" x14ac:dyDescent="0.25">
      <c r="A98" s="22" t="str">
        <f>Лист4!A96</f>
        <v xml:space="preserve">Академика Королева ул. д.39 </v>
      </c>
      <c r="B98" s="67" t="str">
        <f>Лист4!C96</f>
        <v>г. Астрахань</v>
      </c>
      <c r="C98" s="39">
        <f t="shared" si="2"/>
        <v>789.77260661764706</v>
      </c>
      <c r="D98" s="39">
        <f t="shared" si="3"/>
        <v>36.451043382352943</v>
      </c>
      <c r="E98" s="28">
        <v>0</v>
      </c>
      <c r="F98" s="29">
        <v>36.451043382352943</v>
      </c>
      <c r="G98" s="30">
        <v>0</v>
      </c>
      <c r="H98" s="30">
        <v>0</v>
      </c>
      <c r="I98" s="30">
        <v>0</v>
      </c>
      <c r="J98" s="30"/>
      <c r="K98" s="173">
        <f>Лист4!E96/1000</f>
        <v>826.22365000000002</v>
      </c>
      <c r="L98" s="31"/>
      <c r="M98" s="31"/>
    </row>
    <row r="99" spans="1:13" s="32" customFormat="1" ht="18.75" customHeight="1" x14ac:dyDescent="0.25">
      <c r="A99" s="22" t="str">
        <f>Лист4!A97</f>
        <v xml:space="preserve">Академика Королева ул. д.5 </v>
      </c>
      <c r="B99" s="67" t="str">
        <f>Лист4!C97</f>
        <v>г. Астрахань</v>
      </c>
      <c r="C99" s="39">
        <f t="shared" si="2"/>
        <v>40.596227941176473</v>
      </c>
      <c r="D99" s="39">
        <f t="shared" si="3"/>
        <v>1.8736720588235296</v>
      </c>
      <c r="E99" s="28">
        <v>0</v>
      </c>
      <c r="F99" s="29">
        <v>1.8736720588235296</v>
      </c>
      <c r="G99" s="30">
        <v>0</v>
      </c>
      <c r="H99" s="30">
        <v>0</v>
      </c>
      <c r="I99" s="30">
        <v>0</v>
      </c>
      <c r="J99" s="30"/>
      <c r="K99" s="173">
        <f>Лист4!E97/1000</f>
        <v>42.469900000000003</v>
      </c>
      <c r="L99" s="31"/>
      <c r="M99" s="31"/>
    </row>
    <row r="100" spans="1:13" s="32" customFormat="1" ht="18.75" customHeight="1" x14ac:dyDescent="0.25">
      <c r="A100" s="22" t="str">
        <f>Лист4!A98</f>
        <v xml:space="preserve">Академика Королева ул. д.7/25 </v>
      </c>
      <c r="B100" s="67" t="str">
        <f>Лист4!C98</f>
        <v>г. Астрахань</v>
      </c>
      <c r="C100" s="39">
        <f t="shared" si="2"/>
        <v>150.08099485294119</v>
      </c>
      <c r="D100" s="39">
        <f t="shared" si="3"/>
        <v>6.9268151470588233</v>
      </c>
      <c r="E100" s="28">
        <v>0</v>
      </c>
      <c r="F100" s="29">
        <v>6.9268151470588233</v>
      </c>
      <c r="G100" s="30">
        <v>0</v>
      </c>
      <c r="H100" s="30">
        <v>0</v>
      </c>
      <c r="I100" s="30">
        <v>0</v>
      </c>
      <c r="J100" s="30"/>
      <c r="K100" s="173">
        <f>Лист4!E98/1000</f>
        <v>157.00781000000001</v>
      </c>
      <c r="L100" s="31"/>
      <c r="M100" s="31"/>
    </row>
    <row r="101" spans="1:13" s="32" customFormat="1" ht="18.75" customHeight="1" x14ac:dyDescent="0.25">
      <c r="A101" s="22" t="str">
        <f>Лист4!A99</f>
        <v xml:space="preserve">Акмолинская ул. д.21 </v>
      </c>
      <c r="B101" s="67" t="str">
        <f>Лист4!C99</f>
        <v>г. Астрахань</v>
      </c>
      <c r="C101" s="39">
        <f t="shared" si="2"/>
        <v>21.334003676470594</v>
      </c>
      <c r="D101" s="39">
        <f t="shared" si="3"/>
        <v>0.98464632352941206</v>
      </c>
      <c r="E101" s="28">
        <v>0</v>
      </c>
      <c r="F101" s="29">
        <v>0.98464632352941206</v>
      </c>
      <c r="G101" s="30">
        <v>0</v>
      </c>
      <c r="H101" s="30">
        <v>0</v>
      </c>
      <c r="I101" s="30">
        <v>0</v>
      </c>
      <c r="J101" s="30"/>
      <c r="K101" s="173">
        <f>Лист4!E99/1000</f>
        <v>22.318650000000005</v>
      </c>
      <c r="L101" s="31"/>
      <c r="M101" s="31"/>
    </row>
    <row r="102" spans="1:13" s="32" customFormat="1" ht="18.75" customHeight="1" x14ac:dyDescent="0.25">
      <c r="A102" s="22" t="str">
        <f>Лист4!A100</f>
        <v xml:space="preserve">Акмолинская ул. д.31 </v>
      </c>
      <c r="B102" s="67" t="str">
        <f>Лист4!C100</f>
        <v>г. Астрахань</v>
      </c>
      <c r="C102" s="39">
        <f t="shared" si="2"/>
        <v>119.09854411764707</v>
      </c>
      <c r="D102" s="39">
        <f t="shared" si="3"/>
        <v>5.4968558823529419</v>
      </c>
      <c r="E102" s="28">
        <v>0</v>
      </c>
      <c r="F102" s="29">
        <v>5.4968558823529419</v>
      </c>
      <c r="G102" s="30">
        <v>0</v>
      </c>
      <c r="H102" s="30">
        <v>0</v>
      </c>
      <c r="I102" s="30">
        <v>0</v>
      </c>
      <c r="J102" s="30"/>
      <c r="K102" s="173">
        <f>Лист4!E100/1000</f>
        <v>124.59540000000001</v>
      </c>
      <c r="L102" s="31"/>
      <c r="M102" s="31"/>
    </row>
    <row r="103" spans="1:13" s="32" customFormat="1" ht="18.75" customHeight="1" x14ac:dyDescent="0.25">
      <c r="A103" s="22" t="str">
        <f>Лист4!A101</f>
        <v xml:space="preserve">Акмолинская ул. д.33 </v>
      </c>
      <c r="B103" s="67" t="str">
        <f>Лист4!C101</f>
        <v>г. Астрахань</v>
      </c>
      <c r="C103" s="39">
        <f t="shared" si="2"/>
        <v>50.214650735294121</v>
      </c>
      <c r="D103" s="39">
        <f t="shared" si="3"/>
        <v>2.3175992647058825</v>
      </c>
      <c r="E103" s="28">
        <v>0</v>
      </c>
      <c r="F103" s="29">
        <v>2.3175992647058825</v>
      </c>
      <c r="G103" s="30">
        <v>0</v>
      </c>
      <c r="H103" s="30">
        <v>0</v>
      </c>
      <c r="I103" s="30">
        <v>0</v>
      </c>
      <c r="J103" s="30"/>
      <c r="K103" s="173">
        <f>Лист4!E101/1000</f>
        <v>52.532250000000005</v>
      </c>
      <c r="L103" s="31"/>
      <c r="M103" s="31"/>
    </row>
    <row r="104" spans="1:13" s="32" customFormat="1" ht="18.75" customHeight="1" x14ac:dyDescent="0.25">
      <c r="A104" s="22" t="str">
        <f>Лист4!A102</f>
        <v xml:space="preserve">Акмолинская ул. д.35 </v>
      </c>
      <c r="B104" s="67" t="str">
        <f>Лист4!C102</f>
        <v>г. Астрахань</v>
      </c>
      <c r="C104" s="39">
        <f t="shared" si="2"/>
        <v>90.863834558823541</v>
      </c>
      <c r="D104" s="39">
        <f t="shared" si="3"/>
        <v>4.1937154411764705</v>
      </c>
      <c r="E104" s="28">
        <v>0</v>
      </c>
      <c r="F104" s="29">
        <v>4.1937154411764705</v>
      </c>
      <c r="G104" s="30">
        <v>0</v>
      </c>
      <c r="H104" s="30">
        <v>0</v>
      </c>
      <c r="I104" s="30">
        <v>0</v>
      </c>
      <c r="J104" s="30"/>
      <c r="K104" s="173">
        <f>Лист4!E102/1000</f>
        <v>95.057550000000006</v>
      </c>
      <c r="L104" s="31"/>
      <c r="M104" s="31"/>
    </row>
    <row r="105" spans="1:13" s="32" customFormat="1" ht="18.75" customHeight="1" x14ac:dyDescent="0.25">
      <c r="A105" s="22" t="str">
        <f>Лист4!A103</f>
        <v xml:space="preserve">Акмолинская ул. д.37 </v>
      </c>
      <c r="B105" s="67" t="str">
        <f>Лист4!C103</f>
        <v>г. Астрахань</v>
      </c>
      <c r="C105" s="39">
        <f t="shared" si="2"/>
        <v>51.293918382352935</v>
      </c>
      <c r="D105" s="39">
        <f t="shared" si="3"/>
        <v>2.3674116176470585</v>
      </c>
      <c r="E105" s="28">
        <v>0</v>
      </c>
      <c r="F105" s="29">
        <v>2.3674116176470585</v>
      </c>
      <c r="G105" s="30">
        <v>0</v>
      </c>
      <c r="H105" s="30">
        <v>0</v>
      </c>
      <c r="I105" s="30">
        <v>0</v>
      </c>
      <c r="J105" s="30"/>
      <c r="K105" s="173">
        <f>Лист4!E103/1000</f>
        <v>53.661329999999992</v>
      </c>
      <c r="L105" s="31"/>
      <c r="M105" s="31"/>
    </row>
    <row r="106" spans="1:13" s="32" customFormat="1" ht="18.75" customHeight="1" x14ac:dyDescent="0.25">
      <c r="A106" s="22" t="str">
        <f>Лист4!A104</f>
        <v xml:space="preserve">Аксакова ул. д.12 - корп. 1 </v>
      </c>
      <c r="B106" s="67" t="str">
        <f>Лист4!C104</f>
        <v>г. Астрахань</v>
      </c>
      <c r="C106" s="39">
        <f t="shared" si="2"/>
        <v>1189.5247191176468</v>
      </c>
      <c r="D106" s="39">
        <f t="shared" si="3"/>
        <v>54.901140882352919</v>
      </c>
      <c r="E106" s="28">
        <v>0</v>
      </c>
      <c r="F106" s="29">
        <v>54.901140882352919</v>
      </c>
      <c r="G106" s="30">
        <v>0</v>
      </c>
      <c r="H106" s="30">
        <v>0</v>
      </c>
      <c r="I106" s="30">
        <v>0</v>
      </c>
      <c r="J106" s="30"/>
      <c r="K106" s="173">
        <f>Лист4!E104/1000</f>
        <v>1244.4258599999996</v>
      </c>
      <c r="L106" s="31"/>
      <c r="M106" s="31"/>
    </row>
    <row r="107" spans="1:13" s="32" customFormat="1" ht="18.75" customHeight="1" x14ac:dyDescent="0.25">
      <c r="A107" s="22" t="str">
        <f>Лист4!A105</f>
        <v xml:space="preserve">Аксакова ул. д.6 - корп. 1 </v>
      </c>
      <c r="B107" s="67" t="str">
        <f>Лист4!C105</f>
        <v>г. Астрахань</v>
      </c>
      <c r="C107" s="39">
        <f t="shared" si="2"/>
        <v>928.14511323529348</v>
      </c>
      <c r="D107" s="39">
        <f t="shared" si="3"/>
        <v>42.837466764705852</v>
      </c>
      <c r="E107" s="28">
        <v>0</v>
      </c>
      <c r="F107" s="29">
        <v>42.837466764705852</v>
      </c>
      <c r="G107" s="30">
        <v>0</v>
      </c>
      <c r="H107" s="30">
        <v>0</v>
      </c>
      <c r="I107" s="30">
        <v>0</v>
      </c>
      <c r="J107" s="30"/>
      <c r="K107" s="173">
        <f>Лист4!E105/1000</f>
        <v>970.9825799999993</v>
      </c>
      <c r="L107" s="31"/>
      <c r="M107" s="31"/>
    </row>
    <row r="108" spans="1:13" s="32" customFormat="1" ht="18.75" customHeight="1" x14ac:dyDescent="0.25">
      <c r="A108" s="22" t="str">
        <f>Лист4!A106</f>
        <v xml:space="preserve">Аксакова ул. д.8 - корп. 2 </v>
      </c>
      <c r="B108" s="67" t="str">
        <f>Лист4!C106</f>
        <v>г. Астрахань</v>
      </c>
      <c r="C108" s="39">
        <f t="shared" si="2"/>
        <v>1824.9084941176479</v>
      </c>
      <c r="D108" s="39">
        <f t="shared" si="3"/>
        <v>84.22654588235298</v>
      </c>
      <c r="E108" s="28">
        <v>0</v>
      </c>
      <c r="F108" s="29">
        <v>84.22654588235298</v>
      </c>
      <c r="G108" s="30">
        <v>0</v>
      </c>
      <c r="H108" s="30">
        <v>0</v>
      </c>
      <c r="I108" s="30">
        <v>0</v>
      </c>
      <c r="J108" s="30"/>
      <c r="K108" s="173">
        <f>Лист4!E106/1000</f>
        <v>1909.1350400000008</v>
      </c>
      <c r="L108" s="31"/>
      <c r="M108" s="31"/>
    </row>
    <row r="109" spans="1:13" s="32" customFormat="1" ht="18.75" customHeight="1" x14ac:dyDescent="0.25">
      <c r="A109" s="22" t="str">
        <f>Лист4!A107</f>
        <v xml:space="preserve">Аксакова ул., д.8, кор.1 </v>
      </c>
      <c r="B109" s="67" t="str">
        <f>Лист4!C107</f>
        <v>г. Астрахань</v>
      </c>
      <c r="C109" s="39">
        <f t="shared" si="2"/>
        <v>1018.5800911764704</v>
      </c>
      <c r="D109" s="39">
        <f t="shared" si="3"/>
        <v>47.011388823529401</v>
      </c>
      <c r="E109" s="28">
        <v>0</v>
      </c>
      <c r="F109" s="29">
        <v>47.011388823529401</v>
      </c>
      <c r="G109" s="30">
        <v>0</v>
      </c>
      <c r="H109" s="30">
        <v>0</v>
      </c>
      <c r="I109" s="30">
        <v>0</v>
      </c>
      <c r="J109" s="30"/>
      <c r="K109" s="173">
        <f>Лист4!E107/1000</f>
        <v>1065.5914799999998</v>
      </c>
      <c r="L109" s="31"/>
      <c r="M109" s="31"/>
    </row>
    <row r="110" spans="1:13" s="32" customFormat="1" ht="18.75" customHeight="1" x14ac:dyDescent="0.25">
      <c r="A110" s="22" t="str">
        <f>Лист4!A108</f>
        <v xml:space="preserve">Александрова ул. д.1 </v>
      </c>
      <c r="B110" s="67" t="str">
        <f>Лист4!C108</f>
        <v>г. Астрахань</v>
      </c>
      <c r="C110" s="39">
        <f t="shared" si="2"/>
        <v>679.38409117647041</v>
      </c>
      <c r="D110" s="39">
        <f t="shared" si="3"/>
        <v>31.356188823529401</v>
      </c>
      <c r="E110" s="28">
        <v>0</v>
      </c>
      <c r="F110" s="29">
        <v>31.356188823529401</v>
      </c>
      <c r="G110" s="30">
        <v>0</v>
      </c>
      <c r="H110" s="30">
        <v>0</v>
      </c>
      <c r="I110" s="30">
        <v>0</v>
      </c>
      <c r="J110" s="30"/>
      <c r="K110" s="173">
        <f>Лист4!E108/1000</f>
        <v>710.74027999999976</v>
      </c>
      <c r="L110" s="31"/>
      <c r="M110" s="31"/>
    </row>
    <row r="111" spans="1:13" s="32" customFormat="1" ht="18.75" customHeight="1" x14ac:dyDescent="0.25">
      <c r="A111" s="22" t="str">
        <f>Лист4!A109</f>
        <v xml:space="preserve">Александрова ул. д.11 </v>
      </c>
      <c r="B111" s="67" t="str">
        <f>Лист4!C109</f>
        <v>г. Астрахань</v>
      </c>
      <c r="C111" s="39">
        <f t="shared" si="2"/>
        <v>679.8395404411765</v>
      </c>
      <c r="D111" s="39">
        <f t="shared" si="3"/>
        <v>31.37720955882353</v>
      </c>
      <c r="E111" s="28">
        <v>0</v>
      </c>
      <c r="F111" s="29">
        <v>31.37720955882353</v>
      </c>
      <c r="G111" s="30">
        <v>0</v>
      </c>
      <c r="H111" s="30">
        <v>0</v>
      </c>
      <c r="I111" s="30">
        <v>0</v>
      </c>
      <c r="J111" s="30"/>
      <c r="K111" s="173">
        <f>Лист4!E109/1000</f>
        <v>711.21675000000005</v>
      </c>
      <c r="L111" s="31"/>
      <c r="M111" s="31"/>
    </row>
    <row r="112" spans="1:13" s="32" customFormat="1" ht="18.75" customHeight="1" x14ac:dyDescent="0.25">
      <c r="A112" s="22" t="str">
        <f>Лист4!A110</f>
        <v xml:space="preserve">Александрова ул. д.13 </v>
      </c>
      <c r="B112" s="67" t="str">
        <f>Лист4!C110</f>
        <v>г. Астрахань</v>
      </c>
      <c r="C112" s="39">
        <f t="shared" si="2"/>
        <v>718.65384117647056</v>
      </c>
      <c r="D112" s="39">
        <f t="shared" si="3"/>
        <v>33.168638823529406</v>
      </c>
      <c r="E112" s="28">
        <v>0</v>
      </c>
      <c r="F112" s="29">
        <v>33.168638823529406</v>
      </c>
      <c r="G112" s="30">
        <v>0</v>
      </c>
      <c r="H112" s="30">
        <v>0</v>
      </c>
      <c r="I112" s="30">
        <v>0</v>
      </c>
      <c r="J112" s="30"/>
      <c r="K112" s="173">
        <f>Лист4!E110/1000</f>
        <v>751.82247999999993</v>
      </c>
      <c r="L112" s="31"/>
      <c r="M112" s="31"/>
    </row>
    <row r="113" spans="1:13" s="32" customFormat="1" ht="25.5" customHeight="1" x14ac:dyDescent="0.25">
      <c r="A113" s="22" t="str">
        <f>Лист4!A111</f>
        <v xml:space="preserve">Александрова ул. д.17 </v>
      </c>
      <c r="B113" s="67" t="str">
        <f>Лист4!C111</f>
        <v>г. Астрахань</v>
      </c>
      <c r="C113" s="39">
        <f t="shared" si="2"/>
        <v>727.57217573529408</v>
      </c>
      <c r="D113" s="39">
        <f t="shared" si="3"/>
        <v>33.580254264705886</v>
      </c>
      <c r="E113" s="28">
        <v>0</v>
      </c>
      <c r="F113" s="29">
        <v>33.580254264705886</v>
      </c>
      <c r="G113" s="30">
        <v>0</v>
      </c>
      <c r="H113" s="30">
        <v>0</v>
      </c>
      <c r="I113" s="30">
        <v>0</v>
      </c>
      <c r="J113" s="30"/>
      <c r="K113" s="173">
        <f>Лист4!E111/1000</f>
        <v>761.15242999999998</v>
      </c>
      <c r="L113" s="31"/>
      <c r="M113" s="31"/>
    </row>
    <row r="114" spans="1:13" s="32" customFormat="1" ht="18.75" customHeight="1" x14ac:dyDescent="0.25">
      <c r="A114" s="22" t="str">
        <f>Лист4!A112</f>
        <v xml:space="preserve">Александрова ул. д.3 </v>
      </c>
      <c r="B114" s="67" t="str">
        <f>Лист4!C112</f>
        <v>г. Астрахань</v>
      </c>
      <c r="C114" s="39">
        <f t="shared" si="2"/>
        <v>907.93620220588218</v>
      </c>
      <c r="D114" s="39">
        <f t="shared" si="3"/>
        <v>41.90474779411764</v>
      </c>
      <c r="E114" s="28">
        <v>0</v>
      </c>
      <c r="F114" s="29">
        <v>41.90474779411764</v>
      </c>
      <c r="G114" s="30">
        <v>0</v>
      </c>
      <c r="H114" s="30">
        <v>0</v>
      </c>
      <c r="I114" s="30">
        <v>0</v>
      </c>
      <c r="J114" s="30"/>
      <c r="K114" s="173">
        <f>Лист4!E112/1000</f>
        <v>949.84094999999979</v>
      </c>
      <c r="L114" s="31"/>
      <c r="M114" s="31"/>
    </row>
    <row r="115" spans="1:13" s="32" customFormat="1" ht="18.75" customHeight="1" x14ac:dyDescent="0.25">
      <c r="A115" s="22" t="str">
        <f>Лист4!A113</f>
        <v>Александрова ул. д.5</v>
      </c>
      <c r="B115" s="67" t="str">
        <f>Лист4!C113</f>
        <v>г. Астрахань</v>
      </c>
      <c r="C115" s="39">
        <f t="shared" si="2"/>
        <v>1039.0685213235297</v>
      </c>
      <c r="D115" s="39">
        <f t="shared" si="3"/>
        <v>47.957008676470608</v>
      </c>
      <c r="E115" s="28">
        <v>0</v>
      </c>
      <c r="F115" s="29">
        <v>47.957008676470608</v>
      </c>
      <c r="G115" s="30">
        <v>0</v>
      </c>
      <c r="H115" s="30">
        <v>0</v>
      </c>
      <c r="I115" s="30">
        <v>0</v>
      </c>
      <c r="J115" s="30"/>
      <c r="K115" s="173">
        <f>Лист4!E113/1000</f>
        <v>1087.0255300000003</v>
      </c>
      <c r="L115" s="31"/>
      <c r="M115" s="31"/>
    </row>
    <row r="116" spans="1:13" s="32" customFormat="1" ht="18.75" customHeight="1" x14ac:dyDescent="0.25">
      <c r="A116" s="22" t="str">
        <f>Лист4!A114</f>
        <v xml:space="preserve">Александрова ул. д.6 </v>
      </c>
      <c r="B116" s="67" t="str">
        <f>Лист4!C114</f>
        <v>г. Астрахань</v>
      </c>
      <c r="C116" s="39">
        <f t="shared" si="2"/>
        <v>983.48454558823539</v>
      </c>
      <c r="D116" s="39">
        <f t="shared" si="3"/>
        <v>45.391594411764707</v>
      </c>
      <c r="E116" s="28">
        <v>0</v>
      </c>
      <c r="F116" s="29">
        <v>45.391594411764707</v>
      </c>
      <c r="G116" s="30">
        <v>0</v>
      </c>
      <c r="H116" s="30">
        <v>0</v>
      </c>
      <c r="I116" s="30">
        <v>0</v>
      </c>
      <c r="J116" s="30"/>
      <c r="K116" s="173">
        <f>Лист4!E114/1000</f>
        <v>1028.8761400000001</v>
      </c>
      <c r="L116" s="31"/>
      <c r="M116" s="31"/>
    </row>
    <row r="117" spans="1:13" s="32" customFormat="1" ht="18.75" customHeight="1" x14ac:dyDescent="0.25">
      <c r="A117" s="22" t="str">
        <f>Лист4!A115</f>
        <v xml:space="preserve">Александрова ул. д.7 </v>
      </c>
      <c r="B117" s="67" t="str">
        <f>Лист4!C115</f>
        <v>г. Астрахань</v>
      </c>
      <c r="C117" s="39">
        <f t="shared" si="2"/>
        <v>1196.3939764705883</v>
      </c>
      <c r="D117" s="39">
        <f t="shared" si="3"/>
        <v>55.218183529411775</v>
      </c>
      <c r="E117" s="28">
        <v>0</v>
      </c>
      <c r="F117" s="29">
        <v>55.218183529411775</v>
      </c>
      <c r="G117" s="30">
        <v>0</v>
      </c>
      <c r="H117" s="30">
        <v>0</v>
      </c>
      <c r="I117" s="30">
        <v>0</v>
      </c>
      <c r="J117" s="30"/>
      <c r="K117" s="173">
        <f>Лист4!E115/1000</f>
        <v>1251.6121600000001</v>
      </c>
      <c r="L117" s="31"/>
      <c r="M117" s="31"/>
    </row>
    <row r="118" spans="1:13" s="32" customFormat="1" ht="18.75" customHeight="1" x14ac:dyDescent="0.25">
      <c r="A118" s="22" t="str">
        <f>Лист4!A116</f>
        <v xml:space="preserve">Александрова ул. д.9 </v>
      </c>
      <c r="B118" s="67" t="str">
        <f>Лист4!C116</f>
        <v>г. Астрахань</v>
      </c>
      <c r="C118" s="39">
        <f t="shared" si="2"/>
        <v>1078.6281713235294</v>
      </c>
      <c r="D118" s="39">
        <f t="shared" si="3"/>
        <v>49.78283867647059</v>
      </c>
      <c r="E118" s="28">
        <v>0</v>
      </c>
      <c r="F118" s="29">
        <v>49.78283867647059</v>
      </c>
      <c r="G118" s="30">
        <v>0</v>
      </c>
      <c r="H118" s="30">
        <v>0</v>
      </c>
      <c r="I118" s="30">
        <v>0</v>
      </c>
      <c r="J118" s="30"/>
      <c r="K118" s="173">
        <f>Лист4!E116/1000</f>
        <v>1128.41101</v>
      </c>
      <c r="L118" s="31"/>
      <c r="M118" s="31"/>
    </row>
    <row r="119" spans="1:13" s="32" customFormat="1" ht="18.75" customHeight="1" x14ac:dyDescent="0.25">
      <c r="A119" s="22" t="str">
        <f>Лист4!A117</f>
        <v xml:space="preserve">Алексеева ул. д.1 </v>
      </c>
      <c r="B119" s="67" t="str">
        <f>Лист4!C117</f>
        <v>г. Астрахань</v>
      </c>
      <c r="C119" s="39">
        <f t="shared" si="2"/>
        <v>30.138110294117645</v>
      </c>
      <c r="D119" s="39">
        <f t="shared" si="3"/>
        <v>1.3909897058823528</v>
      </c>
      <c r="E119" s="28">
        <v>0</v>
      </c>
      <c r="F119" s="29">
        <v>1.3909897058823528</v>
      </c>
      <c r="G119" s="30">
        <v>0</v>
      </c>
      <c r="H119" s="30">
        <v>0</v>
      </c>
      <c r="I119" s="30">
        <v>0</v>
      </c>
      <c r="J119" s="30"/>
      <c r="K119" s="173">
        <f>Лист4!E117/1000</f>
        <v>31.5291</v>
      </c>
      <c r="L119" s="31"/>
      <c r="M119" s="31"/>
    </row>
    <row r="120" spans="1:13" s="32" customFormat="1" ht="18.75" customHeight="1" x14ac:dyDescent="0.25">
      <c r="A120" s="22" t="str">
        <f>Лист4!A118</f>
        <v xml:space="preserve">Алексеева ул. д.11 </v>
      </c>
      <c r="B120" s="67" t="str">
        <f>Лист4!C118</f>
        <v>г. Астрахань</v>
      </c>
      <c r="C120" s="39">
        <f t="shared" si="2"/>
        <v>106.89043529411768</v>
      </c>
      <c r="D120" s="39">
        <f t="shared" si="3"/>
        <v>4.9334047058823547</v>
      </c>
      <c r="E120" s="28">
        <v>0</v>
      </c>
      <c r="F120" s="29">
        <v>4.9334047058823547</v>
      </c>
      <c r="G120" s="30">
        <v>0</v>
      </c>
      <c r="H120" s="30">
        <v>0</v>
      </c>
      <c r="I120" s="30">
        <v>0</v>
      </c>
      <c r="J120" s="30"/>
      <c r="K120" s="173">
        <f>Лист4!E118/1000</f>
        <v>111.82384000000003</v>
      </c>
      <c r="L120" s="31"/>
      <c r="M120" s="31"/>
    </row>
    <row r="121" spans="1:13" s="32" customFormat="1" ht="18.75" customHeight="1" x14ac:dyDescent="0.25">
      <c r="A121" s="22" t="str">
        <f>Лист4!A119</f>
        <v xml:space="preserve">Алексеева ул. д.12 </v>
      </c>
      <c r="B121" s="67" t="str">
        <f>Лист4!C119</f>
        <v>г. Астрахань</v>
      </c>
      <c r="C121" s="39">
        <f t="shared" si="2"/>
        <v>72.081444117647052</v>
      </c>
      <c r="D121" s="39">
        <f t="shared" si="3"/>
        <v>3.3268358823529409</v>
      </c>
      <c r="E121" s="28">
        <v>0</v>
      </c>
      <c r="F121" s="29">
        <v>3.3268358823529409</v>
      </c>
      <c r="G121" s="30">
        <v>0</v>
      </c>
      <c r="H121" s="30">
        <v>0</v>
      </c>
      <c r="I121" s="30">
        <v>0</v>
      </c>
      <c r="J121" s="30"/>
      <c r="K121" s="173">
        <f>Лист4!E119/1000</f>
        <v>75.408279999999991</v>
      </c>
      <c r="L121" s="31"/>
      <c r="M121" s="31"/>
    </row>
    <row r="122" spans="1:13" s="32" customFormat="1" ht="18.75" customHeight="1" x14ac:dyDescent="0.25">
      <c r="A122" s="22" t="str">
        <f>Лист4!A120</f>
        <v xml:space="preserve">Алексеева ул. д.13/8 </v>
      </c>
      <c r="B122" s="67" t="str">
        <f>Лист4!C120</f>
        <v>г. Астрахань</v>
      </c>
      <c r="C122" s="39">
        <f t="shared" si="2"/>
        <v>76.456202205882377</v>
      </c>
      <c r="D122" s="39">
        <f t="shared" si="3"/>
        <v>3.5287477941176473</v>
      </c>
      <c r="E122" s="28">
        <v>0</v>
      </c>
      <c r="F122" s="29">
        <v>3.5287477941176473</v>
      </c>
      <c r="G122" s="30">
        <v>0</v>
      </c>
      <c r="H122" s="30">
        <v>0</v>
      </c>
      <c r="I122" s="30">
        <v>0</v>
      </c>
      <c r="J122" s="30">
        <v>369.4</v>
      </c>
      <c r="K122" s="173">
        <f>Лист4!E120/1000-J122</f>
        <v>-289.41504999999995</v>
      </c>
      <c r="L122" s="31"/>
      <c r="M122" s="31"/>
    </row>
    <row r="123" spans="1:13" s="32" customFormat="1" ht="18.75" customHeight="1" x14ac:dyDescent="0.25">
      <c r="A123" s="22" t="str">
        <f>Лист4!A121</f>
        <v xml:space="preserve">Алексеева ул. д.2 </v>
      </c>
      <c r="B123" s="67" t="str">
        <f>Лист4!C121</f>
        <v>г. Астрахань</v>
      </c>
      <c r="C123" s="39">
        <f t="shared" si="2"/>
        <v>70.068136029411761</v>
      </c>
      <c r="D123" s="39">
        <f t="shared" si="3"/>
        <v>3.2339139705882349</v>
      </c>
      <c r="E123" s="28">
        <v>0</v>
      </c>
      <c r="F123" s="29">
        <v>3.2339139705882349</v>
      </c>
      <c r="G123" s="30">
        <v>0</v>
      </c>
      <c r="H123" s="30">
        <v>0</v>
      </c>
      <c r="I123" s="30">
        <v>0</v>
      </c>
      <c r="J123" s="30"/>
      <c r="K123" s="173">
        <f>Лист4!E121/1000</f>
        <v>73.302049999999994</v>
      </c>
      <c r="L123" s="31"/>
      <c r="M123" s="31"/>
    </row>
    <row r="124" spans="1:13" s="32" customFormat="1" ht="18.75" customHeight="1" x14ac:dyDescent="0.25">
      <c r="A124" s="22" t="str">
        <f>Лист4!A122</f>
        <v xml:space="preserve">Алексеева ул. д.3 </v>
      </c>
      <c r="B124" s="67" t="str">
        <f>Лист4!C122</f>
        <v>г. Астрахань</v>
      </c>
      <c r="C124" s="39">
        <f t="shared" si="2"/>
        <v>94.6863125</v>
      </c>
      <c r="D124" s="39">
        <f t="shared" si="3"/>
        <v>4.3701375000000002</v>
      </c>
      <c r="E124" s="28">
        <v>0</v>
      </c>
      <c r="F124" s="29">
        <v>4.3701375000000002</v>
      </c>
      <c r="G124" s="30">
        <v>0</v>
      </c>
      <c r="H124" s="30">
        <v>0</v>
      </c>
      <c r="I124" s="30">
        <v>0</v>
      </c>
      <c r="J124" s="30"/>
      <c r="K124" s="173">
        <f>Лист4!E122/1000-J124</f>
        <v>99.056449999999998</v>
      </c>
      <c r="L124" s="31"/>
      <c r="M124" s="31"/>
    </row>
    <row r="125" spans="1:13" s="32" customFormat="1" ht="18.75" customHeight="1" x14ac:dyDescent="0.25">
      <c r="A125" s="22" t="str">
        <f>Лист4!A123</f>
        <v xml:space="preserve">Алексеева ул. д.4 </v>
      </c>
      <c r="B125" s="67" t="str">
        <f>Лист4!C123</f>
        <v>г. Астрахань</v>
      </c>
      <c r="C125" s="39">
        <f t="shared" si="2"/>
        <v>119.15087867647055</v>
      </c>
      <c r="D125" s="39">
        <f t="shared" si="3"/>
        <v>5.4992713235294106</v>
      </c>
      <c r="E125" s="28">
        <v>0</v>
      </c>
      <c r="F125" s="29">
        <v>5.4992713235294106</v>
      </c>
      <c r="G125" s="30">
        <v>0</v>
      </c>
      <c r="H125" s="30">
        <v>0</v>
      </c>
      <c r="I125" s="30">
        <v>0</v>
      </c>
      <c r="J125" s="30"/>
      <c r="K125" s="173">
        <f>Лист4!E123/1000</f>
        <v>124.65014999999997</v>
      </c>
      <c r="L125" s="31"/>
      <c r="M125" s="31"/>
    </row>
    <row r="126" spans="1:13" s="32" customFormat="1" ht="18.75" customHeight="1" x14ac:dyDescent="0.25">
      <c r="A126" s="22" t="str">
        <f>Лист4!A124</f>
        <v xml:space="preserve">Алексеева ул. д.5 </v>
      </c>
      <c r="B126" s="67" t="str">
        <f>Лист4!C124</f>
        <v>г. Астрахань</v>
      </c>
      <c r="C126" s="39">
        <f t="shared" si="2"/>
        <v>65.552738970588265</v>
      </c>
      <c r="D126" s="39">
        <f t="shared" si="3"/>
        <v>3.0255110294117658</v>
      </c>
      <c r="E126" s="28">
        <v>0</v>
      </c>
      <c r="F126" s="29">
        <v>3.0255110294117658</v>
      </c>
      <c r="G126" s="30">
        <v>0</v>
      </c>
      <c r="H126" s="30">
        <v>0</v>
      </c>
      <c r="I126" s="30">
        <v>0</v>
      </c>
      <c r="J126" s="30"/>
      <c r="K126" s="173">
        <f>Лист4!E124/1000</f>
        <v>68.578250000000025</v>
      </c>
      <c r="L126" s="31"/>
      <c r="M126" s="31"/>
    </row>
    <row r="127" spans="1:13" s="32" customFormat="1" ht="18.75" customHeight="1" x14ac:dyDescent="0.25">
      <c r="A127" s="22" t="str">
        <f>Лист4!A125</f>
        <v xml:space="preserve">Алексеева ул. д.6/8 </v>
      </c>
      <c r="B127" s="67" t="str">
        <f>Лист4!C125</f>
        <v>г. Астрахань</v>
      </c>
      <c r="C127" s="39">
        <f t="shared" si="2"/>
        <v>86.174658088235304</v>
      </c>
      <c r="D127" s="39">
        <f t="shared" si="3"/>
        <v>3.9772919117647065</v>
      </c>
      <c r="E127" s="28">
        <v>0</v>
      </c>
      <c r="F127" s="29">
        <v>3.9772919117647065</v>
      </c>
      <c r="G127" s="30">
        <v>0</v>
      </c>
      <c r="H127" s="30">
        <v>0</v>
      </c>
      <c r="I127" s="30">
        <v>0</v>
      </c>
      <c r="J127" s="30"/>
      <c r="K127" s="173">
        <f>Лист4!E125/1000</f>
        <v>90.151950000000014</v>
      </c>
      <c r="L127" s="31"/>
      <c r="M127" s="31"/>
    </row>
    <row r="128" spans="1:13" s="32" customFormat="1" ht="18.75" customHeight="1" x14ac:dyDescent="0.25">
      <c r="A128" s="22" t="str">
        <f>Лист4!A126</f>
        <v xml:space="preserve">Алексеева ул. д.8 </v>
      </c>
      <c r="B128" s="67" t="str">
        <f>Лист4!C126</f>
        <v>г. Астрахань</v>
      </c>
      <c r="C128" s="39">
        <f t="shared" si="2"/>
        <v>40.820621323529409</v>
      </c>
      <c r="D128" s="39">
        <f t="shared" si="3"/>
        <v>1.8840286764705878</v>
      </c>
      <c r="E128" s="28">
        <v>0</v>
      </c>
      <c r="F128" s="29">
        <v>1.8840286764705878</v>
      </c>
      <c r="G128" s="30">
        <v>0</v>
      </c>
      <c r="H128" s="30">
        <v>0</v>
      </c>
      <c r="I128" s="30">
        <v>0</v>
      </c>
      <c r="J128" s="30"/>
      <c r="K128" s="173">
        <f>Лист4!E126/1000</f>
        <v>42.704649999999994</v>
      </c>
      <c r="L128" s="31"/>
      <c r="M128" s="31"/>
    </row>
    <row r="129" spans="1:13" s="32" customFormat="1" ht="18.75" customHeight="1" x14ac:dyDescent="0.25">
      <c r="A129" s="22" t="str">
        <f>Лист4!A127</f>
        <v xml:space="preserve">Алексеева ул. д.9 </v>
      </c>
      <c r="B129" s="67" t="str">
        <f>Лист4!C127</f>
        <v>г. Астрахань</v>
      </c>
      <c r="C129" s="39">
        <f t="shared" si="2"/>
        <v>67.682636029411768</v>
      </c>
      <c r="D129" s="39">
        <f t="shared" si="3"/>
        <v>3.1238139705882353</v>
      </c>
      <c r="E129" s="28">
        <v>0</v>
      </c>
      <c r="F129" s="29">
        <v>3.1238139705882353</v>
      </c>
      <c r="G129" s="30">
        <v>0</v>
      </c>
      <c r="H129" s="30">
        <v>0</v>
      </c>
      <c r="I129" s="30">
        <v>0</v>
      </c>
      <c r="J129" s="30"/>
      <c r="K129" s="173">
        <f>Лист4!E127/1000</f>
        <v>70.806449999999998</v>
      </c>
      <c r="L129" s="31"/>
      <c r="M129" s="31"/>
    </row>
    <row r="130" spans="1:13" s="32" customFormat="1" ht="18.75" customHeight="1" x14ac:dyDescent="0.25">
      <c r="A130" s="22" t="str">
        <f>Лист4!A128</f>
        <v xml:space="preserve">Анатолия Сергеева ул. д.12 </v>
      </c>
      <c r="B130" s="67" t="str">
        <f>Лист4!C128</f>
        <v>г. Астрахань</v>
      </c>
      <c r="C130" s="39">
        <f t="shared" si="2"/>
        <v>62.165761029411776</v>
      </c>
      <c r="D130" s="39">
        <f t="shared" si="3"/>
        <v>2.8691889705882359</v>
      </c>
      <c r="E130" s="28">
        <v>0</v>
      </c>
      <c r="F130" s="29">
        <v>2.8691889705882359</v>
      </c>
      <c r="G130" s="30">
        <v>0</v>
      </c>
      <c r="H130" s="30">
        <v>0</v>
      </c>
      <c r="I130" s="30">
        <v>0</v>
      </c>
      <c r="J130" s="30"/>
      <c r="K130" s="173">
        <f>Лист4!E128/1000-J130</f>
        <v>65.034950000000009</v>
      </c>
      <c r="L130" s="31"/>
      <c r="M130" s="31"/>
    </row>
    <row r="131" spans="1:13" s="32" customFormat="1" ht="25.5" customHeight="1" x14ac:dyDescent="0.25">
      <c r="A131" s="22" t="str">
        <f>Лист4!A129</f>
        <v xml:space="preserve">Анатолия Сергеева ул. д.14 </v>
      </c>
      <c r="B131" s="67" t="str">
        <f>Лист4!C129</f>
        <v>г. Астрахань</v>
      </c>
      <c r="C131" s="39">
        <f t="shared" si="2"/>
        <v>211.19674779411773</v>
      </c>
      <c r="D131" s="39">
        <f t="shared" si="3"/>
        <v>9.7475422058823575</v>
      </c>
      <c r="E131" s="28">
        <v>0</v>
      </c>
      <c r="F131" s="29">
        <v>9.7475422058823575</v>
      </c>
      <c r="G131" s="30">
        <v>0</v>
      </c>
      <c r="H131" s="30">
        <v>0</v>
      </c>
      <c r="I131" s="30">
        <v>0</v>
      </c>
      <c r="J131" s="30"/>
      <c r="K131" s="173">
        <f>Лист4!E129/1000</f>
        <v>220.94429000000008</v>
      </c>
      <c r="L131" s="31"/>
      <c r="M131" s="31"/>
    </row>
    <row r="132" spans="1:13" s="32" customFormat="1" ht="18.75" customHeight="1" x14ac:dyDescent="0.25">
      <c r="A132" s="22" t="str">
        <f>Лист4!A130</f>
        <v xml:space="preserve">Анатолия Сергеева ул. д.16 </v>
      </c>
      <c r="B132" s="67" t="str">
        <f>Лист4!C130</f>
        <v>г. Астрахань</v>
      </c>
      <c r="C132" s="39">
        <f t="shared" si="2"/>
        <v>467.78804264705889</v>
      </c>
      <c r="D132" s="39">
        <f t="shared" si="3"/>
        <v>21.590217352941181</v>
      </c>
      <c r="E132" s="28">
        <v>0</v>
      </c>
      <c r="F132" s="29">
        <v>21.590217352941181</v>
      </c>
      <c r="G132" s="30">
        <v>0</v>
      </c>
      <c r="H132" s="30">
        <v>0</v>
      </c>
      <c r="I132" s="30">
        <v>0</v>
      </c>
      <c r="J132" s="30"/>
      <c r="K132" s="173">
        <f>Лист4!E130/1000</f>
        <v>489.37826000000007</v>
      </c>
      <c r="L132" s="31"/>
      <c r="M132" s="31"/>
    </row>
    <row r="133" spans="1:13" s="32" customFormat="1" ht="18.75" customHeight="1" x14ac:dyDescent="0.25">
      <c r="A133" s="22" t="str">
        <f>Лист4!A131</f>
        <v xml:space="preserve">Анатолия Сергеева ул. д.17 </v>
      </c>
      <c r="B133" s="67" t="str">
        <f>Лист4!C131</f>
        <v>г. Астрахань</v>
      </c>
      <c r="C133" s="39">
        <f t="shared" si="2"/>
        <v>137.94136544117643</v>
      </c>
      <c r="D133" s="39">
        <f t="shared" si="3"/>
        <v>6.3665245588235271</v>
      </c>
      <c r="E133" s="28">
        <v>0</v>
      </c>
      <c r="F133" s="29">
        <v>6.3665245588235271</v>
      </c>
      <c r="G133" s="30">
        <v>0</v>
      </c>
      <c r="H133" s="30">
        <v>0</v>
      </c>
      <c r="I133" s="30">
        <v>0</v>
      </c>
      <c r="J133" s="30"/>
      <c r="K133" s="173">
        <f>Лист4!E131/1000</f>
        <v>144.30788999999996</v>
      </c>
      <c r="L133" s="31"/>
      <c r="M133" s="31"/>
    </row>
    <row r="134" spans="1:13" s="32" customFormat="1" ht="25.5" customHeight="1" x14ac:dyDescent="0.25">
      <c r="A134" s="22" t="str">
        <f>Лист4!A132</f>
        <v xml:space="preserve">Анатолия Сергеева ул. д.18 </v>
      </c>
      <c r="B134" s="67" t="str">
        <f>Лист4!C132</f>
        <v>г. Астрахань</v>
      </c>
      <c r="C134" s="39">
        <f t="shared" si="2"/>
        <v>14.777797794117648</v>
      </c>
      <c r="D134" s="39">
        <f t="shared" si="3"/>
        <v>0.68205220588235305</v>
      </c>
      <c r="E134" s="28">
        <v>0</v>
      </c>
      <c r="F134" s="29">
        <v>0.68205220588235305</v>
      </c>
      <c r="G134" s="30">
        <v>0</v>
      </c>
      <c r="H134" s="30">
        <v>0</v>
      </c>
      <c r="I134" s="30">
        <v>0</v>
      </c>
      <c r="J134" s="30"/>
      <c r="K134" s="173">
        <f>Лист4!E132/1000</f>
        <v>15.459850000000001</v>
      </c>
      <c r="L134" s="31"/>
      <c r="M134" s="31"/>
    </row>
    <row r="135" spans="1:13" s="32" customFormat="1" ht="18.75" customHeight="1" x14ac:dyDescent="0.25">
      <c r="A135" s="22" t="str">
        <f>Лист4!A133</f>
        <v xml:space="preserve">Анатолия Сергеева ул. д.19 </v>
      </c>
      <c r="B135" s="67" t="str">
        <f>Лист4!C133</f>
        <v>г. Астрахань</v>
      </c>
      <c r="C135" s="39">
        <f t="shared" ref="C135:C198" si="4">K135+J135-F135</f>
        <v>5.3088749999999996</v>
      </c>
      <c r="D135" s="39">
        <f t="shared" ref="D135:D198" si="5">F135</f>
        <v>0.24502499999999999</v>
      </c>
      <c r="E135" s="28">
        <v>0</v>
      </c>
      <c r="F135" s="29">
        <v>0.24502499999999999</v>
      </c>
      <c r="G135" s="30">
        <v>0</v>
      </c>
      <c r="H135" s="30">
        <v>0</v>
      </c>
      <c r="I135" s="30">
        <v>0</v>
      </c>
      <c r="J135" s="30"/>
      <c r="K135" s="173">
        <f>Лист4!E133/1000</f>
        <v>5.5538999999999996</v>
      </c>
      <c r="L135" s="31"/>
      <c r="M135" s="31"/>
    </row>
    <row r="136" spans="1:13" s="32" customFormat="1" ht="18.75" customHeight="1" x14ac:dyDescent="0.25">
      <c r="A136" s="22" t="str">
        <f>Лист4!A134</f>
        <v xml:space="preserve">Анатолия Сергеева ул. д.21 </v>
      </c>
      <c r="B136" s="67" t="str">
        <f>Лист4!C134</f>
        <v>г. Астрахань</v>
      </c>
      <c r="C136" s="39">
        <f t="shared" si="4"/>
        <v>202.18604632352944</v>
      </c>
      <c r="D136" s="39">
        <f t="shared" si="5"/>
        <v>9.3316636764705887</v>
      </c>
      <c r="E136" s="28">
        <v>0</v>
      </c>
      <c r="F136" s="29">
        <v>9.3316636764705887</v>
      </c>
      <c r="G136" s="30">
        <v>0</v>
      </c>
      <c r="H136" s="30">
        <v>0</v>
      </c>
      <c r="I136" s="30">
        <v>0</v>
      </c>
      <c r="J136" s="30"/>
      <c r="K136" s="173">
        <f>Лист4!E134/1000</f>
        <v>211.51771000000002</v>
      </c>
      <c r="L136" s="31"/>
      <c r="M136" s="31"/>
    </row>
    <row r="137" spans="1:13" s="32" customFormat="1" ht="18.75" customHeight="1" x14ac:dyDescent="0.25">
      <c r="A137" s="22" t="str">
        <f>Лист4!A135</f>
        <v xml:space="preserve">Анатолия Сергеева ул. д.23 </v>
      </c>
      <c r="B137" s="67" t="str">
        <f>Лист4!C135</f>
        <v>г. Астрахань</v>
      </c>
      <c r="C137" s="39">
        <f t="shared" si="4"/>
        <v>32.656095588235296</v>
      </c>
      <c r="D137" s="39">
        <f t="shared" si="5"/>
        <v>1.5072044117647057</v>
      </c>
      <c r="E137" s="28">
        <v>0</v>
      </c>
      <c r="F137" s="29">
        <v>1.5072044117647057</v>
      </c>
      <c r="G137" s="30">
        <v>0</v>
      </c>
      <c r="H137" s="30">
        <v>0</v>
      </c>
      <c r="I137" s="30">
        <v>0</v>
      </c>
      <c r="J137" s="30"/>
      <c r="K137" s="173">
        <f>Лист4!E135/1000</f>
        <v>34.1633</v>
      </c>
      <c r="L137" s="31"/>
      <c r="M137" s="31"/>
    </row>
    <row r="138" spans="1:13" s="32" customFormat="1" ht="18.75" customHeight="1" x14ac:dyDescent="0.25">
      <c r="A138" s="22" t="str">
        <f>Лист4!A136</f>
        <v xml:space="preserve">Анатолия Сергеева ул. д.23А </v>
      </c>
      <c r="B138" s="67" t="str">
        <f>Лист4!C136</f>
        <v>г. Астрахань</v>
      </c>
      <c r="C138" s="39">
        <f t="shared" si="4"/>
        <v>0</v>
      </c>
      <c r="D138" s="39">
        <f t="shared" si="5"/>
        <v>0</v>
      </c>
      <c r="E138" s="28">
        <v>0</v>
      </c>
      <c r="F138" s="29">
        <v>0</v>
      </c>
      <c r="G138" s="30">
        <v>0</v>
      </c>
      <c r="H138" s="30">
        <v>0</v>
      </c>
      <c r="I138" s="30">
        <v>0</v>
      </c>
      <c r="J138" s="30"/>
      <c r="K138" s="173">
        <f>Лист4!E136/1000</f>
        <v>0</v>
      </c>
      <c r="L138" s="31"/>
      <c r="M138" s="31"/>
    </row>
    <row r="139" spans="1:13" s="32" customFormat="1" ht="18.75" customHeight="1" x14ac:dyDescent="0.25">
      <c r="A139" s="22" t="str">
        <f>Лист4!A137</f>
        <v xml:space="preserve">Анатолия Сергеева ул. д.45 </v>
      </c>
      <c r="B139" s="67" t="str">
        <f>Лист4!C137</f>
        <v>г. Астрахань</v>
      </c>
      <c r="C139" s="39">
        <f t="shared" si="4"/>
        <v>3.8483823529411763</v>
      </c>
      <c r="D139" s="39">
        <f t="shared" si="5"/>
        <v>0.17761764705882352</v>
      </c>
      <c r="E139" s="28">
        <v>0</v>
      </c>
      <c r="F139" s="29">
        <v>0.17761764705882352</v>
      </c>
      <c r="G139" s="30">
        <v>0</v>
      </c>
      <c r="H139" s="30">
        <v>0</v>
      </c>
      <c r="I139" s="30">
        <v>0</v>
      </c>
      <c r="J139" s="30"/>
      <c r="K139" s="173">
        <f>Лист4!E137/1000</f>
        <v>4.0259999999999998</v>
      </c>
      <c r="L139" s="31"/>
      <c r="M139" s="31"/>
    </row>
    <row r="140" spans="1:13" s="32" customFormat="1" ht="18.75" customHeight="1" x14ac:dyDescent="0.25">
      <c r="A140" s="22" t="str">
        <f>Лист4!A138</f>
        <v xml:space="preserve">Анатолия Сергеева ул. д.5 </v>
      </c>
      <c r="B140" s="67" t="str">
        <f>Лист4!C138</f>
        <v>г. Астрахань</v>
      </c>
      <c r="C140" s="39">
        <f t="shared" si="4"/>
        <v>40.810393382352942</v>
      </c>
      <c r="D140" s="39">
        <f t="shared" si="5"/>
        <v>1.8835566176470588</v>
      </c>
      <c r="E140" s="28">
        <v>0</v>
      </c>
      <c r="F140" s="29">
        <v>1.8835566176470588</v>
      </c>
      <c r="G140" s="30">
        <v>0</v>
      </c>
      <c r="H140" s="30">
        <v>0</v>
      </c>
      <c r="I140" s="30">
        <v>0</v>
      </c>
      <c r="J140" s="30"/>
      <c r="K140" s="173">
        <f>Лист4!E138/1000</f>
        <v>42.693950000000001</v>
      </c>
      <c r="L140" s="31"/>
      <c r="M140" s="31"/>
    </row>
    <row r="141" spans="1:13" s="32" customFormat="1" ht="18.75" customHeight="1" x14ac:dyDescent="0.25">
      <c r="A141" s="22" t="str">
        <f>Лист4!A139</f>
        <v xml:space="preserve">Анатолия Сергеева ул. д.7 </v>
      </c>
      <c r="B141" s="67" t="str">
        <f>Лист4!C139</f>
        <v>г. Астрахань</v>
      </c>
      <c r="C141" s="39">
        <f t="shared" si="4"/>
        <v>23.443588235294115</v>
      </c>
      <c r="D141" s="39">
        <f t="shared" si="5"/>
        <v>1.0820117647058822</v>
      </c>
      <c r="E141" s="28">
        <v>0</v>
      </c>
      <c r="F141" s="29">
        <v>1.0820117647058822</v>
      </c>
      <c r="G141" s="30">
        <v>0</v>
      </c>
      <c r="H141" s="30">
        <v>0</v>
      </c>
      <c r="I141" s="30">
        <v>0</v>
      </c>
      <c r="J141" s="30"/>
      <c r="K141" s="173">
        <f>Лист4!E139/1000</f>
        <v>24.525599999999997</v>
      </c>
      <c r="L141" s="31"/>
      <c r="M141" s="31"/>
    </row>
    <row r="142" spans="1:13" s="32" customFormat="1" ht="18.75" customHeight="1" x14ac:dyDescent="0.25">
      <c r="A142" s="22" t="str">
        <f>Лист4!A140</f>
        <v xml:space="preserve">Анатолия Сергеева ул. д.9 </v>
      </c>
      <c r="B142" s="67" t="str">
        <f>Лист4!C140</f>
        <v>г. Астрахань</v>
      </c>
      <c r="C142" s="39">
        <f t="shared" si="4"/>
        <v>118.71948897058823</v>
      </c>
      <c r="D142" s="39">
        <f t="shared" si="5"/>
        <v>5.4793610294117645</v>
      </c>
      <c r="E142" s="28">
        <v>0</v>
      </c>
      <c r="F142" s="29">
        <v>5.4793610294117645</v>
      </c>
      <c r="G142" s="30">
        <v>0</v>
      </c>
      <c r="H142" s="30">
        <v>0</v>
      </c>
      <c r="I142" s="30">
        <v>0</v>
      </c>
      <c r="J142" s="156"/>
      <c r="K142" s="173">
        <f>Лист4!E140/1000-J142</f>
        <v>124.19884999999999</v>
      </c>
      <c r="L142" s="31"/>
      <c r="M142" s="31"/>
    </row>
    <row r="143" spans="1:13" s="32" customFormat="1" ht="18.75" customHeight="1" x14ac:dyDescent="0.25">
      <c r="A143" s="22" t="str">
        <f>Лист4!A141</f>
        <v xml:space="preserve">Ангарская ул. д.10А </v>
      </c>
      <c r="B143" s="67" t="str">
        <f>Лист4!C141</f>
        <v>г. Астрахань</v>
      </c>
      <c r="C143" s="39">
        <f t="shared" si="4"/>
        <v>116.76967058823529</v>
      </c>
      <c r="D143" s="39">
        <f t="shared" si="5"/>
        <v>5.3893694117647053</v>
      </c>
      <c r="E143" s="28">
        <v>0</v>
      </c>
      <c r="F143" s="29">
        <v>5.3893694117647053</v>
      </c>
      <c r="G143" s="30">
        <v>0</v>
      </c>
      <c r="H143" s="30">
        <v>0</v>
      </c>
      <c r="I143" s="30">
        <v>0</v>
      </c>
      <c r="J143" s="156"/>
      <c r="K143" s="173">
        <f>Лист4!E141/1000-J143</f>
        <v>122.15903999999999</v>
      </c>
      <c r="L143" s="31"/>
      <c r="M143" s="31"/>
    </row>
    <row r="144" spans="1:13" s="32" customFormat="1" ht="18.75" customHeight="1" x14ac:dyDescent="0.25">
      <c r="A144" s="22" t="str">
        <f>Лист4!A142</f>
        <v xml:space="preserve">Ангарская ул. д.12 </v>
      </c>
      <c r="B144" s="67" t="str">
        <f>Лист4!C142</f>
        <v>г. Астрахань</v>
      </c>
      <c r="C144" s="39">
        <f t="shared" si="4"/>
        <v>37.86144852941176</v>
      </c>
      <c r="D144" s="39">
        <f t="shared" si="5"/>
        <v>1.7474514705882354</v>
      </c>
      <c r="E144" s="28">
        <v>0</v>
      </c>
      <c r="F144" s="29">
        <v>1.7474514705882354</v>
      </c>
      <c r="G144" s="30">
        <v>0</v>
      </c>
      <c r="H144" s="30">
        <v>0</v>
      </c>
      <c r="I144" s="30">
        <v>0</v>
      </c>
      <c r="J144" s="30"/>
      <c r="K144" s="173">
        <f>Лист4!E142/1000-J144</f>
        <v>39.608899999999998</v>
      </c>
      <c r="L144" s="31"/>
      <c r="M144" s="31"/>
    </row>
    <row r="145" spans="1:13" s="32" customFormat="1" ht="18.75" customHeight="1" x14ac:dyDescent="0.25">
      <c r="A145" s="22" t="str">
        <f>Лист4!A143</f>
        <v xml:space="preserve">Ангарская ул. д.16 </v>
      </c>
      <c r="B145" s="67" t="str">
        <f>Лист4!C143</f>
        <v>г. Астрахань</v>
      </c>
      <c r="C145" s="39">
        <f t="shared" si="4"/>
        <v>87.599830882352947</v>
      </c>
      <c r="D145" s="39">
        <f t="shared" si="5"/>
        <v>4.0430691176470592</v>
      </c>
      <c r="E145" s="28">
        <v>0</v>
      </c>
      <c r="F145" s="29">
        <v>4.0430691176470592</v>
      </c>
      <c r="G145" s="30">
        <v>0</v>
      </c>
      <c r="H145" s="30">
        <v>0</v>
      </c>
      <c r="I145" s="30">
        <v>0</v>
      </c>
      <c r="J145" s="30"/>
      <c r="K145" s="173">
        <f>Лист4!E143/1000</f>
        <v>91.642900000000012</v>
      </c>
      <c r="L145" s="31"/>
      <c r="M145" s="31"/>
    </row>
    <row r="146" spans="1:13" s="32" customFormat="1" ht="18.75" customHeight="1" x14ac:dyDescent="0.25">
      <c r="A146" s="22" t="str">
        <f>Лист4!A144</f>
        <v xml:space="preserve">Ангарская ул. д.18 </v>
      </c>
      <c r="B146" s="67" t="str">
        <f>Лист4!C144</f>
        <v>г. Астрахань</v>
      </c>
      <c r="C146" s="39">
        <f t="shared" si="4"/>
        <v>114.73121323529412</v>
      </c>
      <c r="D146" s="39">
        <f t="shared" si="5"/>
        <v>5.2952867647058826</v>
      </c>
      <c r="E146" s="28">
        <v>0</v>
      </c>
      <c r="F146" s="29">
        <v>5.2952867647058826</v>
      </c>
      <c r="G146" s="30">
        <v>0</v>
      </c>
      <c r="H146" s="30">
        <v>0</v>
      </c>
      <c r="I146" s="30">
        <v>0</v>
      </c>
      <c r="J146" s="30"/>
      <c r="K146" s="173">
        <f>Лист4!E144/1000-J146</f>
        <v>120.0265</v>
      </c>
      <c r="L146" s="31"/>
      <c r="M146" s="31"/>
    </row>
    <row r="147" spans="1:13" s="32" customFormat="1" ht="18.75" customHeight="1" x14ac:dyDescent="0.25">
      <c r="A147" s="22" t="str">
        <f>Лист4!A145</f>
        <v xml:space="preserve">Ангарская ул. д.20 </v>
      </c>
      <c r="B147" s="67" t="str">
        <f>Лист4!C145</f>
        <v>г. Астрахань</v>
      </c>
      <c r="C147" s="39">
        <f t="shared" si="4"/>
        <v>75.69928676470586</v>
      </c>
      <c r="D147" s="39">
        <f t="shared" si="5"/>
        <v>3.493813235294116</v>
      </c>
      <c r="E147" s="28">
        <v>0</v>
      </c>
      <c r="F147" s="29">
        <v>3.493813235294116</v>
      </c>
      <c r="G147" s="30">
        <v>0</v>
      </c>
      <c r="H147" s="30">
        <v>0</v>
      </c>
      <c r="I147" s="30">
        <v>0</v>
      </c>
      <c r="J147" s="30"/>
      <c r="K147" s="173">
        <f>Лист4!E145/1000</f>
        <v>79.193099999999973</v>
      </c>
      <c r="L147" s="31"/>
      <c r="M147" s="31"/>
    </row>
    <row r="148" spans="1:13" s="32" customFormat="1" ht="18.75" customHeight="1" x14ac:dyDescent="0.25">
      <c r="A148" s="22" t="str">
        <f>Лист4!A146</f>
        <v xml:space="preserve">Ангарская ул. д.22 </v>
      </c>
      <c r="B148" s="67" t="str">
        <f>Лист4!C146</f>
        <v>г. Астрахань</v>
      </c>
      <c r="C148" s="39">
        <f t="shared" si="4"/>
        <v>173.30376470588237</v>
      </c>
      <c r="D148" s="39">
        <f t="shared" si="5"/>
        <v>7.9986352941176477</v>
      </c>
      <c r="E148" s="28">
        <v>0</v>
      </c>
      <c r="F148" s="29">
        <v>7.9986352941176477</v>
      </c>
      <c r="G148" s="30">
        <v>0</v>
      </c>
      <c r="H148" s="30">
        <v>0</v>
      </c>
      <c r="I148" s="30">
        <v>0</v>
      </c>
      <c r="J148" s="30"/>
      <c r="K148" s="173">
        <f>Лист4!E146/1000</f>
        <v>181.30240000000003</v>
      </c>
      <c r="L148" s="31"/>
      <c r="M148" s="31"/>
    </row>
    <row r="149" spans="1:13" s="32" customFormat="1" ht="18.75" customHeight="1" x14ac:dyDescent="0.25">
      <c r="A149" s="22" t="str">
        <f>Лист4!A147</f>
        <v xml:space="preserve">Ангарская ул. д.22А </v>
      </c>
      <c r="B149" s="67" t="str">
        <f>Лист4!C147</f>
        <v>г. Астрахань</v>
      </c>
      <c r="C149" s="39">
        <f t="shared" si="4"/>
        <v>125.42117058823528</v>
      </c>
      <c r="D149" s="39">
        <f t="shared" si="5"/>
        <v>5.7886694117647055</v>
      </c>
      <c r="E149" s="28">
        <v>0</v>
      </c>
      <c r="F149" s="29">
        <v>5.7886694117647055</v>
      </c>
      <c r="G149" s="30">
        <v>0</v>
      </c>
      <c r="H149" s="30">
        <v>0</v>
      </c>
      <c r="I149" s="30">
        <v>0</v>
      </c>
      <c r="J149" s="30"/>
      <c r="K149" s="173">
        <f>Лист4!E147/1000</f>
        <v>131.20983999999999</v>
      </c>
      <c r="L149" s="31"/>
      <c r="M149" s="31"/>
    </row>
    <row r="150" spans="1:13" s="32" customFormat="1" ht="18.75" customHeight="1" x14ac:dyDescent="0.25">
      <c r="A150" s="22" t="str">
        <f>Лист4!A148</f>
        <v xml:space="preserve">Ангарская ул. д.24 </v>
      </c>
      <c r="B150" s="67" t="str">
        <f>Лист4!C148</f>
        <v>г. Астрахань</v>
      </c>
      <c r="C150" s="39">
        <f t="shared" si="4"/>
        <v>153.67075367647055</v>
      </c>
      <c r="D150" s="39">
        <f t="shared" si="5"/>
        <v>7.092496323529411</v>
      </c>
      <c r="E150" s="28">
        <v>0</v>
      </c>
      <c r="F150" s="29">
        <v>7.092496323529411</v>
      </c>
      <c r="G150" s="30">
        <v>0</v>
      </c>
      <c r="H150" s="30">
        <v>0</v>
      </c>
      <c r="I150" s="30">
        <v>0</v>
      </c>
      <c r="J150" s="30"/>
      <c r="K150" s="173">
        <f>Лист4!E148/1000</f>
        <v>160.76324999999997</v>
      </c>
      <c r="L150" s="31"/>
      <c r="M150" s="31"/>
    </row>
    <row r="151" spans="1:13" s="32" customFormat="1" ht="18.75" customHeight="1" x14ac:dyDescent="0.25">
      <c r="A151" s="22" t="str">
        <f>Лист4!A149</f>
        <v xml:space="preserve">Ангарская ул. д.26 </v>
      </c>
      <c r="B151" s="67" t="str">
        <f>Лист4!C149</f>
        <v>г. Астрахань</v>
      </c>
      <c r="C151" s="39">
        <f t="shared" si="4"/>
        <v>288.43276838235289</v>
      </c>
      <c r="D151" s="39">
        <f t="shared" si="5"/>
        <v>13.312281617647056</v>
      </c>
      <c r="E151" s="28">
        <v>0</v>
      </c>
      <c r="F151" s="29">
        <v>13.312281617647056</v>
      </c>
      <c r="G151" s="30">
        <v>0</v>
      </c>
      <c r="H151" s="30">
        <v>0</v>
      </c>
      <c r="I151" s="30">
        <v>0</v>
      </c>
      <c r="J151" s="30"/>
      <c r="K151" s="173">
        <f>Лист4!E149/1000</f>
        <v>301.74504999999994</v>
      </c>
      <c r="L151" s="31"/>
      <c r="M151" s="31"/>
    </row>
    <row r="152" spans="1:13" s="32" customFormat="1" ht="18.75" customHeight="1" x14ac:dyDescent="0.25">
      <c r="A152" s="22" t="str">
        <f>Лист4!A150</f>
        <v xml:space="preserve">Анри Барбюса ул. д.17 </v>
      </c>
      <c r="B152" s="67" t="str">
        <f>Лист4!C150</f>
        <v>г. Астрахань</v>
      </c>
      <c r="C152" s="39">
        <f t="shared" si="4"/>
        <v>848.64382352941186</v>
      </c>
      <c r="D152" s="39">
        <f t="shared" si="5"/>
        <v>39.168176470588243</v>
      </c>
      <c r="E152" s="28">
        <v>0</v>
      </c>
      <c r="F152" s="29">
        <v>39.168176470588243</v>
      </c>
      <c r="G152" s="30">
        <v>0</v>
      </c>
      <c r="H152" s="30">
        <v>0</v>
      </c>
      <c r="I152" s="30">
        <v>0</v>
      </c>
      <c r="J152" s="30"/>
      <c r="K152" s="173">
        <f>Лист4!E150/1000</f>
        <v>887.81200000000013</v>
      </c>
      <c r="L152" s="31"/>
      <c r="M152" s="31"/>
    </row>
    <row r="153" spans="1:13" s="32" customFormat="1" ht="18.75" customHeight="1" x14ac:dyDescent="0.25">
      <c r="A153" s="22" t="str">
        <f>Лист4!A151</f>
        <v xml:space="preserve">Анри Барбюса ул. д.32 </v>
      </c>
      <c r="B153" s="67" t="str">
        <f>Лист4!C151</f>
        <v>г. Астрахань</v>
      </c>
      <c r="C153" s="39">
        <f t="shared" si="4"/>
        <v>737.5678470588233</v>
      </c>
      <c r="D153" s="39">
        <f t="shared" si="5"/>
        <v>34.041592941176461</v>
      </c>
      <c r="E153" s="28">
        <v>0</v>
      </c>
      <c r="F153" s="29">
        <v>34.041592941176461</v>
      </c>
      <c r="G153" s="30">
        <v>0</v>
      </c>
      <c r="H153" s="30">
        <v>0</v>
      </c>
      <c r="I153" s="30">
        <v>0</v>
      </c>
      <c r="J153" s="30"/>
      <c r="K153" s="173">
        <f>Лист4!E151/1000</f>
        <v>771.60943999999972</v>
      </c>
      <c r="L153" s="31"/>
      <c r="M153" s="31"/>
    </row>
    <row r="154" spans="1:13" s="32" customFormat="1" ht="15" customHeight="1" x14ac:dyDescent="0.25">
      <c r="A154" s="22" t="str">
        <f>Лист4!A152</f>
        <v xml:space="preserve">Анри Барбюса ул. д.34 </v>
      </c>
      <c r="B154" s="67" t="str">
        <f>Лист4!C152</f>
        <v>г. Астрахань</v>
      </c>
      <c r="C154" s="39">
        <f t="shared" si="4"/>
        <v>513.78318014705883</v>
      </c>
      <c r="D154" s="39">
        <f t="shared" si="5"/>
        <v>23.713069852941178</v>
      </c>
      <c r="E154" s="28">
        <v>0</v>
      </c>
      <c r="F154" s="29">
        <v>23.713069852941178</v>
      </c>
      <c r="G154" s="30">
        <v>0</v>
      </c>
      <c r="H154" s="30">
        <v>0</v>
      </c>
      <c r="I154" s="30">
        <v>0</v>
      </c>
      <c r="J154" s="30"/>
      <c r="K154" s="173">
        <f>Лист4!E152/1000</f>
        <v>537.49625000000003</v>
      </c>
      <c r="L154" s="31"/>
      <c r="M154" s="31"/>
    </row>
    <row r="155" spans="1:13" s="32" customFormat="1" ht="18.75" customHeight="1" x14ac:dyDescent="0.25">
      <c r="A155" s="22" t="str">
        <f>Лист4!A153</f>
        <v xml:space="preserve">Анри Барбюса ул. д.36 </v>
      </c>
      <c r="B155" s="67" t="str">
        <f>Лист4!C153</f>
        <v>г. Астрахань</v>
      </c>
      <c r="C155" s="39">
        <f t="shared" si="4"/>
        <v>570.50347058823536</v>
      </c>
      <c r="D155" s="39">
        <f t="shared" si="5"/>
        <v>26.330929411764707</v>
      </c>
      <c r="E155" s="28">
        <v>0</v>
      </c>
      <c r="F155" s="29">
        <v>26.330929411764707</v>
      </c>
      <c r="G155" s="30">
        <v>0</v>
      </c>
      <c r="H155" s="30">
        <v>0</v>
      </c>
      <c r="I155" s="30">
        <v>0</v>
      </c>
      <c r="J155" s="30"/>
      <c r="K155" s="173">
        <f>Лист4!E153/1000</f>
        <v>596.83440000000007</v>
      </c>
      <c r="L155" s="31"/>
      <c r="M155" s="31"/>
    </row>
    <row r="156" spans="1:13" s="32" customFormat="1" ht="25.5" customHeight="1" x14ac:dyDescent="0.25">
      <c r="A156" s="22" t="str">
        <f>Лист4!A154</f>
        <v xml:space="preserve">Артема Сергеева пл д.31 </v>
      </c>
      <c r="B156" s="67" t="str">
        <f>Лист4!C154</f>
        <v>г. Астрахань</v>
      </c>
      <c r="C156" s="39">
        <f t="shared" si="4"/>
        <v>23.430138970588235</v>
      </c>
      <c r="D156" s="39">
        <f t="shared" si="5"/>
        <v>1.0813910294117648</v>
      </c>
      <c r="E156" s="28">
        <v>0</v>
      </c>
      <c r="F156" s="29">
        <v>1.0813910294117648</v>
      </c>
      <c r="G156" s="30">
        <v>0</v>
      </c>
      <c r="H156" s="30">
        <v>0</v>
      </c>
      <c r="I156" s="30">
        <v>0</v>
      </c>
      <c r="J156" s="30"/>
      <c r="K156" s="173">
        <f>Лист4!E154/1000</f>
        <v>24.51153</v>
      </c>
      <c r="L156" s="31"/>
      <c r="M156" s="31"/>
    </row>
    <row r="157" spans="1:13" s="32" customFormat="1" ht="18.75" customHeight="1" x14ac:dyDescent="0.25">
      <c r="A157" s="22" t="str">
        <f>Лист4!A155</f>
        <v xml:space="preserve">Ахматовская ул. д.10 </v>
      </c>
      <c r="B157" s="67" t="str">
        <f>Лист4!C155</f>
        <v>г. Астрахань</v>
      </c>
      <c r="C157" s="39">
        <f t="shared" si="4"/>
        <v>145.95611397058823</v>
      </c>
      <c r="D157" s="39">
        <f t="shared" si="5"/>
        <v>6.7364360294117649</v>
      </c>
      <c r="E157" s="28">
        <v>0</v>
      </c>
      <c r="F157" s="29">
        <v>6.7364360294117649</v>
      </c>
      <c r="G157" s="30">
        <v>0</v>
      </c>
      <c r="H157" s="30">
        <v>0</v>
      </c>
      <c r="I157" s="30">
        <v>0</v>
      </c>
      <c r="J157" s="30"/>
      <c r="K157" s="173">
        <f>Лист4!E155/1000</f>
        <v>152.69255000000001</v>
      </c>
      <c r="L157" s="31"/>
      <c r="M157" s="31"/>
    </row>
    <row r="158" spans="1:13" s="32" customFormat="1" ht="18.75" customHeight="1" x14ac:dyDescent="0.25">
      <c r="A158" s="22" t="str">
        <f>Лист4!A156</f>
        <v xml:space="preserve">Ахматовская ул. д.13 </v>
      </c>
      <c r="B158" s="67" t="str">
        <f>Лист4!C156</f>
        <v>г. Астрахань</v>
      </c>
      <c r="C158" s="39">
        <f t="shared" si="4"/>
        <v>102.16131250000001</v>
      </c>
      <c r="D158" s="39">
        <f t="shared" si="5"/>
        <v>4.7151375</v>
      </c>
      <c r="E158" s="28">
        <v>0</v>
      </c>
      <c r="F158" s="29">
        <v>4.7151375</v>
      </c>
      <c r="G158" s="30">
        <v>0</v>
      </c>
      <c r="H158" s="30">
        <v>0</v>
      </c>
      <c r="I158" s="30">
        <v>0</v>
      </c>
      <c r="J158" s="30"/>
      <c r="K158" s="173">
        <f>Лист4!E156/1000</f>
        <v>106.87645000000001</v>
      </c>
      <c r="L158" s="31"/>
      <c r="M158" s="31"/>
    </row>
    <row r="159" spans="1:13" s="32" customFormat="1" ht="18.75" customHeight="1" x14ac:dyDescent="0.25">
      <c r="A159" s="22" t="str">
        <f>Лист4!A157</f>
        <v xml:space="preserve">Ахматовская ул. д.5 </v>
      </c>
      <c r="B159" s="67" t="str">
        <f>Лист4!C157</f>
        <v>г. Астрахань</v>
      </c>
      <c r="C159" s="39">
        <f t="shared" si="4"/>
        <v>243.46329264705884</v>
      </c>
      <c r="D159" s="39">
        <f t="shared" si="5"/>
        <v>11.236767352941177</v>
      </c>
      <c r="E159" s="28"/>
      <c r="F159" s="29">
        <v>11.236767352941177</v>
      </c>
      <c r="G159" s="30"/>
      <c r="H159" s="30"/>
      <c r="I159" s="30"/>
      <c r="J159" s="30"/>
      <c r="K159" s="173">
        <f>Лист4!E157/1000</f>
        <v>254.70006000000001</v>
      </c>
      <c r="L159" s="31"/>
      <c r="M159" s="31"/>
    </row>
    <row r="160" spans="1:13" s="32" customFormat="1" ht="18.75" customHeight="1" x14ac:dyDescent="0.25">
      <c r="A160" s="22" t="str">
        <f>Лист4!A158</f>
        <v xml:space="preserve">Ахматовская ул. д.6/15 </v>
      </c>
      <c r="B160" s="67" t="str">
        <f>Лист4!C158</f>
        <v>г. Астрахань</v>
      </c>
      <c r="C160" s="39">
        <f t="shared" si="4"/>
        <v>97.513621323529421</v>
      </c>
      <c r="D160" s="39">
        <f t="shared" si="5"/>
        <v>4.5006286764705887</v>
      </c>
      <c r="E160" s="28">
        <v>0</v>
      </c>
      <c r="F160" s="29">
        <v>4.5006286764705887</v>
      </c>
      <c r="G160" s="30">
        <v>0</v>
      </c>
      <c r="H160" s="30">
        <v>0</v>
      </c>
      <c r="I160" s="30">
        <v>0</v>
      </c>
      <c r="J160" s="30"/>
      <c r="K160" s="173">
        <f>Лист4!E158/1000</f>
        <v>102.01425</v>
      </c>
      <c r="L160" s="31"/>
      <c r="M160" s="31"/>
    </row>
    <row r="161" spans="1:13" s="32" customFormat="1" ht="25.5" customHeight="1" x14ac:dyDescent="0.25">
      <c r="A161" s="22" t="str">
        <f>Лист4!A159</f>
        <v xml:space="preserve">Ахматовская ул. д.9/13 </v>
      </c>
      <c r="B161" s="67" t="str">
        <f>Лист4!C159</f>
        <v>г. Астрахань</v>
      </c>
      <c r="C161" s="39">
        <f t="shared" si="4"/>
        <v>321.42766691176473</v>
      </c>
      <c r="D161" s="39">
        <f t="shared" si="5"/>
        <v>14.835123088235292</v>
      </c>
      <c r="E161" s="28">
        <v>0</v>
      </c>
      <c r="F161" s="29">
        <v>14.835123088235292</v>
      </c>
      <c r="G161" s="30">
        <v>0</v>
      </c>
      <c r="H161" s="30">
        <v>0</v>
      </c>
      <c r="I161" s="30">
        <v>0</v>
      </c>
      <c r="J161" s="30"/>
      <c r="K161" s="173">
        <f>Лист4!E159/1000</f>
        <v>336.26279</v>
      </c>
      <c r="L161" s="31"/>
      <c r="M161" s="31"/>
    </row>
    <row r="162" spans="1:13" s="32" customFormat="1" ht="18.75" customHeight="1" x14ac:dyDescent="0.25">
      <c r="A162" s="22" t="str">
        <f>Лист4!A160</f>
        <v xml:space="preserve">Ахшарумова ул. д.2/41 </v>
      </c>
      <c r="B162" s="67" t="str">
        <f>Лист4!C160</f>
        <v>г. Астрахань</v>
      </c>
      <c r="C162" s="39">
        <f t="shared" si="4"/>
        <v>1051.1578426470589</v>
      </c>
      <c r="D162" s="39">
        <f t="shared" si="5"/>
        <v>48.514977352941187</v>
      </c>
      <c r="E162" s="28">
        <v>0</v>
      </c>
      <c r="F162" s="29">
        <v>48.514977352941187</v>
      </c>
      <c r="G162" s="30">
        <v>0</v>
      </c>
      <c r="H162" s="30">
        <v>0</v>
      </c>
      <c r="I162" s="30">
        <v>0</v>
      </c>
      <c r="J162" s="30"/>
      <c r="K162" s="173">
        <f>Лист4!E160/1000</f>
        <v>1099.6728200000002</v>
      </c>
      <c r="L162" s="31"/>
      <c r="M162" s="31"/>
    </row>
    <row r="163" spans="1:13" s="32" customFormat="1" ht="25.5" customHeight="1" x14ac:dyDescent="0.25">
      <c r="A163" s="22" t="str">
        <f>Лист4!A161</f>
        <v xml:space="preserve">Ахшарумова ул. д.34 </v>
      </c>
      <c r="B163" s="67" t="str">
        <f>Лист4!C161</f>
        <v>г. Астрахань</v>
      </c>
      <c r="C163" s="39">
        <f t="shared" si="4"/>
        <v>133.62766911764712</v>
      </c>
      <c r="D163" s="39">
        <f t="shared" si="5"/>
        <v>6.1674308823529431</v>
      </c>
      <c r="E163" s="28">
        <v>0</v>
      </c>
      <c r="F163" s="29">
        <v>6.1674308823529431</v>
      </c>
      <c r="G163" s="30">
        <v>0</v>
      </c>
      <c r="H163" s="30">
        <v>0</v>
      </c>
      <c r="I163" s="30">
        <v>0</v>
      </c>
      <c r="J163" s="30"/>
      <c r="K163" s="173">
        <f>Лист4!E161/1000</f>
        <v>139.79510000000005</v>
      </c>
      <c r="L163" s="31"/>
      <c r="M163" s="31"/>
    </row>
    <row r="164" spans="1:13" s="32" customFormat="1" ht="18.75" customHeight="1" x14ac:dyDescent="0.25">
      <c r="A164" s="22" t="str">
        <f>Лист4!A162</f>
        <v xml:space="preserve">Ахшарумова ул. д.54 </v>
      </c>
      <c r="B164" s="67" t="str">
        <f>Лист4!C162</f>
        <v>г. Астрахань</v>
      </c>
      <c r="C164" s="39">
        <f t="shared" si="4"/>
        <v>440.74607352941177</v>
      </c>
      <c r="D164" s="39">
        <f t="shared" si="5"/>
        <v>20.342126470588237</v>
      </c>
      <c r="E164" s="28">
        <v>0</v>
      </c>
      <c r="F164" s="29">
        <v>20.342126470588237</v>
      </c>
      <c r="G164" s="30">
        <v>0</v>
      </c>
      <c r="H164" s="30">
        <v>0</v>
      </c>
      <c r="I164" s="30">
        <v>0</v>
      </c>
      <c r="J164" s="30"/>
      <c r="K164" s="173">
        <f>Лист4!E162/1000</f>
        <v>461.08820000000003</v>
      </c>
      <c r="L164" s="31"/>
      <c r="M164" s="31"/>
    </row>
    <row r="165" spans="1:13" s="32" customFormat="1" ht="16.5" customHeight="1" x14ac:dyDescent="0.25">
      <c r="A165" s="22" t="str">
        <f>Лист4!A163</f>
        <v xml:space="preserve">Ахшарумова ул. д.56 </v>
      </c>
      <c r="B165" s="67" t="str">
        <f>Лист4!C163</f>
        <v>г. Астрахань</v>
      </c>
      <c r="C165" s="39">
        <f t="shared" si="4"/>
        <v>106.02384191176469</v>
      </c>
      <c r="D165" s="39">
        <f t="shared" si="5"/>
        <v>4.8934080882352937</v>
      </c>
      <c r="E165" s="28">
        <v>0</v>
      </c>
      <c r="F165" s="29">
        <v>4.8934080882352937</v>
      </c>
      <c r="G165" s="30">
        <v>0</v>
      </c>
      <c r="H165" s="30">
        <v>0</v>
      </c>
      <c r="I165" s="30">
        <v>0</v>
      </c>
      <c r="J165" s="30"/>
      <c r="K165" s="173">
        <f>Лист4!E163/1000</f>
        <v>110.91724999999998</v>
      </c>
      <c r="L165" s="31"/>
      <c r="M165" s="31"/>
    </row>
    <row r="166" spans="1:13" s="32" customFormat="1" ht="16.5" customHeight="1" x14ac:dyDescent="0.25">
      <c r="A166" s="22" t="str">
        <f>Лист4!A164</f>
        <v xml:space="preserve">Ахшарумова ул. д.58 </v>
      </c>
      <c r="B166" s="67" t="str">
        <f>Лист4!C164</f>
        <v>г. Астрахань</v>
      </c>
      <c r="C166" s="39">
        <f t="shared" si="4"/>
        <v>41.41838235294118</v>
      </c>
      <c r="D166" s="39">
        <f t="shared" si="5"/>
        <v>1.911617647058824</v>
      </c>
      <c r="E166" s="28">
        <v>0</v>
      </c>
      <c r="F166" s="29">
        <v>1.911617647058824</v>
      </c>
      <c r="G166" s="30">
        <v>0</v>
      </c>
      <c r="H166" s="30">
        <v>0</v>
      </c>
      <c r="I166" s="30">
        <v>0</v>
      </c>
      <c r="J166" s="30"/>
      <c r="K166" s="173">
        <f>Лист4!E164/1000</f>
        <v>43.330000000000005</v>
      </c>
      <c r="L166" s="31"/>
      <c r="M166" s="31"/>
    </row>
    <row r="167" spans="1:13" s="32" customFormat="1" ht="16.5" customHeight="1" x14ac:dyDescent="0.25">
      <c r="A167" s="22" t="str">
        <f>Лист4!A165</f>
        <v xml:space="preserve">Ахшарумова ул. д.6 </v>
      </c>
      <c r="B167" s="67" t="str">
        <f>Лист4!C165</f>
        <v>г. Астрахань</v>
      </c>
      <c r="C167" s="39">
        <f t="shared" si="4"/>
        <v>1358.9473051470588</v>
      </c>
      <c r="D167" s="39">
        <f t="shared" si="5"/>
        <v>62.720644852941177</v>
      </c>
      <c r="E167" s="28">
        <v>0</v>
      </c>
      <c r="F167" s="29">
        <v>62.720644852941177</v>
      </c>
      <c r="G167" s="30">
        <v>0</v>
      </c>
      <c r="H167" s="30">
        <v>0</v>
      </c>
      <c r="I167" s="30">
        <v>0</v>
      </c>
      <c r="J167" s="30"/>
      <c r="K167" s="173">
        <f>Лист4!E165/1000</f>
        <v>1421.66795</v>
      </c>
      <c r="L167" s="31"/>
      <c r="M167" s="31"/>
    </row>
    <row r="168" spans="1:13" s="32" customFormat="1" ht="16.5" customHeight="1" x14ac:dyDescent="0.25">
      <c r="A168" s="22" t="str">
        <f>Лист4!A166</f>
        <v xml:space="preserve">Бабаевского ул. д.1 - корп. 1 </v>
      </c>
      <c r="B168" s="67" t="str">
        <f>Лист4!C166</f>
        <v>г. Астрахань</v>
      </c>
      <c r="C168" s="39">
        <f t="shared" si="4"/>
        <v>53.342202205882359</v>
      </c>
      <c r="D168" s="39">
        <f t="shared" si="5"/>
        <v>2.4619477941176475</v>
      </c>
      <c r="E168" s="28">
        <v>0</v>
      </c>
      <c r="F168" s="29">
        <v>2.4619477941176475</v>
      </c>
      <c r="G168" s="30">
        <v>0</v>
      </c>
      <c r="H168" s="30">
        <v>0</v>
      </c>
      <c r="I168" s="30">
        <v>0</v>
      </c>
      <c r="J168" s="30"/>
      <c r="K168" s="173">
        <f>Лист4!E166/1000</f>
        <v>55.804150000000007</v>
      </c>
      <c r="L168" s="31"/>
      <c r="M168" s="31"/>
    </row>
    <row r="169" spans="1:13" s="32" customFormat="1" ht="16.5" customHeight="1" x14ac:dyDescent="0.25">
      <c r="A169" s="22" t="str">
        <f>Лист4!A167</f>
        <v xml:space="preserve">Бабаевского ул. д.1 - корп. 2 </v>
      </c>
      <c r="B169" s="67" t="str">
        <f>Лист4!C167</f>
        <v>г. Астрахань</v>
      </c>
      <c r="C169" s="39">
        <f t="shared" si="4"/>
        <v>6.5847485294117645</v>
      </c>
      <c r="D169" s="39">
        <f t="shared" si="5"/>
        <v>0.30391147058823531</v>
      </c>
      <c r="E169" s="28">
        <v>0</v>
      </c>
      <c r="F169" s="29">
        <v>0.30391147058823531</v>
      </c>
      <c r="G169" s="30">
        <v>0</v>
      </c>
      <c r="H169" s="30">
        <v>0</v>
      </c>
      <c r="I169" s="30">
        <v>0</v>
      </c>
      <c r="J169" s="30"/>
      <c r="K169" s="173">
        <f>Лист4!E167/1000</f>
        <v>6.8886599999999998</v>
      </c>
      <c r="L169" s="31"/>
      <c r="M169" s="31"/>
    </row>
    <row r="170" spans="1:13" s="32" customFormat="1" ht="16.5" customHeight="1" x14ac:dyDescent="0.25">
      <c r="A170" s="22" t="str">
        <f>Лист4!A168</f>
        <v xml:space="preserve">Бабаевского ул. д.1 - корп. 3 </v>
      </c>
      <c r="B170" s="67" t="str">
        <f>Лист4!C168</f>
        <v>г. Астрахань</v>
      </c>
      <c r="C170" s="39">
        <f t="shared" si="4"/>
        <v>1269.7838323529418</v>
      </c>
      <c r="D170" s="39">
        <f t="shared" si="5"/>
        <v>58.605407647058854</v>
      </c>
      <c r="E170" s="28">
        <v>0</v>
      </c>
      <c r="F170" s="29">
        <v>58.605407647058854</v>
      </c>
      <c r="G170" s="30">
        <v>0</v>
      </c>
      <c r="H170" s="30">
        <v>0</v>
      </c>
      <c r="I170" s="30">
        <v>0</v>
      </c>
      <c r="J170" s="30"/>
      <c r="K170" s="173">
        <f>Лист4!E168/1000</f>
        <v>1328.3892400000007</v>
      </c>
      <c r="L170" s="31"/>
      <c r="M170" s="31"/>
    </row>
    <row r="171" spans="1:13" s="32" customFormat="1" ht="16.5" customHeight="1" x14ac:dyDescent="0.25">
      <c r="A171" s="22" t="str">
        <f>Лист4!A169</f>
        <v xml:space="preserve">Бабаевского ул. д.1 - корп. 4 </v>
      </c>
      <c r="B171" s="67" t="str">
        <f>Лист4!C169</f>
        <v>г. Астрахань</v>
      </c>
      <c r="C171" s="39">
        <f t="shared" si="4"/>
        <v>870.59148455882359</v>
      </c>
      <c r="D171" s="39">
        <f t="shared" si="5"/>
        <v>40.181145441176469</v>
      </c>
      <c r="E171" s="28">
        <v>0</v>
      </c>
      <c r="F171" s="29">
        <v>40.181145441176469</v>
      </c>
      <c r="G171" s="30">
        <v>0</v>
      </c>
      <c r="H171" s="30">
        <v>0</v>
      </c>
      <c r="I171" s="30">
        <v>0</v>
      </c>
      <c r="J171" s="30"/>
      <c r="K171" s="173">
        <f>Лист4!E169/1000</f>
        <v>910.77263000000005</v>
      </c>
      <c r="L171" s="31"/>
      <c r="M171" s="31"/>
    </row>
    <row r="172" spans="1:13" s="32" customFormat="1" ht="16.5" customHeight="1" x14ac:dyDescent="0.25">
      <c r="A172" s="22" t="str">
        <f>Лист4!A170</f>
        <v xml:space="preserve">Бабаевского ул. д.1 - корп. 5 </v>
      </c>
      <c r="B172" s="67" t="str">
        <f>Лист4!C170</f>
        <v>г. Астрахань</v>
      </c>
      <c r="C172" s="39">
        <f t="shared" si="4"/>
        <v>943.34294485294117</v>
      </c>
      <c r="D172" s="39">
        <f t="shared" si="5"/>
        <v>43.538905147058827</v>
      </c>
      <c r="E172" s="28">
        <v>0</v>
      </c>
      <c r="F172" s="29">
        <v>43.538905147058827</v>
      </c>
      <c r="G172" s="30">
        <v>0</v>
      </c>
      <c r="H172" s="30">
        <v>0</v>
      </c>
      <c r="I172" s="30">
        <v>0</v>
      </c>
      <c r="J172" s="30"/>
      <c r="K172" s="173">
        <f>Лист4!E170/1000</f>
        <v>986.88184999999999</v>
      </c>
      <c r="L172" s="31"/>
      <c r="M172" s="31"/>
    </row>
    <row r="173" spans="1:13" s="32" customFormat="1" ht="16.5" customHeight="1" x14ac:dyDescent="0.25">
      <c r="A173" s="22" t="str">
        <f>Лист4!A171</f>
        <v xml:space="preserve">Бабаевского ул. д.1 - корп. 6 </v>
      </c>
      <c r="B173" s="67" t="str">
        <f>Лист4!C171</f>
        <v>г. Астрахань</v>
      </c>
      <c r="C173" s="39">
        <f t="shared" si="4"/>
        <v>627.64559191176477</v>
      </c>
      <c r="D173" s="39">
        <f t="shared" si="5"/>
        <v>28.968258088235295</v>
      </c>
      <c r="E173" s="28">
        <v>0</v>
      </c>
      <c r="F173" s="29">
        <v>28.968258088235295</v>
      </c>
      <c r="G173" s="30">
        <v>0</v>
      </c>
      <c r="H173" s="30">
        <v>0</v>
      </c>
      <c r="I173" s="30">
        <v>0</v>
      </c>
      <c r="J173" s="30"/>
      <c r="K173" s="173">
        <f>Лист4!E171/1000</f>
        <v>656.61385000000007</v>
      </c>
      <c r="L173" s="31"/>
      <c r="M173" s="31"/>
    </row>
    <row r="174" spans="1:13" s="32" customFormat="1" ht="16.5" customHeight="1" x14ac:dyDescent="0.25">
      <c r="A174" s="22" t="str">
        <f>Лист4!A172</f>
        <v xml:space="preserve">Бабаевского ул. д.29 </v>
      </c>
      <c r="B174" s="67" t="str">
        <f>Лист4!C172</f>
        <v>г. Астрахань</v>
      </c>
      <c r="C174" s="39">
        <f t="shared" si="4"/>
        <v>790.51929411764695</v>
      </c>
      <c r="D174" s="39">
        <f t="shared" si="5"/>
        <v>36.485505882352939</v>
      </c>
      <c r="E174" s="28">
        <v>0</v>
      </c>
      <c r="F174" s="29">
        <v>36.485505882352939</v>
      </c>
      <c r="G174" s="30">
        <v>0</v>
      </c>
      <c r="H174" s="30">
        <v>0</v>
      </c>
      <c r="I174" s="30">
        <v>0</v>
      </c>
      <c r="J174" s="30"/>
      <c r="K174" s="173">
        <f>Лист4!E172/1000</f>
        <v>827.00479999999993</v>
      </c>
      <c r="L174" s="31"/>
      <c r="M174" s="31"/>
    </row>
    <row r="175" spans="1:13" s="32" customFormat="1" ht="16.5" customHeight="1" x14ac:dyDescent="0.25">
      <c r="A175" s="22" t="str">
        <f>Лист4!A173</f>
        <v xml:space="preserve">Бабаевского ул. д.31 </v>
      </c>
      <c r="B175" s="67" t="str">
        <f>Лист4!C173</f>
        <v>г. Астрахань</v>
      </c>
      <c r="C175" s="39">
        <f t="shared" si="4"/>
        <v>1844.2286448529417</v>
      </c>
      <c r="D175" s="39">
        <f t="shared" si="5"/>
        <v>85.118245147058843</v>
      </c>
      <c r="E175" s="28">
        <v>0</v>
      </c>
      <c r="F175" s="29">
        <v>85.118245147058843</v>
      </c>
      <c r="G175" s="30">
        <v>0</v>
      </c>
      <c r="H175" s="30">
        <v>0</v>
      </c>
      <c r="I175" s="30">
        <v>0</v>
      </c>
      <c r="J175" s="30"/>
      <c r="K175" s="173">
        <f>Лист4!E173/1000</f>
        <v>1929.3468900000005</v>
      </c>
      <c r="L175" s="31"/>
      <c r="M175" s="31"/>
    </row>
    <row r="176" spans="1:13" s="32" customFormat="1" ht="16.5" customHeight="1" x14ac:dyDescent="0.25">
      <c r="A176" s="22" t="str">
        <f>Лист4!A174</f>
        <v xml:space="preserve">Бабаевского ул. д.31 - корп. 1 </v>
      </c>
      <c r="B176" s="67" t="str">
        <f>Лист4!C174</f>
        <v>г. Астрахань</v>
      </c>
      <c r="C176" s="39">
        <f t="shared" si="4"/>
        <v>601.74290073529403</v>
      </c>
      <c r="D176" s="39">
        <f t="shared" si="5"/>
        <v>27.77274926470588</v>
      </c>
      <c r="E176" s="28">
        <v>0</v>
      </c>
      <c r="F176" s="29">
        <v>27.77274926470588</v>
      </c>
      <c r="G176" s="30">
        <v>0</v>
      </c>
      <c r="H176" s="30">
        <v>0</v>
      </c>
      <c r="I176" s="30">
        <v>0</v>
      </c>
      <c r="J176" s="30"/>
      <c r="K176" s="173">
        <f>Лист4!E174/1000</f>
        <v>629.51564999999994</v>
      </c>
      <c r="L176" s="31"/>
      <c r="M176" s="31"/>
    </row>
    <row r="177" spans="1:13" s="32" customFormat="1" ht="16.5" customHeight="1" x14ac:dyDescent="0.25">
      <c r="A177" s="22" t="str">
        <f>Лист4!A175</f>
        <v xml:space="preserve">Бабаевского ул. д.31 - корп. 2 </v>
      </c>
      <c r="B177" s="67" t="str">
        <f>Лист4!C175</f>
        <v>г. Астрахань</v>
      </c>
      <c r="C177" s="39">
        <f t="shared" si="4"/>
        <v>1061.9286580882356</v>
      </c>
      <c r="D177" s="39">
        <f t="shared" si="5"/>
        <v>49.012091911764713</v>
      </c>
      <c r="E177" s="28">
        <v>0</v>
      </c>
      <c r="F177" s="29">
        <v>49.012091911764713</v>
      </c>
      <c r="G177" s="30">
        <v>0</v>
      </c>
      <c r="H177" s="30">
        <v>0</v>
      </c>
      <c r="I177" s="30">
        <v>0</v>
      </c>
      <c r="J177" s="30"/>
      <c r="K177" s="173">
        <f>Лист4!E175/1000</f>
        <v>1110.9407500000002</v>
      </c>
      <c r="L177" s="31"/>
      <c r="M177" s="31"/>
    </row>
    <row r="178" spans="1:13" s="32" customFormat="1" ht="16.5" customHeight="1" x14ac:dyDescent="0.25">
      <c r="A178" s="22" t="str">
        <f>Лист4!A176</f>
        <v xml:space="preserve">Бабаевского ул. д.31 - корп. 3 </v>
      </c>
      <c r="B178" s="67" t="str">
        <f>Лист4!C176</f>
        <v>г. Астрахань</v>
      </c>
      <c r="C178" s="39">
        <f t="shared" si="4"/>
        <v>981.15067279411733</v>
      </c>
      <c r="D178" s="39">
        <f t="shared" si="5"/>
        <v>45.283877205882341</v>
      </c>
      <c r="E178" s="28">
        <v>0</v>
      </c>
      <c r="F178" s="29">
        <v>45.283877205882341</v>
      </c>
      <c r="G178" s="30">
        <v>0</v>
      </c>
      <c r="H178" s="30">
        <v>0</v>
      </c>
      <c r="I178" s="30">
        <v>0</v>
      </c>
      <c r="J178" s="30"/>
      <c r="K178" s="173">
        <f>Лист4!E176/1000</f>
        <v>1026.4345499999997</v>
      </c>
      <c r="L178" s="31"/>
      <c r="M178" s="31"/>
    </row>
    <row r="179" spans="1:13" s="32" customFormat="1" ht="16.5" customHeight="1" x14ac:dyDescent="0.25">
      <c r="A179" s="22" t="str">
        <f>Лист4!A177</f>
        <v xml:space="preserve">Бабаевского ул. д.33 - корп. 1 </v>
      </c>
      <c r="B179" s="67" t="str">
        <f>Лист4!C177</f>
        <v>г. Астрахань</v>
      </c>
      <c r="C179" s="39">
        <f t="shared" si="4"/>
        <v>719.6363161764707</v>
      </c>
      <c r="D179" s="39">
        <f t="shared" si="5"/>
        <v>33.213983823529418</v>
      </c>
      <c r="E179" s="28">
        <v>0</v>
      </c>
      <c r="F179" s="29">
        <v>33.213983823529418</v>
      </c>
      <c r="G179" s="30">
        <v>0</v>
      </c>
      <c r="H179" s="30">
        <v>0</v>
      </c>
      <c r="I179" s="30">
        <v>0</v>
      </c>
      <c r="J179" s="30"/>
      <c r="K179" s="173">
        <f>Лист4!E177/1000</f>
        <v>752.85030000000017</v>
      </c>
      <c r="L179" s="31"/>
      <c r="M179" s="31"/>
    </row>
    <row r="180" spans="1:13" s="32" customFormat="1" ht="16.5" customHeight="1" x14ac:dyDescent="0.25">
      <c r="A180" s="22" t="str">
        <f>Лист4!A178</f>
        <v xml:space="preserve">Бабаевского ул. д.33 - корп. 2 </v>
      </c>
      <c r="B180" s="67" t="str">
        <f>Лист4!C178</f>
        <v>г. Астрахань</v>
      </c>
      <c r="C180" s="39">
        <f t="shared" si="4"/>
        <v>574.67424338235298</v>
      </c>
      <c r="D180" s="39">
        <f t="shared" si="5"/>
        <v>26.523426617647058</v>
      </c>
      <c r="E180" s="28">
        <v>0</v>
      </c>
      <c r="F180" s="29">
        <v>26.523426617647058</v>
      </c>
      <c r="G180" s="30">
        <v>0</v>
      </c>
      <c r="H180" s="30">
        <v>0</v>
      </c>
      <c r="I180" s="30">
        <v>0</v>
      </c>
      <c r="J180" s="30"/>
      <c r="K180" s="173">
        <f>Лист4!E178/1000</f>
        <v>601.19767000000002</v>
      </c>
      <c r="L180" s="31"/>
      <c r="M180" s="31"/>
    </row>
    <row r="181" spans="1:13" s="32" customFormat="1" ht="16.5" customHeight="1" x14ac:dyDescent="0.25">
      <c r="A181" s="22" t="str">
        <f>Лист4!A179</f>
        <v xml:space="preserve">Бабаевского ул. д.35 - корп. 3 </v>
      </c>
      <c r="B181" s="67" t="str">
        <f>Лист4!C179</f>
        <v>г. Астрахань</v>
      </c>
      <c r="C181" s="39">
        <f t="shared" si="4"/>
        <v>1615.8119058823536</v>
      </c>
      <c r="D181" s="39">
        <f t="shared" si="5"/>
        <v>74.57593411764708</v>
      </c>
      <c r="E181" s="28">
        <v>0</v>
      </c>
      <c r="F181" s="29">
        <v>74.57593411764708</v>
      </c>
      <c r="G181" s="30">
        <v>0</v>
      </c>
      <c r="H181" s="30">
        <v>0</v>
      </c>
      <c r="I181" s="30">
        <v>0</v>
      </c>
      <c r="J181" s="30"/>
      <c r="K181" s="173">
        <f>Лист4!E179/1000</f>
        <v>1690.3878400000006</v>
      </c>
      <c r="L181" s="31"/>
      <c r="M181" s="31"/>
    </row>
    <row r="182" spans="1:13" s="32" customFormat="1" ht="16.5" customHeight="1" x14ac:dyDescent="0.25">
      <c r="A182" s="22" t="str">
        <f>Лист4!A180</f>
        <v xml:space="preserve">Бабаевского ул. д.37 </v>
      </c>
      <c r="B182" s="67" t="str">
        <f>Лист4!C180</f>
        <v>г. Астрахань</v>
      </c>
      <c r="C182" s="39">
        <f t="shared" si="4"/>
        <v>653.5130110294117</v>
      </c>
      <c r="D182" s="39">
        <f t="shared" si="5"/>
        <v>30.162138970588231</v>
      </c>
      <c r="E182" s="28">
        <v>0</v>
      </c>
      <c r="F182" s="29">
        <v>30.162138970588231</v>
      </c>
      <c r="G182" s="30">
        <v>0</v>
      </c>
      <c r="H182" s="30">
        <v>0</v>
      </c>
      <c r="I182" s="30">
        <v>0</v>
      </c>
      <c r="J182" s="30"/>
      <c r="K182" s="173">
        <f>Лист4!E180/1000</f>
        <v>683.67514999999992</v>
      </c>
      <c r="L182" s="31"/>
      <c r="M182" s="31"/>
    </row>
    <row r="183" spans="1:13" s="32" customFormat="1" ht="16.5" customHeight="1" x14ac:dyDescent="0.25">
      <c r="A183" s="22" t="str">
        <f>Лист4!A181</f>
        <v xml:space="preserve">Бабаевского ул. д.39 </v>
      </c>
      <c r="B183" s="67" t="str">
        <f>Лист4!C181</f>
        <v>г. Астрахань</v>
      </c>
      <c r="C183" s="39">
        <f t="shared" si="4"/>
        <v>532.01663602941187</v>
      </c>
      <c r="D183" s="39">
        <f t="shared" si="5"/>
        <v>24.554613970588235</v>
      </c>
      <c r="E183" s="28">
        <v>0</v>
      </c>
      <c r="F183" s="29">
        <v>24.554613970588235</v>
      </c>
      <c r="G183" s="30">
        <v>0</v>
      </c>
      <c r="H183" s="30">
        <v>0</v>
      </c>
      <c r="I183" s="30">
        <v>0</v>
      </c>
      <c r="J183" s="30"/>
      <c r="K183" s="173">
        <f>Лист4!E181/1000</f>
        <v>556.57125000000008</v>
      </c>
      <c r="L183" s="31"/>
      <c r="M183" s="31"/>
    </row>
    <row r="184" spans="1:13" s="32" customFormat="1" ht="16.5" customHeight="1" x14ac:dyDescent="0.25">
      <c r="A184" s="22" t="str">
        <f>Лист4!A182</f>
        <v xml:space="preserve">Бабефа ул. д.13 </v>
      </c>
      <c r="B184" s="67" t="str">
        <f>Лист4!C182</f>
        <v>г. Астрахань</v>
      </c>
      <c r="C184" s="39">
        <f t="shared" si="4"/>
        <v>10.803573529411764</v>
      </c>
      <c r="D184" s="39">
        <f t="shared" si="5"/>
        <v>0.49862647058823523</v>
      </c>
      <c r="E184" s="28">
        <v>0</v>
      </c>
      <c r="F184" s="29">
        <v>0.49862647058823523</v>
      </c>
      <c r="G184" s="30">
        <v>0</v>
      </c>
      <c r="H184" s="30">
        <v>0</v>
      </c>
      <c r="I184" s="30">
        <v>0</v>
      </c>
      <c r="J184" s="30"/>
      <c r="K184" s="173">
        <f>Лист4!E182/1000</f>
        <v>11.302199999999999</v>
      </c>
      <c r="L184" s="31"/>
      <c r="M184" s="31"/>
    </row>
    <row r="185" spans="1:13" s="32" customFormat="1" ht="16.5" customHeight="1" x14ac:dyDescent="0.25">
      <c r="A185" s="22" t="str">
        <f>Лист4!A183</f>
        <v xml:space="preserve">Бабефа ул. д.2 </v>
      </c>
      <c r="B185" s="67" t="str">
        <f>Лист4!C183</f>
        <v>г. Астрахань</v>
      </c>
      <c r="C185" s="39">
        <f t="shared" si="4"/>
        <v>1540.4173639705882</v>
      </c>
      <c r="D185" s="39">
        <f t="shared" si="5"/>
        <v>71.096186029411768</v>
      </c>
      <c r="E185" s="28">
        <v>0</v>
      </c>
      <c r="F185" s="29">
        <v>71.096186029411768</v>
      </c>
      <c r="G185" s="30">
        <v>0</v>
      </c>
      <c r="H185" s="30">
        <v>0</v>
      </c>
      <c r="I185" s="30">
        <v>0</v>
      </c>
      <c r="J185" s="30"/>
      <c r="K185" s="173">
        <f>Лист4!E183/1000</f>
        <v>1611.5135499999999</v>
      </c>
      <c r="L185" s="31"/>
      <c r="M185" s="31"/>
    </row>
    <row r="186" spans="1:13" s="32" customFormat="1" ht="16.5" customHeight="1" x14ac:dyDescent="0.25">
      <c r="A186" s="22" t="str">
        <f>Лист4!A184</f>
        <v xml:space="preserve">Бабефа ул. д.23 </v>
      </c>
      <c r="B186" s="67" t="str">
        <f>Лист4!C184</f>
        <v>г. Астрахань</v>
      </c>
      <c r="C186" s="39">
        <f t="shared" si="4"/>
        <v>76.944390441176481</v>
      </c>
      <c r="D186" s="39">
        <f t="shared" si="5"/>
        <v>3.5512795588235297</v>
      </c>
      <c r="E186" s="28">
        <v>0</v>
      </c>
      <c r="F186" s="29">
        <v>3.5512795588235297</v>
      </c>
      <c r="G186" s="30">
        <v>0</v>
      </c>
      <c r="H186" s="30">
        <v>0</v>
      </c>
      <c r="I186" s="30">
        <v>0</v>
      </c>
      <c r="J186" s="30"/>
      <c r="K186" s="173">
        <f>Лист4!E184/1000</f>
        <v>80.495670000000004</v>
      </c>
      <c r="L186" s="31"/>
      <c r="M186" s="31"/>
    </row>
    <row r="187" spans="1:13" s="32" customFormat="1" ht="18.75" customHeight="1" x14ac:dyDescent="0.25">
      <c r="A187" s="22" t="str">
        <f>Лист4!A185</f>
        <v>Бабефа ул.37</v>
      </c>
      <c r="B187" s="67" t="str">
        <f>Лист4!C185</f>
        <v>г. Астрахань</v>
      </c>
      <c r="C187" s="39">
        <f t="shared" si="4"/>
        <v>229.799375</v>
      </c>
      <c r="D187" s="39">
        <f t="shared" si="5"/>
        <v>10.606124999999999</v>
      </c>
      <c r="E187" s="28">
        <v>0</v>
      </c>
      <c r="F187" s="29">
        <v>10.606124999999999</v>
      </c>
      <c r="G187" s="30">
        <v>0</v>
      </c>
      <c r="H187" s="30">
        <v>0</v>
      </c>
      <c r="I187" s="30">
        <v>0</v>
      </c>
      <c r="J187" s="30"/>
      <c r="K187" s="173">
        <f>Лист4!E185/1000</f>
        <v>240.40549999999999</v>
      </c>
      <c r="L187" s="31"/>
      <c r="M187" s="31"/>
    </row>
    <row r="188" spans="1:13" s="32" customFormat="1" ht="18.75" customHeight="1" x14ac:dyDescent="0.25">
      <c r="A188" s="22" t="str">
        <f>Лист4!A186</f>
        <v xml:space="preserve">Бабефа ул. д.7 </v>
      </c>
      <c r="B188" s="67" t="str">
        <f>Лист4!C186</f>
        <v>г. Астрахань</v>
      </c>
      <c r="C188" s="39">
        <f t="shared" si="4"/>
        <v>79.48465735294117</v>
      </c>
      <c r="D188" s="39">
        <f t="shared" si="5"/>
        <v>3.6685226470588232</v>
      </c>
      <c r="E188" s="28">
        <v>0</v>
      </c>
      <c r="F188" s="29">
        <v>3.6685226470588232</v>
      </c>
      <c r="G188" s="30">
        <v>0</v>
      </c>
      <c r="H188" s="30">
        <v>0</v>
      </c>
      <c r="I188" s="30">
        <v>0</v>
      </c>
      <c r="J188" s="30"/>
      <c r="K188" s="173">
        <f>Лист4!E186/1000</f>
        <v>83.153179999999992</v>
      </c>
      <c r="L188" s="31"/>
      <c r="M188" s="31"/>
    </row>
    <row r="189" spans="1:13" s="32" customFormat="1" ht="18.75" customHeight="1" x14ac:dyDescent="0.25">
      <c r="A189" s="22" t="str">
        <f>Лист4!A187</f>
        <v xml:space="preserve">Бабефа ул. д.7Б </v>
      </c>
      <c r="B189" s="67" t="str">
        <f>Лист4!C187</f>
        <v>г. Астрахань</v>
      </c>
      <c r="C189" s="39">
        <f t="shared" si="4"/>
        <v>0.22195588235294117</v>
      </c>
      <c r="D189" s="39">
        <f t="shared" si="5"/>
        <v>1.0244117647058824E-2</v>
      </c>
      <c r="E189" s="28">
        <v>0</v>
      </c>
      <c r="F189" s="29">
        <v>1.0244117647058824E-2</v>
      </c>
      <c r="G189" s="30">
        <v>0</v>
      </c>
      <c r="H189" s="30">
        <v>0</v>
      </c>
      <c r="I189" s="30">
        <v>0</v>
      </c>
      <c r="J189" s="30"/>
      <c r="K189" s="173">
        <f>Лист4!E187/1000</f>
        <v>0.23219999999999999</v>
      </c>
      <c r="L189" s="31"/>
      <c r="M189" s="31"/>
    </row>
    <row r="190" spans="1:13" s="32" customFormat="1" ht="18.75" customHeight="1" x14ac:dyDescent="0.25">
      <c r="A190" s="22" t="str">
        <f>Лист4!A188</f>
        <v xml:space="preserve">Бабефа ул. д.9 </v>
      </c>
      <c r="B190" s="67" t="str">
        <f>Лист4!C188</f>
        <v>г. Астрахань</v>
      </c>
      <c r="C190" s="39">
        <f t="shared" si="4"/>
        <v>7.9798970588235294</v>
      </c>
      <c r="D190" s="39">
        <f t="shared" si="5"/>
        <v>0.36830294117647061</v>
      </c>
      <c r="E190" s="28">
        <v>0</v>
      </c>
      <c r="F190" s="29">
        <v>0.36830294117647061</v>
      </c>
      <c r="G190" s="30">
        <v>0</v>
      </c>
      <c r="H190" s="30">
        <v>0</v>
      </c>
      <c r="I190" s="30">
        <v>0</v>
      </c>
      <c r="J190" s="30"/>
      <c r="K190" s="173">
        <f>Лист4!E188/1000</f>
        <v>8.3482000000000003</v>
      </c>
      <c r="L190" s="31"/>
      <c r="M190" s="31"/>
    </row>
    <row r="191" spans="1:13" s="32" customFormat="1" ht="18.75" customHeight="1" x14ac:dyDescent="0.25">
      <c r="A191" s="22" t="str">
        <f>Лист4!A189</f>
        <v xml:space="preserve">Бабушкина ул. д.110 </v>
      </c>
      <c r="B191" s="67" t="str">
        <f>Лист4!C189</f>
        <v>г. Астрахань</v>
      </c>
      <c r="C191" s="39">
        <f t="shared" si="4"/>
        <v>8.4044999999999987</v>
      </c>
      <c r="D191" s="39">
        <f t="shared" si="5"/>
        <v>0.38789999999999991</v>
      </c>
      <c r="E191" s="28">
        <v>0</v>
      </c>
      <c r="F191" s="29">
        <v>0.38789999999999991</v>
      </c>
      <c r="G191" s="30">
        <v>0</v>
      </c>
      <c r="H191" s="30">
        <v>0</v>
      </c>
      <c r="I191" s="30">
        <v>0</v>
      </c>
      <c r="J191" s="30"/>
      <c r="K191" s="173">
        <f>Лист4!E189/1000</f>
        <v>8.7923999999999989</v>
      </c>
      <c r="L191" s="31"/>
      <c r="M191" s="31"/>
    </row>
    <row r="192" spans="1:13" s="32" customFormat="1" ht="18.75" customHeight="1" x14ac:dyDescent="0.25">
      <c r="A192" s="22" t="str">
        <f>Лист4!A190</f>
        <v xml:space="preserve">Бабушкина ул. д.2 </v>
      </c>
      <c r="B192" s="67" t="str">
        <f>Лист4!C190</f>
        <v>г. Астрахань</v>
      </c>
      <c r="C192" s="39">
        <f t="shared" si="4"/>
        <v>0</v>
      </c>
      <c r="D192" s="39">
        <f t="shared" si="5"/>
        <v>0</v>
      </c>
      <c r="E192" s="28">
        <v>0</v>
      </c>
      <c r="F192" s="29">
        <v>0</v>
      </c>
      <c r="G192" s="30">
        <v>0</v>
      </c>
      <c r="H192" s="30">
        <v>0</v>
      </c>
      <c r="I192" s="30">
        <v>0</v>
      </c>
      <c r="J192" s="30"/>
      <c r="K192" s="173">
        <f>Лист4!E190/1000</f>
        <v>0</v>
      </c>
      <c r="L192" s="31"/>
      <c r="M192" s="31"/>
    </row>
    <row r="193" spans="1:13" s="32" customFormat="1" ht="25.5" customHeight="1" x14ac:dyDescent="0.25">
      <c r="A193" s="22" t="str">
        <f>Лист4!A191</f>
        <v xml:space="preserve">Бабушкина ул. д.23 </v>
      </c>
      <c r="B193" s="67" t="str">
        <f>Лист4!C191</f>
        <v>г. Астрахань</v>
      </c>
      <c r="C193" s="39">
        <f t="shared" si="4"/>
        <v>203.3217683823529</v>
      </c>
      <c r="D193" s="39">
        <f t="shared" si="5"/>
        <v>9.3840816176470572</v>
      </c>
      <c r="E193" s="28">
        <v>0</v>
      </c>
      <c r="F193" s="29">
        <v>9.3840816176470572</v>
      </c>
      <c r="G193" s="30">
        <v>0</v>
      </c>
      <c r="H193" s="30">
        <v>0</v>
      </c>
      <c r="I193" s="30">
        <v>0</v>
      </c>
      <c r="J193" s="30"/>
      <c r="K193" s="173">
        <f>Лист4!E191/1000</f>
        <v>212.70584999999997</v>
      </c>
      <c r="L193" s="31"/>
      <c r="M193" s="31"/>
    </row>
    <row r="194" spans="1:13" s="32" customFormat="1" ht="18.75" customHeight="1" x14ac:dyDescent="0.25">
      <c r="A194" s="22" t="str">
        <f>Лист4!A192</f>
        <v xml:space="preserve">Бабушкина ул. д.24 </v>
      </c>
      <c r="B194" s="67" t="str">
        <f>Лист4!C192</f>
        <v>г. Астрахань</v>
      </c>
      <c r="C194" s="39">
        <f t="shared" si="4"/>
        <v>241.63821691176474</v>
      </c>
      <c r="D194" s="39">
        <f t="shared" si="5"/>
        <v>11.152533088235295</v>
      </c>
      <c r="E194" s="28">
        <v>0</v>
      </c>
      <c r="F194" s="29">
        <v>11.152533088235295</v>
      </c>
      <c r="G194" s="30">
        <v>0</v>
      </c>
      <c r="H194" s="30">
        <v>0</v>
      </c>
      <c r="I194" s="30">
        <v>0</v>
      </c>
      <c r="J194" s="30"/>
      <c r="K194" s="173">
        <f>Лист4!E192/1000</f>
        <v>252.79075000000003</v>
      </c>
      <c r="L194" s="31"/>
      <c r="M194" s="31"/>
    </row>
    <row r="195" spans="1:13" s="32" customFormat="1" ht="25.5" customHeight="1" x14ac:dyDescent="0.25">
      <c r="A195" s="22" t="str">
        <f>Лист4!A193</f>
        <v xml:space="preserve">Бабушкина ул. д.3 </v>
      </c>
      <c r="B195" s="67" t="str">
        <f>Лист4!C193</f>
        <v>г. Астрахань</v>
      </c>
      <c r="C195" s="39">
        <f t="shared" si="4"/>
        <v>97.07436470588236</v>
      </c>
      <c r="D195" s="39">
        <f t="shared" si="5"/>
        <v>4.480355294117647</v>
      </c>
      <c r="E195" s="28">
        <v>0</v>
      </c>
      <c r="F195" s="29">
        <v>4.480355294117647</v>
      </c>
      <c r="G195" s="30">
        <v>0</v>
      </c>
      <c r="H195" s="30">
        <v>0</v>
      </c>
      <c r="I195" s="30">
        <v>0</v>
      </c>
      <c r="J195" s="30"/>
      <c r="K195" s="173">
        <f>Лист4!E193/1000</f>
        <v>101.55472</v>
      </c>
      <c r="L195" s="31"/>
      <c r="M195" s="31"/>
    </row>
    <row r="196" spans="1:13" s="32" customFormat="1" ht="25.5" customHeight="1" x14ac:dyDescent="0.25">
      <c r="A196" s="22" t="str">
        <f>Лист4!A194</f>
        <v xml:space="preserve">Бабушкина ул. д.4 </v>
      </c>
      <c r="B196" s="67" t="str">
        <f>Лист4!C194</f>
        <v>г. Астрахань</v>
      </c>
      <c r="C196" s="39">
        <f t="shared" si="4"/>
        <v>5.6423249999999996</v>
      </c>
      <c r="D196" s="39">
        <f t="shared" si="5"/>
        <v>0.26041499999999995</v>
      </c>
      <c r="E196" s="28">
        <v>0</v>
      </c>
      <c r="F196" s="29">
        <v>0.26041499999999995</v>
      </c>
      <c r="G196" s="30">
        <v>0</v>
      </c>
      <c r="H196" s="30">
        <v>0</v>
      </c>
      <c r="I196" s="30">
        <v>0</v>
      </c>
      <c r="J196" s="30"/>
      <c r="K196" s="173">
        <f>Лист4!E194/1000</f>
        <v>5.9027399999999997</v>
      </c>
      <c r="L196" s="31"/>
      <c r="M196" s="31"/>
    </row>
    <row r="197" spans="1:13" s="32" customFormat="1" ht="18.75" customHeight="1" x14ac:dyDescent="0.25">
      <c r="A197" s="22" t="str">
        <f>Лист4!A195</f>
        <v xml:space="preserve">Бабушкина ул. д.49 </v>
      </c>
      <c r="B197" s="67" t="str">
        <f>Лист4!C195</f>
        <v>г. Астрахань</v>
      </c>
      <c r="C197" s="39">
        <f t="shared" si="4"/>
        <v>465.44148529411763</v>
      </c>
      <c r="D197" s="39">
        <f t="shared" si="5"/>
        <v>21.481914705882353</v>
      </c>
      <c r="E197" s="28">
        <v>0</v>
      </c>
      <c r="F197" s="29">
        <v>21.481914705882353</v>
      </c>
      <c r="G197" s="30">
        <v>0</v>
      </c>
      <c r="H197" s="30">
        <v>0</v>
      </c>
      <c r="I197" s="30">
        <v>0</v>
      </c>
      <c r="J197" s="30"/>
      <c r="K197" s="173">
        <f>Лист4!E195/1000</f>
        <v>486.92339999999996</v>
      </c>
      <c r="L197" s="31"/>
      <c r="M197" s="31"/>
    </row>
    <row r="198" spans="1:13" s="32" customFormat="1" ht="18.75" customHeight="1" x14ac:dyDescent="0.25">
      <c r="A198" s="22" t="str">
        <f>Лист4!A196</f>
        <v xml:space="preserve">Бабушкина ул. д.5 </v>
      </c>
      <c r="B198" s="67" t="str">
        <f>Лист4!C196</f>
        <v>г. Астрахань</v>
      </c>
      <c r="C198" s="39">
        <f t="shared" si="4"/>
        <v>0</v>
      </c>
      <c r="D198" s="39">
        <f t="shared" si="5"/>
        <v>0</v>
      </c>
      <c r="E198" s="28">
        <v>0</v>
      </c>
      <c r="F198" s="29">
        <v>0</v>
      </c>
      <c r="G198" s="30">
        <v>0</v>
      </c>
      <c r="H198" s="30">
        <v>0</v>
      </c>
      <c r="I198" s="30">
        <v>0</v>
      </c>
      <c r="J198" s="30"/>
      <c r="K198" s="173">
        <f>Лист4!E196/1000</f>
        <v>0</v>
      </c>
      <c r="L198" s="31"/>
      <c r="M198" s="31"/>
    </row>
    <row r="199" spans="1:13" s="32" customFormat="1" ht="25.5" customHeight="1" x14ac:dyDescent="0.25">
      <c r="A199" s="22" t="str">
        <f>Лист4!A197</f>
        <v xml:space="preserve">Бабушкина ул. д.53 </v>
      </c>
      <c r="B199" s="67" t="str">
        <f>Лист4!C197</f>
        <v>г. Астрахань</v>
      </c>
      <c r="C199" s="39">
        <f t="shared" ref="C199:C262" si="6">K199+J199-F199</f>
        <v>26.048491911764707</v>
      </c>
      <c r="D199" s="39">
        <f t="shared" ref="D199:D262" si="7">F199</f>
        <v>1.2022380882352941</v>
      </c>
      <c r="E199" s="28">
        <v>0</v>
      </c>
      <c r="F199" s="29">
        <v>1.2022380882352941</v>
      </c>
      <c r="G199" s="30">
        <v>0</v>
      </c>
      <c r="H199" s="30">
        <v>0</v>
      </c>
      <c r="I199" s="30">
        <v>0</v>
      </c>
      <c r="J199" s="30"/>
      <c r="K199" s="173">
        <f>Лист4!E197/1000</f>
        <v>27.250730000000001</v>
      </c>
      <c r="L199" s="31"/>
      <c r="M199" s="31"/>
    </row>
    <row r="200" spans="1:13" s="32" customFormat="1" ht="25.5" customHeight="1" x14ac:dyDescent="0.25">
      <c r="A200" s="22" t="str">
        <f>Лист4!A198</f>
        <v xml:space="preserve">Бабушкина ул. д.6 </v>
      </c>
      <c r="B200" s="67" t="str">
        <f>Лист4!C198</f>
        <v>г. Астрахань</v>
      </c>
      <c r="C200" s="39">
        <f t="shared" si="6"/>
        <v>50.078294117647069</v>
      </c>
      <c r="D200" s="39">
        <f t="shared" si="7"/>
        <v>2.3113058823529418</v>
      </c>
      <c r="E200" s="28">
        <v>0</v>
      </c>
      <c r="F200" s="29">
        <v>2.3113058823529418</v>
      </c>
      <c r="G200" s="30">
        <v>0</v>
      </c>
      <c r="H200" s="30">
        <v>0</v>
      </c>
      <c r="I200" s="30">
        <v>0</v>
      </c>
      <c r="J200" s="30"/>
      <c r="K200" s="173">
        <f>Лист4!E198/1000</f>
        <v>52.389600000000009</v>
      </c>
      <c r="L200" s="31"/>
      <c r="M200" s="31"/>
    </row>
    <row r="201" spans="1:13" s="32" customFormat="1" ht="25.5" customHeight="1" x14ac:dyDescent="0.25">
      <c r="A201" s="22" t="str">
        <f>Лист4!A199</f>
        <v xml:space="preserve">Бабушкина ул. д.8 </v>
      </c>
      <c r="B201" s="67" t="str">
        <f>Лист4!C199</f>
        <v>г. Астрахань</v>
      </c>
      <c r="C201" s="39">
        <f t="shared" si="6"/>
        <v>13.285713235294118</v>
      </c>
      <c r="D201" s="39">
        <f t="shared" si="7"/>
        <v>0.6131867647058824</v>
      </c>
      <c r="E201" s="28">
        <v>0</v>
      </c>
      <c r="F201" s="29">
        <v>0.6131867647058824</v>
      </c>
      <c r="G201" s="30">
        <v>0</v>
      </c>
      <c r="H201" s="30">
        <v>0</v>
      </c>
      <c r="I201" s="30">
        <v>0</v>
      </c>
      <c r="J201" s="30"/>
      <c r="K201" s="173">
        <f>Лист4!E199/1000</f>
        <v>13.898900000000001</v>
      </c>
      <c r="L201" s="31"/>
      <c r="M201" s="31"/>
    </row>
    <row r="202" spans="1:13" s="32" customFormat="1" ht="25.5" customHeight="1" x14ac:dyDescent="0.25">
      <c r="A202" s="22" t="str">
        <f>Лист4!A200</f>
        <v xml:space="preserve">Бабушкина ул. д.84 </v>
      </c>
      <c r="B202" s="67" t="str">
        <f>Лист4!C200</f>
        <v>г. Астрахань</v>
      </c>
      <c r="C202" s="39">
        <f t="shared" si="6"/>
        <v>62.109316176470585</v>
      </c>
      <c r="D202" s="39">
        <f t="shared" si="7"/>
        <v>2.8665838235294117</v>
      </c>
      <c r="E202" s="28">
        <v>0</v>
      </c>
      <c r="F202" s="29">
        <v>2.8665838235294117</v>
      </c>
      <c r="G202" s="30">
        <v>0</v>
      </c>
      <c r="H202" s="30">
        <v>0</v>
      </c>
      <c r="I202" s="30">
        <v>0</v>
      </c>
      <c r="J202" s="30"/>
      <c r="K202" s="173">
        <f>Лист4!E200/1000</f>
        <v>64.975899999999996</v>
      </c>
      <c r="L202" s="31"/>
      <c r="M202" s="31"/>
    </row>
    <row r="203" spans="1:13" s="32" customFormat="1" ht="18.75" customHeight="1" x14ac:dyDescent="0.25">
      <c r="A203" s="22" t="str">
        <f>Лист4!A201</f>
        <v xml:space="preserve">Бабушкина ул. д.84В </v>
      </c>
      <c r="B203" s="67" t="str">
        <f>Лист4!C201</f>
        <v>г. Астрахань</v>
      </c>
      <c r="C203" s="39">
        <f t="shared" si="6"/>
        <v>0</v>
      </c>
      <c r="D203" s="39">
        <f t="shared" si="7"/>
        <v>0</v>
      </c>
      <c r="E203" s="28">
        <v>0</v>
      </c>
      <c r="F203" s="29">
        <v>0</v>
      </c>
      <c r="G203" s="30">
        <v>0</v>
      </c>
      <c r="H203" s="30">
        <v>0</v>
      </c>
      <c r="I203" s="30">
        <v>0</v>
      </c>
      <c r="J203" s="30"/>
      <c r="K203" s="173">
        <f>Лист4!E201/1000</f>
        <v>0</v>
      </c>
      <c r="L203" s="31"/>
      <c r="M203" s="31"/>
    </row>
    <row r="204" spans="1:13" s="32" customFormat="1" ht="25.5" customHeight="1" x14ac:dyDescent="0.25">
      <c r="A204" s="22" t="str">
        <f>Лист4!A202</f>
        <v xml:space="preserve">Бабушкина ул. д.86 </v>
      </c>
      <c r="B204" s="67" t="str">
        <f>Лист4!C202</f>
        <v>г. Астрахань</v>
      </c>
      <c r="C204" s="39">
        <f t="shared" si="6"/>
        <v>104.45442647058823</v>
      </c>
      <c r="D204" s="39">
        <f t="shared" si="7"/>
        <v>4.8209735294117646</v>
      </c>
      <c r="E204" s="28">
        <v>0</v>
      </c>
      <c r="F204" s="29">
        <v>4.8209735294117646</v>
      </c>
      <c r="G204" s="30">
        <v>0</v>
      </c>
      <c r="H204" s="30">
        <v>0</v>
      </c>
      <c r="I204" s="30">
        <v>0</v>
      </c>
      <c r="J204" s="30"/>
      <c r="K204" s="173">
        <f>Лист4!E202/1000</f>
        <v>109.27539999999999</v>
      </c>
      <c r="L204" s="31"/>
      <c r="M204" s="31"/>
    </row>
    <row r="205" spans="1:13" s="32" customFormat="1" ht="25.5" customHeight="1" x14ac:dyDescent="0.25">
      <c r="A205" s="22" t="str">
        <f>Лист4!A203</f>
        <v xml:space="preserve">Бабушкина ул. д.94 </v>
      </c>
      <c r="B205" s="67" t="str">
        <f>Лист4!C203</f>
        <v>г. Астрахань</v>
      </c>
      <c r="C205" s="39">
        <f t="shared" si="6"/>
        <v>0.13955882352941176</v>
      </c>
      <c r="D205" s="39">
        <f t="shared" si="7"/>
        <v>6.4411764705882349E-3</v>
      </c>
      <c r="E205" s="28">
        <v>0</v>
      </c>
      <c r="F205" s="29">
        <v>6.4411764705882349E-3</v>
      </c>
      <c r="G205" s="30">
        <v>0</v>
      </c>
      <c r="H205" s="30">
        <v>0</v>
      </c>
      <c r="I205" s="30">
        <v>0</v>
      </c>
      <c r="J205" s="30"/>
      <c r="K205" s="173">
        <f>Лист4!E203/1000</f>
        <v>0.14599999999999999</v>
      </c>
      <c r="L205" s="31"/>
      <c r="M205" s="31"/>
    </row>
    <row r="206" spans="1:13" s="32" customFormat="1" ht="18.75" customHeight="1" x14ac:dyDescent="0.25">
      <c r="A206" s="22" t="str">
        <f>Лист4!A204</f>
        <v xml:space="preserve">Бабушкина ул. д.98 </v>
      </c>
      <c r="B206" s="67" t="str">
        <f>Лист4!C204</f>
        <v>г. Астрахань</v>
      </c>
      <c r="C206" s="39">
        <f t="shared" si="6"/>
        <v>44.541775735294124</v>
      </c>
      <c r="D206" s="39">
        <f t="shared" si="7"/>
        <v>2.0557742647058825</v>
      </c>
      <c r="E206" s="28">
        <v>0</v>
      </c>
      <c r="F206" s="29">
        <v>2.0557742647058825</v>
      </c>
      <c r="G206" s="30">
        <v>0</v>
      </c>
      <c r="H206" s="30">
        <v>0</v>
      </c>
      <c r="I206" s="30">
        <v>0</v>
      </c>
      <c r="J206" s="30"/>
      <c r="K206" s="173">
        <f>Лист4!E204/1000</f>
        <v>46.597550000000005</v>
      </c>
      <c r="L206" s="31"/>
      <c r="M206" s="31"/>
    </row>
    <row r="207" spans="1:13" s="32" customFormat="1" ht="18.75" customHeight="1" x14ac:dyDescent="0.25">
      <c r="A207" s="22" t="str">
        <f>Лист4!A205</f>
        <v xml:space="preserve">Бакинская ул. д.136 </v>
      </c>
      <c r="B207" s="67" t="str">
        <f>Лист4!C205</f>
        <v>г. Астрахань</v>
      </c>
      <c r="C207" s="39">
        <f t="shared" si="6"/>
        <v>6.7376323529411772</v>
      </c>
      <c r="D207" s="39">
        <f t="shared" si="7"/>
        <v>0.31096764705882352</v>
      </c>
      <c r="E207" s="28">
        <v>0</v>
      </c>
      <c r="F207" s="29">
        <v>0.31096764705882352</v>
      </c>
      <c r="G207" s="30">
        <v>0</v>
      </c>
      <c r="H207" s="30">
        <v>0</v>
      </c>
      <c r="I207" s="30">
        <v>0</v>
      </c>
      <c r="J207" s="30"/>
      <c r="K207" s="173">
        <f>Лист4!E205/1000</f>
        <v>7.0486000000000004</v>
      </c>
      <c r="L207" s="31"/>
      <c r="M207" s="31"/>
    </row>
    <row r="208" spans="1:13" s="32" customFormat="1" ht="18.75" customHeight="1" x14ac:dyDescent="0.25">
      <c r="A208" s="22" t="str">
        <f>Лист4!A206</f>
        <v xml:space="preserve">Бакинская ул. д.175 </v>
      </c>
      <c r="B208" s="67" t="str">
        <f>Лист4!C206</f>
        <v>г. Астрахань</v>
      </c>
      <c r="C208" s="39">
        <f t="shared" si="6"/>
        <v>1.9882352941176469E-2</v>
      </c>
      <c r="D208" s="39">
        <f t="shared" si="7"/>
        <v>9.1764705882352933E-4</v>
      </c>
      <c r="E208" s="28">
        <v>0</v>
      </c>
      <c r="F208" s="29">
        <v>9.1764705882352933E-4</v>
      </c>
      <c r="G208" s="30">
        <v>0</v>
      </c>
      <c r="H208" s="30">
        <v>0</v>
      </c>
      <c r="I208" s="30">
        <v>0</v>
      </c>
      <c r="J208" s="30"/>
      <c r="K208" s="173">
        <f>Лист4!E206/1000</f>
        <v>2.0799999999999999E-2</v>
      </c>
      <c r="L208" s="31"/>
      <c r="M208" s="31"/>
    </row>
    <row r="209" spans="1:13" s="32" customFormat="1" ht="25.5" customHeight="1" x14ac:dyDescent="0.25">
      <c r="A209" s="22" t="str">
        <f>Лист4!A207</f>
        <v xml:space="preserve">Бакинская ул. д.177 </v>
      </c>
      <c r="B209" s="67" t="str">
        <f>Лист4!C207</f>
        <v>г. Астрахань</v>
      </c>
      <c r="C209" s="39">
        <f t="shared" si="6"/>
        <v>0.37394117647058822</v>
      </c>
      <c r="D209" s="39">
        <f t="shared" si="7"/>
        <v>1.7258823529411764E-2</v>
      </c>
      <c r="E209" s="28">
        <v>0</v>
      </c>
      <c r="F209" s="29">
        <v>1.7258823529411764E-2</v>
      </c>
      <c r="G209" s="30">
        <v>0</v>
      </c>
      <c r="H209" s="30">
        <v>0</v>
      </c>
      <c r="I209" s="30">
        <v>0</v>
      </c>
      <c r="J209" s="30"/>
      <c r="K209" s="173">
        <f>Лист4!E207/1000</f>
        <v>0.39119999999999999</v>
      </c>
      <c r="L209" s="31"/>
      <c r="M209" s="31"/>
    </row>
    <row r="210" spans="1:13" s="32" customFormat="1" ht="25.5" customHeight="1" x14ac:dyDescent="0.25">
      <c r="A210" s="22" t="str">
        <f>Лист4!A208</f>
        <v xml:space="preserve">Бакинская ул. д.183 </v>
      </c>
      <c r="B210" s="67" t="str">
        <f>Лист4!C208</f>
        <v>г. Астрахань</v>
      </c>
      <c r="C210" s="39">
        <f t="shared" si="6"/>
        <v>0</v>
      </c>
      <c r="D210" s="39">
        <f t="shared" si="7"/>
        <v>0</v>
      </c>
      <c r="E210" s="28">
        <v>0</v>
      </c>
      <c r="F210" s="29">
        <v>0</v>
      </c>
      <c r="G210" s="30">
        <v>0</v>
      </c>
      <c r="H210" s="30">
        <v>0</v>
      </c>
      <c r="I210" s="30">
        <v>0</v>
      </c>
      <c r="J210" s="30"/>
      <c r="K210" s="173">
        <f>Лист4!E208/1000</f>
        <v>0</v>
      </c>
      <c r="L210" s="31"/>
      <c r="M210" s="31"/>
    </row>
    <row r="211" spans="1:13" s="32" customFormat="1" ht="18.75" customHeight="1" x14ac:dyDescent="0.25">
      <c r="A211" s="22" t="str">
        <f>Лист4!A209</f>
        <v xml:space="preserve">Бакинская ул. д.208 </v>
      </c>
      <c r="B211" s="67" t="str">
        <f>Лист4!C209</f>
        <v>г. Астрахань</v>
      </c>
      <c r="C211" s="39">
        <f t="shared" si="6"/>
        <v>2.5839411764705882</v>
      </c>
      <c r="D211" s="39">
        <f t="shared" si="7"/>
        <v>0.11925882352941176</v>
      </c>
      <c r="E211" s="28">
        <v>0</v>
      </c>
      <c r="F211" s="29">
        <v>0.11925882352941176</v>
      </c>
      <c r="G211" s="30">
        <v>0</v>
      </c>
      <c r="H211" s="30">
        <v>0</v>
      </c>
      <c r="I211" s="30">
        <v>0</v>
      </c>
      <c r="J211" s="30"/>
      <c r="K211" s="173">
        <f>Лист4!E209/1000</f>
        <v>2.7031999999999998</v>
      </c>
      <c r="L211" s="31"/>
      <c r="M211" s="31"/>
    </row>
    <row r="212" spans="1:13" s="32" customFormat="1" ht="18.75" customHeight="1" x14ac:dyDescent="0.25">
      <c r="A212" s="22" t="str">
        <f>Лист4!A210</f>
        <v xml:space="preserve">Бакинская ул. д.4 - корп. 2 </v>
      </c>
      <c r="B212" s="67" t="str">
        <f>Лист4!C210</f>
        <v>г. Астрахань</v>
      </c>
      <c r="C212" s="39">
        <f t="shared" si="6"/>
        <v>515.5621727941176</v>
      </c>
      <c r="D212" s="39">
        <f t="shared" si="7"/>
        <v>23.795177205882354</v>
      </c>
      <c r="E212" s="28">
        <v>0</v>
      </c>
      <c r="F212" s="29">
        <v>23.795177205882354</v>
      </c>
      <c r="G212" s="30">
        <v>0</v>
      </c>
      <c r="H212" s="30">
        <v>0</v>
      </c>
      <c r="I212" s="30">
        <v>0</v>
      </c>
      <c r="J212" s="30"/>
      <c r="K212" s="173">
        <f>Лист4!E210/1000</f>
        <v>539.35735</v>
      </c>
      <c r="L212" s="31"/>
      <c r="M212" s="31"/>
    </row>
    <row r="213" spans="1:13" s="32" customFormat="1" ht="18.75" customHeight="1" x14ac:dyDescent="0.25">
      <c r="A213" s="22" t="str">
        <f>Лист4!A211</f>
        <v xml:space="preserve">Бакинская ул. д.49 </v>
      </c>
      <c r="B213" s="67" t="str">
        <f>Лист4!C211</f>
        <v>г. Астрахань</v>
      </c>
      <c r="C213" s="39">
        <f t="shared" si="6"/>
        <v>0.17091176470588237</v>
      </c>
      <c r="D213" s="39">
        <f t="shared" si="7"/>
        <v>7.8882352941176473E-3</v>
      </c>
      <c r="E213" s="28">
        <v>0</v>
      </c>
      <c r="F213" s="29">
        <v>7.8882352941176473E-3</v>
      </c>
      <c r="G213" s="30">
        <v>0</v>
      </c>
      <c r="H213" s="30">
        <v>0</v>
      </c>
      <c r="I213" s="30">
        <v>0</v>
      </c>
      <c r="J213" s="30"/>
      <c r="K213" s="173">
        <f>Лист4!E211/1000</f>
        <v>0.17880000000000001</v>
      </c>
      <c r="L213" s="31"/>
      <c r="M213" s="31"/>
    </row>
    <row r="214" spans="1:13" s="32" customFormat="1" ht="18.75" customHeight="1" x14ac:dyDescent="0.25">
      <c r="A214" s="22" t="str">
        <f>Лист4!A212</f>
        <v xml:space="preserve">Бакинская ул. д.97 </v>
      </c>
      <c r="B214" s="67" t="str">
        <f>Лист4!C212</f>
        <v>г. Астрахань</v>
      </c>
      <c r="C214" s="39">
        <f t="shared" si="6"/>
        <v>3.9807720588235296</v>
      </c>
      <c r="D214" s="39">
        <f t="shared" si="7"/>
        <v>0.18372794117647059</v>
      </c>
      <c r="E214" s="28">
        <v>0</v>
      </c>
      <c r="F214" s="29">
        <v>0.18372794117647059</v>
      </c>
      <c r="G214" s="30">
        <v>0</v>
      </c>
      <c r="H214" s="30">
        <v>0</v>
      </c>
      <c r="I214" s="30">
        <v>0</v>
      </c>
      <c r="J214" s="30"/>
      <c r="K214" s="173">
        <f>Лист4!E212/1000</f>
        <v>4.1645000000000003</v>
      </c>
      <c r="L214" s="31"/>
      <c r="M214" s="31"/>
    </row>
    <row r="215" spans="1:13" s="32" customFormat="1" ht="18.75" customHeight="1" x14ac:dyDescent="0.25">
      <c r="A215" s="22" t="str">
        <f>Лист4!A213</f>
        <v xml:space="preserve">Балаковская ул. д.6 </v>
      </c>
      <c r="B215" s="67" t="str">
        <f>Лист4!C213</f>
        <v>г. Астрахань</v>
      </c>
      <c r="C215" s="39">
        <f t="shared" si="6"/>
        <v>544.45307647058826</v>
      </c>
      <c r="D215" s="39">
        <f t="shared" si="7"/>
        <v>25.128603529411762</v>
      </c>
      <c r="E215" s="28">
        <v>0</v>
      </c>
      <c r="F215" s="29">
        <v>25.128603529411762</v>
      </c>
      <c r="G215" s="30">
        <v>0</v>
      </c>
      <c r="H215" s="30">
        <v>0</v>
      </c>
      <c r="I215" s="30">
        <v>0</v>
      </c>
      <c r="J215" s="30"/>
      <c r="K215" s="173">
        <f>Лист4!E213/1000</f>
        <v>569.58168000000001</v>
      </c>
      <c r="L215" s="31"/>
      <c r="M215" s="31"/>
    </row>
    <row r="216" spans="1:13" s="32" customFormat="1" ht="18.75" customHeight="1" x14ac:dyDescent="0.25">
      <c r="A216" s="22" t="str">
        <f>Лист4!A214</f>
        <v xml:space="preserve">Балаковская ул. д.8 </v>
      </c>
      <c r="B216" s="67" t="str">
        <f>Лист4!C214</f>
        <v>г. Астрахань</v>
      </c>
      <c r="C216" s="39">
        <f t="shared" si="6"/>
        <v>561.46630073529423</v>
      </c>
      <c r="D216" s="39">
        <f t="shared" si="7"/>
        <v>25.913829264705889</v>
      </c>
      <c r="E216" s="28">
        <v>0</v>
      </c>
      <c r="F216" s="29">
        <v>25.913829264705889</v>
      </c>
      <c r="G216" s="30">
        <v>0</v>
      </c>
      <c r="H216" s="30">
        <v>0</v>
      </c>
      <c r="I216" s="30">
        <v>0</v>
      </c>
      <c r="J216" s="30"/>
      <c r="K216" s="173">
        <f>Лист4!E214/1000</f>
        <v>587.38013000000012</v>
      </c>
      <c r="L216" s="31"/>
      <c r="M216" s="31"/>
    </row>
    <row r="217" spans="1:13" s="32" customFormat="1" ht="18.75" customHeight="1" x14ac:dyDescent="0.25">
      <c r="A217" s="22" t="str">
        <f>Лист4!A215</f>
        <v xml:space="preserve">Батайская ул. д.18 </v>
      </c>
      <c r="B217" s="67" t="str">
        <f>Лист4!C215</f>
        <v>г. Астрахань</v>
      </c>
      <c r="C217" s="39">
        <f t="shared" si="6"/>
        <v>22.512367647058824</v>
      </c>
      <c r="D217" s="39">
        <f t="shared" si="7"/>
        <v>1.0390323529411765</v>
      </c>
      <c r="E217" s="28">
        <v>0</v>
      </c>
      <c r="F217" s="29">
        <v>1.0390323529411765</v>
      </c>
      <c r="G217" s="30">
        <v>0</v>
      </c>
      <c r="H217" s="30">
        <v>0</v>
      </c>
      <c r="I217" s="30">
        <v>0</v>
      </c>
      <c r="J217" s="30"/>
      <c r="K217" s="173">
        <f>Лист4!E215/1000</f>
        <v>23.551400000000001</v>
      </c>
      <c r="L217" s="31"/>
      <c r="M217" s="31"/>
    </row>
    <row r="218" spans="1:13" s="32" customFormat="1" ht="18.75" customHeight="1" x14ac:dyDescent="0.25">
      <c r="A218" s="22" t="str">
        <f>Лист4!A216</f>
        <v xml:space="preserve">Батайская ул. д.23 </v>
      </c>
      <c r="B218" s="67" t="str">
        <f>Лист4!C216</f>
        <v>г. Астрахань</v>
      </c>
      <c r="C218" s="39">
        <f t="shared" si="6"/>
        <v>5091.5107522058815</v>
      </c>
      <c r="D218" s="39">
        <f t="shared" si="7"/>
        <v>89.358957794117629</v>
      </c>
      <c r="E218" s="28">
        <v>0</v>
      </c>
      <c r="F218" s="29">
        <v>89.358957794117629</v>
      </c>
      <c r="G218" s="30">
        <v>0</v>
      </c>
      <c r="H218" s="30">
        <v>0</v>
      </c>
      <c r="I218" s="30">
        <v>0</v>
      </c>
      <c r="J218" s="261">
        <v>3155.4</v>
      </c>
      <c r="K218" s="173">
        <f>Лист4!E216/1000</f>
        <v>2025.4697099999994</v>
      </c>
      <c r="L218" s="31"/>
      <c r="M218" s="31"/>
    </row>
    <row r="219" spans="1:13" s="32" customFormat="1" ht="18.75" customHeight="1" x14ac:dyDescent="0.25">
      <c r="A219" s="22" t="str">
        <f>Лист4!A217</f>
        <v xml:space="preserve">Баумана ул. д.11 - корп. 1 </v>
      </c>
      <c r="B219" s="67" t="str">
        <f>Лист4!C217</f>
        <v>г. Астрахань</v>
      </c>
      <c r="C219" s="39">
        <f t="shared" si="6"/>
        <v>996.85715808823545</v>
      </c>
      <c r="D219" s="39">
        <f t="shared" si="7"/>
        <v>46.00879191176471</v>
      </c>
      <c r="E219" s="28">
        <v>0</v>
      </c>
      <c r="F219" s="29">
        <v>46.00879191176471</v>
      </c>
      <c r="G219" s="30">
        <v>0</v>
      </c>
      <c r="H219" s="30">
        <v>0</v>
      </c>
      <c r="I219" s="30">
        <v>0</v>
      </c>
      <c r="J219" s="30"/>
      <c r="K219" s="173">
        <f>Лист4!E217/1000</f>
        <v>1042.8659500000001</v>
      </c>
      <c r="L219" s="31"/>
      <c r="M219" s="31"/>
    </row>
    <row r="220" spans="1:13" s="32" customFormat="1" ht="18.75" customHeight="1" x14ac:dyDescent="0.25">
      <c r="A220" s="22" t="str">
        <f>Лист4!A218</f>
        <v xml:space="preserve">Баумана ул. д.11 - корп. 3 </v>
      </c>
      <c r="B220" s="67" t="str">
        <f>Лист4!C218</f>
        <v>г. Астрахань</v>
      </c>
      <c r="C220" s="39">
        <f t="shared" si="6"/>
        <v>1016.239594117647</v>
      </c>
      <c r="D220" s="39">
        <f t="shared" si="7"/>
        <v>46.903365882352936</v>
      </c>
      <c r="E220" s="28">
        <v>0</v>
      </c>
      <c r="F220" s="29">
        <v>46.903365882352936</v>
      </c>
      <c r="G220" s="30">
        <v>0</v>
      </c>
      <c r="H220" s="30">
        <v>0</v>
      </c>
      <c r="I220" s="30">
        <v>0</v>
      </c>
      <c r="J220" s="30"/>
      <c r="K220" s="173">
        <f>Лист4!E218/1000</f>
        <v>1063.1429599999999</v>
      </c>
      <c r="L220" s="31"/>
      <c r="M220" s="31"/>
    </row>
    <row r="221" spans="1:13" s="32" customFormat="1" ht="18.75" customHeight="1" x14ac:dyDescent="0.25">
      <c r="A221" s="22" t="str">
        <f>Лист4!A219</f>
        <v xml:space="preserve">Баумана ул. д.13 </v>
      </c>
      <c r="B221" s="67" t="str">
        <f>Лист4!C219</f>
        <v>г. Астрахань</v>
      </c>
      <c r="C221" s="39">
        <f t="shared" si="6"/>
        <v>1557.4586433823524</v>
      </c>
      <c r="D221" s="39">
        <f t="shared" si="7"/>
        <v>71.882706617647031</v>
      </c>
      <c r="E221" s="28">
        <v>0</v>
      </c>
      <c r="F221" s="29">
        <v>71.882706617647031</v>
      </c>
      <c r="G221" s="30">
        <v>0</v>
      </c>
      <c r="H221" s="30">
        <v>0</v>
      </c>
      <c r="I221" s="30">
        <v>0</v>
      </c>
      <c r="J221" s="30"/>
      <c r="K221" s="173">
        <f>Лист4!E219/1000</f>
        <v>1629.3413499999995</v>
      </c>
      <c r="L221" s="31"/>
      <c r="M221" s="31"/>
    </row>
    <row r="222" spans="1:13" s="32" customFormat="1" ht="18.75" customHeight="1" x14ac:dyDescent="0.25">
      <c r="A222" s="22" t="str">
        <f>Лист4!A220</f>
        <v xml:space="preserve">Баумана ул. д.13 - корп. 1 </v>
      </c>
      <c r="B222" s="67" t="str">
        <f>Лист4!C220</f>
        <v>г. Астрахань</v>
      </c>
      <c r="C222" s="39">
        <f t="shared" si="6"/>
        <v>1222.3024602941177</v>
      </c>
      <c r="D222" s="39">
        <f t="shared" si="7"/>
        <v>56.413959705882363</v>
      </c>
      <c r="E222" s="28">
        <v>0</v>
      </c>
      <c r="F222" s="29">
        <v>56.413959705882363</v>
      </c>
      <c r="G222" s="30">
        <v>0</v>
      </c>
      <c r="H222" s="30">
        <v>0</v>
      </c>
      <c r="I222" s="30">
        <v>0</v>
      </c>
      <c r="J222" s="30"/>
      <c r="K222" s="173">
        <f>Лист4!E220/1000</f>
        <v>1278.7164200000002</v>
      </c>
      <c r="L222" s="31"/>
      <c r="M222" s="31"/>
    </row>
    <row r="223" spans="1:13" s="32" customFormat="1" ht="18.75" customHeight="1" x14ac:dyDescent="0.25">
      <c r="A223" s="22" t="str">
        <f>Лист4!A221</f>
        <v xml:space="preserve">Баумана ул. д.13 - корп. 2 </v>
      </c>
      <c r="B223" s="67" t="str">
        <f>Лист4!C221</f>
        <v>г. Астрахань</v>
      </c>
      <c r="C223" s="39">
        <f t="shared" si="6"/>
        <v>1074.887899264706</v>
      </c>
      <c r="D223" s="39">
        <f t="shared" si="7"/>
        <v>49.610210735294118</v>
      </c>
      <c r="E223" s="28">
        <v>0</v>
      </c>
      <c r="F223" s="29">
        <v>49.610210735294118</v>
      </c>
      <c r="G223" s="30">
        <v>0</v>
      </c>
      <c r="H223" s="30">
        <v>0</v>
      </c>
      <c r="I223" s="30">
        <v>0</v>
      </c>
      <c r="J223" s="30"/>
      <c r="K223" s="173">
        <f>Лист4!E221/1000</f>
        <v>1124.49811</v>
      </c>
      <c r="L223" s="31"/>
      <c r="M223" s="31"/>
    </row>
    <row r="224" spans="1:13" s="32" customFormat="1" ht="18.75" customHeight="1" x14ac:dyDescent="0.25">
      <c r="A224" s="22" t="str">
        <f>Лист4!A222</f>
        <v xml:space="preserve">Баумана ул. д.13 - корп. 4 </v>
      </c>
      <c r="B224" s="67" t="str">
        <f>Лист4!C222</f>
        <v>г. Астрахань</v>
      </c>
      <c r="C224" s="39">
        <f t="shared" si="6"/>
        <v>490.33660955882345</v>
      </c>
      <c r="D224" s="39">
        <f t="shared" si="7"/>
        <v>22.630920441176464</v>
      </c>
      <c r="E224" s="28">
        <v>0</v>
      </c>
      <c r="F224" s="29">
        <v>22.630920441176464</v>
      </c>
      <c r="G224" s="30">
        <v>0</v>
      </c>
      <c r="H224" s="30">
        <v>0</v>
      </c>
      <c r="I224" s="30">
        <v>0</v>
      </c>
      <c r="J224" s="30"/>
      <c r="K224" s="173">
        <f>Лист4!E222/1000</f>
        <v>512.9675299999999</v>
      </c>
      <c r="L224" s="31"/>
      <c r="M224" s="31"/>
    </row>
    <row r="225" spans="1:13" s="32" customFormat="1" ht="18" customHeight="1" x14ac:dyDescent="0.25">
      <c r="A225" s="22" t="str">
        <f>Лист4!A223</f>
        <v xml:space="preserve">Бежецкая ул. д.10 </v>
      </c>
      <c r="B225" s="67" t="str">
        <f>Лист4!C223</f>
        <v>г. Астрахань</v>
      </c>
      <c r="C225" s="39">
        <f t="shared" si="6"/>
        <v>98.611595588235303</v>
      </c>
      <c r="D225" s="39">
        <f t="shared" si="7"/>
        <v>4.5513044117647059</v>
      </c>
      <c r="E225" s="28">
        <v>0</v>
      </c>
      <c r="F225" s="29">
        <v>4.5513044117647059</v>
      </c>
      <c r="G225" s="30">
        <v>0</v>
      </c>
      <c r="H225" s="30">
        <v>0</v>
      </c>
      <c r="I225" s="30">
        <v>0</v>
      </c>
      <c r="J225" s="30"/>
      <c r="K225" s="173">
        <f>Лист4!E223/1000</f>
        <v>103.16290000000001</v>
      </c>
      <c r="L225" s="31"/>
      <c r="M225" s="31"/>
    </row>
    <row r="226" spans="1:13" s="32" customFormat="1" ht="18" customHeight="1" x14ac:dyDescent="0.25">
      <c r="A226" s="22" t="str">
        <f>Лист4!A224</f>
        <v xml:space="preserve">Бежецкая ул. д.12 </v>
      </c>
      <c r="B226" s="67" t="str">
        <f>Лист4!C224</f>
        <v>г. Астрахань</v>
      </c>
      <c r="C226" s="39">
        <f t="shared" si="6"/>
        <v>60.362727941176466</v>
      </c>
      <c r="D226" s="39">
        <f t="shared" si="7"/>
        <v>2.7859720588235293</v>
      </c>
      <c r="E226" s="28">
        <v>0</v>
      </c>
      <c r="F226" s="29">
        <v>2.7859720588235293</v>
      </c>
      <c r="G226" s="30">
        <v>0</v>
      </c>
      <c r="H226" s="30">
        <v>0</v>
      </c>
      <c r="I226" s="30">
        <v>0</v>
      </c>
      <c r="J226" s="30"/>
      <c r="K226" s="173">
        <f>Лист4!E224/1000</f>
        <v>63.148699999999998</v>
      </c>
      <c r="L226" s="31"/>
      <c r="M226" s="31"/>
    </row>
    <row r="227" spans="1:13" s="32" customFormat="1" ht="18" customHeight="1" x14ac:dyDescent="0.25">
      <c r="A227" s="22" t="str">
        <f>Лист4!A225</f>
        <v xml:space="preserve">Бежецкая ул. д.14 </v>
      </c>
      <c r="B227" s="67" t="str">
        <f>Лист4!C225</f>
        <v>г. Астрахань</v>
      </c>
      <c r="C227" s="39">
        <f t="shared" si="6"/>
        <v>104.84351838235294</v>
      </c>
      <c r="D227" s="39">
        <f t="shared" si="7"/>
        <v>4.8389316176470594</v>
      </c>
      <c r="E227" s="28">
        <v>0</v>
      </c>
      <c r="F227" s="29">
        <v>4.8389316176470594</v>
      </c>
      <c r="G227" s="30">
        <v>0</v>
      </c>
      <c r="H227" s="30">
        <v>0</v>
      </c>
      <c r="I227" s="30">
        <v>0</v>
      </c>
      <c r="J227" s="30"/>
      <c r="K227" s="173">
        <f>Лист4!E225/1000</f>
        <v>109.68245</v>
      </c>
      <c r="L227" s="31"/>
      <c r="M227" s="31"/>
    </row>
    <row r="228" spans="1:13" s="32" customFormat="1" ht="18" customHeight="1" x14ac:dyDescent="0.25">
      <c r="A228" s="22" t="str">
        <f>Лист4!A226</f>
        <v xml:space="preserve">Бежецкая ул. д.16 </v>
      </c>
      <c r="B228" s="67" t="str">
        <f>Лист4!C226</f>
        <v>г. Астрахань</v>
      </c>
      <c r="C228" s="39">
        <f t="shared" si="6"/>
        <v>101.26106250000001</v>
      </c>
      <c r="D228" s="39">
        <f t="shared" si="7"/>
        <v>4.6735875</v>
      </c>
      <c r="E228" s="28">
        <v>0</v>
      </c>
      <c r="F228" s="29">
        <v>4.6735875</v>
      </c>
      <c r="G228" s="30">
        <v>0</v>
      </c>
      <c r="H228" s="30">
        <v>0</v>
      </c>
      <c r="I228" s="30">
        <v>0</v>
      </c>
      <c r="J228" s="30"/>
      <c r="K228" s="173">
        <f>Лист4!E226/1000</f>
        <v>105.93465</v>
      </c>
      <c r="L228" s="31"/>
      <c r="M228" s="31"/>
    </row>
    <row r="229" spans="1:13" s="32" customFormat="1" ht="18" customHeight="1" x14ac:dyDescent="0.25">
      <c r="A229" s="22" t="str">
        <f>Лист4!A227</f>
        <v xml:space="preserve">Безжонова ул. д.155 </v>
      </c>
      <c r="B229" s="67" t="str">
        <f>Лист4!C227</f>
        <v>г. Астрахань</v>
      </c>
      <c r="C229" s="39">
        <f t="shared" si="6"/>
        <v>15.931318382352943</v>
      </c>
      <c r="D229" s="39">
        <f t="shared" si="7"/>
        <v>0.73529161764705897</v>
      </c>
      <c r="E229" s="28">
        <v>0</v>
      </c>
      <c r="F229" s="29">
        <v>0.73529161764705897</v>
      </c>
      <c r="G229" s="30">
        <v>0</v>
      </c>
      <c r="H229" s="30">
        <v>0</v>
      </c>
      <c r="I229" s="30">
        <v>0</v>
      </c>
      <c r="J229" s="30"/>
      <c r="K229" s="173">
        <f>Лист4!E227/1000</f>
        <v>16.666610000000002</v>
      </c>
      <c r="L229" s="31"/>
      <c r="M229" s="31"/>
    </row>
    <row r="230" spans="1:13" s="32" customFormat="1" ht="18" customHeight="1" x14ac:dyDescent="0.25">
      <c r="A230" s="22" t="str">
        <f>Лист4!A228</f>
        <v xml:space="preserve">Безжонова ул. д.157 </v>
      </c>
      <c r="B230" s="67" t="str">
        <f>Лист4!C228</f>
        <v>г. Астрахань</v>
      </c>
      <c r="C230" s="39">
        <f t="shared" si="6"/>
        <v>33.85520220588235</v>
      </c>
      <c r="D230" s="39">
        <f t="shared" si="7"/>
        <v>1.5625477941176471</v>
      </c>
      <c r="E230" s="28">
        <v>0</v>
      </c>
      <c r="F230" s="29">
        <v>1.5625477941176471</v>
      </c>
      <c r="G230" s="30">
        <v>0</v>
      </c>
      <c r="H230" s="30">
        <v>0</v>
      </c>
      <c r="I230" s="30">
        <v>0</v>
      </c>
      <c r="J230" s="30"/>
      <c r="K230" s="173">
        <f>Лист4!E228/1000</f>
        <v>35.417749999999998</v>
      </c>
      <c r="L230" s="31"/>
      <c r="M230" s="31"/>
    </row>
    <row r="231" spans="1:13" s="32" customFormat="1" ht="18.75" customHeight="1" x14ac:dyDescent="0.25">
      <c r="A231" s="22" t="str">
        <f>Лист4!A229</f>
        <v xml:space="preserve">Безжонова ул. д.2 </v>
      </c>
      <c r="B231" s="67" t="str">
        <f>Лист4!C229</f>
        <v>г. Астрахань</v>
      </c>
      <c r="C231" s="39">
        <f t="shared" si="6"/>
        <v>758.1782382352942</v>
      </c>
      <c r="D231" s="39">
        <f t="shared" si="7"/>
        <v>34.992841764705886</v>
      </c>
      <c r="E231" s="28">
        <v>0</v>
      </c>
      <c r="F231" s="29">
        <v>34.992841764705886</v>
      </c>
      <c r="G231" s="30">
        <v>0</v>
      </c>
      <c r="H231" s="30">
        <v>0</v>
      </c>
      <c r="I231" s="30">
        <v>0</v>
      </c>
      <c r="J231" s="30"/>
      <c r="K231" s="173">
        <f>Лист4!E229/1000</f>
        <v>793.17108000000007</v>
      </c>
      <c r="L231" s="31"/>
      <c r="M231" s="31"/>
    </row>
    <row r="232" spans="1:13" s="32" customFormat="1" ht="18.75" customHeight="1" x14ac:dyDescent="0.25">
      <c r="A232" s="22" t="str">
        <f>Лист4!A230</f>
        <v xml:space="preserve">Безжонова ул. д.4 </v>
      </c>
      <c r="B232" s="67" t="str">
        <f>Лист4!C230</f>
        <v>г. Астрахань</v>
      </c>
      <c r="C232" s="39">
        <f t="shared" si="6"/>
        <v>797.20406617647063</v>
      </c>
      <c r="D232" s="39">
        <f t="shared" si="7"/>
        <v>36.794033823529411</v>
      </c>
      <c r="E232" s="28">
        <v>0</v>
      </c>
      <c r="F232" s="29">
        <v>36.794033823529411</v>
      </c>
      <c r="G232" s="30">
        <v>0</v>
      </c>
      <c r="H232" s="30">
        <v>0</v>
      </c>
      <c r="I232" s="30">
        <v>0</v>
      </c>
      <c r="J232" s="30"/>
      <c r="K232" s="173">
        <f>Лист4!E230/1000</f>
        <v>833.99810000000002</v>
      </c>
      <c r="L232" s="31"/>
      <c r="M232" s="31"/>
    </row>
    <row r="233" spans="1:13" s="32" customFormat="1" ht="18.75" customHeight="1" x14ac:dyDescent="0.25">
      <c r="A233" s="22" t="str">
        <f>Лист4!A231</f>
        <v xml:space="preserve">Безжонова ул. д.76 </v>
      </c>
      <c r="B233" s="67" t="str">
        <f>Лист4!C231</f>
        <v>г. Астрахань</v>
      </c>
      <c r="C233" s="39">
        <f t="shared" si="6"/>
        <v>1047.3085808823532</v>
      </c>
      <c r="D233" s="39">
        <f t="shared" si="7"/>
        <v>48.33731911764707</v>
      </c>
      <c r="E233" s="28">
        <v>0</v>
      </c>
      <c r="F233" s="29">
        <v>48.33731911764707</v>
      </c>
      <c r="G233" s="30">
        <v>0</v>
      </c>
      <c r="H233" s="30">
        <v>0</v>
      </c>
      <c r="I233" s="30">
        <v>0</v>
      </c>
      <c r="J233" s="30"/>
      <c r="K233" s="173">
        <f>Лист4!E231/1000</f>
        <v>1095.6459000000002</v>
      </c>
      <c r="L233" s="31"/>
      <c r="M233" s="31"/>
    </row>
    <row r="234" spans="1:13" s="32" customFormat="1" ht="18.75" customHeight="1" x14ac:dyDescent="0.25">
      <c r="A234" s="22" t="str">
        <f>Лист4!A232</f>
        <v xml:space="preserve">Безжонова ул. д.80 </v>
      </c>
      <c r="B234" s="67" t="str">
        <f>Лист4!C232</f>
        <v>г. Астрахань</v>
      </c>
      <c r="C234" s="39">
        <f t="shared" si="6"/>
        <v>1227.0709272058821</v>
      </c>
      <c r="D234" s="39">
        <f t="shared" si="7"/>
        <v>56.634042794117633</v>
      </c>
      <c r="E234" s="28">
        <v>0</v>
      </c>
      <c r="F234" s="29">
        <v>56.634042794117633</v>
      </c>
      <c r="G234" s="30">
        <v>0</v>
      </c>
      <c r="H234" s="30">
        <v>0</v>
      </c>
      <c r="I234" s="30">
        <v>0</v>
      </c>
      <c r="J234" s="30"/>
      <c r="K234" s="173">
        <f>Лист4!E232/1000</f>
        <v>1283.7049699999998</v>
      </c>
      <c r="L234" s="31"/>
      <c r="M234" s="31"/>
    </row>
    <row r="235" spans="1:13" s="32" customFormat="1" ht="20.25" customHeight="1" x14ac:dyDescent="0.25">
      <c r="A235" s="22" t="str">
        <f>Лист4!A233</f>
        <v xml:space="preserve">Безжонова ул. д.84 </v>
      </c>
      <c r="B235" s="67" t="str">
        <f>Лист4!C233</f>
        <v>г. Астрахань</v>
      </c>
      <c r="C235" s="39">
        <f t="shared" si="6"/>
        <v>1073.5898014705881</v>
      </c>
      <c r="D235" s="39">
        <f t="shared" si="7"/>
        <v>49.550298529411762</v>
      </c>
      <c r="E235" s="28">
        <v>0</v>
      </c>
      <c r="F235" s="29">
        <v>49.550298529411762</v>
      </c>
      <c r="G235" s="30">
        <v>0</v>
      </c>
      <c r="H235" s="30">
        <v>0</v>
      </c>
      <c r="I235" s="30">
        <v>0</v>
      </c>
      <c r="J235" s="30"/>
      <c r="K235" s="173">
        <f>Лист4!E233/1000</f>
        <v>1123.1400999999998</v>
      </c>
      <c r="L235" s="31"/>
      <c r="M235" s="31"/>
    </row>
    <row r="236" spans="1:13" s="32" customFormat="1" ht="20.25" customHeight="1" x14ac:dyDescent="0.25">
      <c r="A236" s="22" t="str">
        <f>Лист4!A234</f>
        <v xml:space="preserve">Безжонова ул. д.86 </v>
      </c>
      <c r="B236" s="67" t="str">
        <f>Лист4!C234</f>
        <v>г. Астрахань</v>
      </c>
      <c r="C236" s="39">
        <f t="shared" si="6"/>
        <v>1063.2296426470587</v>
      </c>
      <c r="D236" s="39">
        <f t="shared" si="7"/>
        <v>49.072137352941169</v>
      </c>
      <c r="E236" s="28">
        <v>0</v>
      </c>
      <c r="F236" s="29">
        <v>49.072137352941169</v>
      </c>
      <c r="G236" s="30">
        <v>0</v>
      </c>
      <c r="H236" s="30">
        <v>0</v>
      </c>
      <c r="I236" s="30">
        <v>0</v>
      </c>
      <c r="J236" s="30"/>
      <c r="K236" s="173">
        <f>Лист4!E234/1000</f>
        <v>1112.3017799999998</v>
      </c>
      <c r="L236" s="31"/>
      <c r="M236" s="31"/>
    </row>
    <row r="237" spans="1:13" s="32" customFormat="1" ht="20.25" customHeight="1" x14ac:dyDescent="0.25">
      <c r="A237" s="22" t="str">
        <f>Лист4!A235</f>
        <v xml:space="preserve">Безжонова ул. д.88 </v>
      </c>
      <c r="B237" s="67" t="str">
        <f>Лист4!C235</f>
        <v>г. Астрахань</v>
      </c>
      <c r="C237" s="39">
        <f t="shared" si="6"/>
        <v>1233.2549507352942</v>
      </c>
      <c r="D237" s="39">
        <f t="shared" si="7"/>
        <v>56.919459264705893</v>
      </c>
      <c r="E237" s="28">
        <v>0</v>
      </c>
      <c r="F237" s="29">
        <v>56.919459264705893</v>
      </c>
      <c r="G237" s="30">
        <v>0</v>
      </c>
      <c r="H237" s="30">
        <v>0</v>
      </c>
      <c r="I237" s="30">
        <v>0</v>
      </c>
      <c r="J237" s="30"/>
      <c r="K237" s="173">
        <f>Лист4!E235/1000</f>
        <v>1290.1744100000001</v>
      </c>
      <c r="L237" s="31"/>
      <c r="M237" s="31"/>
    </row>
    <row r="238" spans="1:13" s="32" customFormat="1" ht="20.25" customHeight="1" x14ac:dyDescent="0.25">
      <c r="A238" s="22" t="str">
        <f>Лист4!A236</f>
        <v xml:space="preserve">Безжонова ул. д.90 </v>
      </c>
      <c r="B238" s="67" t="str">
        <f>Лист4!C236</f>
        <v>г. Астрахань</v>
      </c>
      <c r="C238" s="39">
        <f t="shared" si="6"/>
        <v>681.49685882352946</v>
      </c>
      <c r="D238" s="39">
        <f t="shared" si="7"/>
        <v>31.453701176470595</v>
      </c>
      <c r="E238" s="28">
        <v>0</v>
      </c>
      <c r="F238" s="29">
        <v>31.453701176470595</v>
      </c>
      <c r="G238" s="30">
        <v>0</v>
      </c>
      <c r="H238" s="30">
        <v>0</v>
      </c>
      <c r="I238" s="30">
        <v>0</v>
      </c>
      <c r="J238" s="156"/>
      <c r="K238" s="173">
        <f>Лист4!E236/1000-J238</f>
        <v>712.95056000000011</v>
      </c>
      <c r="L238" s="31"/>
      <c r="M238" s="31"/>
    </row>
    <row r="239" spans="1:13" s="32" customFormat="1" ht="20.25" customHeight="1" x14ac:dyDescent="0.25">
      <c r="A239" s="22" t="str">
        <f>Лист4!A237</f>
        <v xml:space="preserve">Безжонова ул. д.92 </v>
      </c>
      <c r="B239" s="67" t="str">
        <f>Лист4!C237</f>
        <v>г. Астрахань</v>
      </c>
      <c r="C239" s="39">
        <f t="shared" si="6"/>
        <v>1108.4745845588229</v>
      </c>
      <c r="D239" s="39">
        <f t="shared" si="7"/>
        <v>51.160365441176452</v>
      </c>
      <c r="E239" s="28">
        <v>0</v>
      </c>
      <c r="F239" s="29">
        <v>51.160365441176452</v>
      </c>
      <c r="G239" s="30">
        <v>0</v>
      </c>
      <c r="H239" s="30">
        <v>0</v>
      </c>
      <c r="I239" s="30">
        <v>0</v>
      </c>
      <c r="J239" s="30"/>
      <c r="K239" s="173">
        <f>Лист4!E237/1000</f>
        <v>1159.6349499999994</v>
      </c>
      <c r="L239" s="31"/>
      <c r="M239" s="31"/>
    </row>
    <row r="240" spans="1:13" s="32" customFormat="1" ht="18.75" customHeight="1" x14ac:dyDescent="0.25">
      <c r="A240" s="22" t="str">
        <f>Лист4!A238</f>
        <v xml:space="preserve">Белгородская ул. д.1 </v>
      </c>
      <c r="B240" s="67" t="str">
        <f>Лист4!C238</f>
        <v>г. Астрахань</v>
      </c>
      <c r="C240" s="39">
        <f t="shared" si="6"/>
        <v>1450.5973051470578</v>
      </c>
      <c r="D240" s="39">
        <f t="shared" si="7"/>
        <v>66.950644852941139</v>
      </c>
      <c r="E240" s="28">
        <v>0</v>
      </c>
      <c r="F240" s="29">
        <v>66.950644852941139</v>
      </c>
      <c r="G240" s="30">
        <v>0</v>
      </c>
      <c r="H240" s="30">
        <v>0</v>
      </c>
      <c r="I240" s="30">
        <v>0</v>
      </c>
      <c r="J240" s="30"/>
      <c r="K240" s="173">
        <f>Лист4!E238/1000-J240</f>
        <v>1517.547949999999</v>
      </c>
      <c r="L240" s="31"/>
      <c r="M240" s="31"/>
    </row>
    <row r="241" spans="1:13" s="32" customFormat="1" ht="18.75" customHeight="1" x14ac:dyDescent="0.25">
      <c r="A241" s="22" t="str">
        <f>Лист4!A239</f>
        <v xml:space="preserve">Белгородская ул. д.1 - корп. 2 </v>
      </c>
      <c r="B241" s="67" t="str">
        <f>Лист4!C239</f>
        <v>г. Астрахань</v>
      </c>
      <c r="C241" s="39">
        <f t="shared" si="6"/>
        <v>145.80685294117646</v>
      </c>
      <c r="D241" s="39">
        <f t="shared" si="7"/>
        <v>6.7295470588235293</v>
      </c>
      <c r="E241" s="28">
        <v>0</v>
      </c>
      <c r="F241" s="29">
        <v>6.7295470588235293</v>
      </c>
      <c r="G241" s="30">
        <v>0</v>
      </c>
      <c r="H241" s="30">
        <v>0</v>
      </c>
      <c r="I241" s="30">
        <v>0</v>
      </c>
      <c r="J241" s="30"/>
      <c r="K241" s="173">
        <f>Лист4!E239/1000</f>
        <v>152.53639999999999</v>
      </c>
      <c r="L241" s="31"/>
      <c r="M241" s="31"/>
    </row>
    <row r="242" spans="1:13" s="32" customFormat="1" ht="18.75" customHeight="1" x14ac:dyDescent="0.25">
      <c r="A242" s="22" t="str">
        <f>Лист4!A240</f>
        <v xml:space="preserve">Белгородская ул. д.1 - корп. 3 </v>
      </c>
      <c r="B242" s="67" t="str">
        <f>Лист4!C240</f>
        <v>г. Астрахань</v>
      </c>
      <c r="C242" s="39">
        <f t="shared" si="6"/>
        <v>52.1050897058823</v>
      </c>
      <c r="D242" s="39">
        <f t="shared" si="7"/>
        <v>2.4048502941176446</v>
      </c>
      <c r="E242" s="28">
        <v>0</v>
      </c>
      <c r="F242" s="29">
        <v>2.4048502941176446</v>
      </c>
      <c r="G242" s="30">
        <v>0</v>
      </c>
      <c r="H242" s="30">
        <v>0</v>
      </c>
      <c r="I242" s="30">
        <v>0</v>
      </c>
      <c r="J242" s="30"/>
      <c r="K242" s="173">
        <f>Лист4!E240/1000-J242</f>
        <v>54.509939999999943</v>
      </c>
      <c r="L242" s="31"/>
      <c r="M242" s="31"/>
    </row>
    <row r="243" spans="1:13" s="32" customFormat="1" ht="18.75" customHeight="1" x14ac:dyDescent="0.25">
      <c r="A243" s="22" t="str">
        <f>Лист4!A241</f>
        <v xml:space="preserve">Белгородская ул. д.1 - корп. 4 </v>
      </c>
      <c r="B243" s="67" t="str">
        <f>Лист4!C241</f>
        <v>г. Астрахань</v>
      </c>
      <c r="C243" s="39">
        <f t="shared" si="6"/>
        <v>2197.3675272058817</v>
      </c>
      <c r="D243" s="39">
        <f t="shared" si="7"/>
        <v>101.41696279411764</v>
      </c>
      <c r="E243" s="28">
        <v>0</v>
      </c>
      <c r="F243" s="29">
        <v>101.41696279411764</v>
      </c>
      <c r="G243" s="30">
        <v>0</v>
      </c>
      <c r="H243" s="30">
        <v>0</v>
      </c>
      <c r="I243" s="30">
        <v>0</v>
      </c>
      <c r="J243" s="30"/>
      <c r="K243" s="173">
        <f>Лист4!E241/1000</f>
        <v>2298.7844899999996</v>
      </c>
      <c r="L243" s="31"/>
      <c r="M243" s="31"/>
    </row>
    <row r="244" spans="1:13" s="32" customFormat="1" ht="18.75" customHeight="1" x14ac:dyDescent="0.25">
      <c r="A244" s="22" t="str">
        <f>Лист4!A242</f>
        <v xml:space="preserve">Белгородская ул. д.11 - корп. 1 </v>
      </c>
      <c r="B244" s="67" t="str">
        <f>Лист4!C242</f>
        <v>г. Астрахань</v>
      </c>
      <c r="C244" s="39">
        <f t="shared" si="6"/>
        <v>697.81795735294111</v>
      </c>
      <c r="D244" s="39">
        <f t="shared" si="7"/>
        <v>32.206982647058823</v>
      </c>
      <c r="E244" s="28">
        <v>0</v>
      </c>
      <c r="F244" s="29">
        <v>32.206982647058823</v>
      </c>
      <c r="G244" s="30">
        <v>0</v>
      </c>
      <c r="H244" s="30">
        <v>0</v>
      </c>
      <c r="I244" s="30">
        <v>0</v>
      </c>
      <c r="J244" s="30"/>
      <c r="K244" s="173">
        <f>Лист4!E242/1000</f>
        <v>730.0249399999999</v>
      </c>
      <c r="L244" s="31"/>
      <c r="M244" s="31"/>
    </row>
    <row r="245" spans="1:13" s="32" customFormat="1" ht="18.75" customHeight="1" x14ac:dyDescent="0.25">
      <c r="A245" s="22" t="str">
        <f>Лист4!A243</f>
        <v xml:space="preserve">Белгородская ул. д.15 - корп. 1 </v>
      </c>
      <c r="B245" s="67" t="str">
        <f>Лист4!C243</f>
        <v>г. Астрахань</v>
      </c>
      <c r="C245" s="39">
        <f t="shared" si="6"/>
        <v>1030.4713345588236</v>
      </c>
      <c r="D245" s="39">
        <f t="shared" si="7"/>
        <v>47.560215441176481</v>
      </c>
      <c r="E245" s="28">
        <v>0</v>
      </c>
      <c r="F245" s="29">
        <v>47.560215441176481</v>
      </c>
      <c r="G245" s="30">
        <v>0</v>
      </c>
      <c r="H245" s="30">
        <v>0</v>
      </c>
      <c r="I245" s="30">
        <v>0</v>
      </c>
      <c r="J245" s="30"/>
      <c r="K245" s="173">
        <f>Лист4!E243/1000</f>
        <v>1078.0315500000002</v>
      </c>
      <c r="L245" s="31"/>
      <c r="M245" s="31"/>
    </row>
    <row r="246" spans="1:13" s="32" customFormat="1" ht="18.75" customHeight="1" x14ac:dyDescent="0.25">
      <c r="A246" s="22" t="str">
        <f>Лист4!A244</f>
        <v xml:space="preserve">Белгородская ул. д.9 - корп. 1 </v>
      </c>
      <c r="B246" s="67" t="str">
        <f>Лист4!C244</f>
        <v>г. Астрахань</v>
      </c>
      <c r="C246" s="39">
        <f t="shared" si="6"/>
        <v>194.77608455882356</v>
      </c>
      <c r="D246" s="39">
        <f t="shared" si="7"/>
        <v>8.9896654411764718</v>
      </c>
      <c r="E246" s="28">
        <v>0</v>
      </c>
      <c r="F246" s="29">
        <v>8.9896654411764718</v>
      </c>
      <c r="G246" s="30">
        <v>0</v>
      </c>
      <c r="H246" s="30">
        <v>0</v>
      </c>
      <c r="I246" s="30">
        <v>0</v>
      </c>
      <c r="J246" s="30"/>
      <c r="K246" s="173">
        <f>Лист4!E244/1000</f>
        <v>203.76575000000003</v>
      </c>
      <c r="L246" s="31"/>
      <c r="M246" s="31"/>
    </row>
    <row r="247" spans="1:13" s="32" customFormat="1" ht="18.75" customHeight="1" x14ac:dyDescent="0.25">
      <c r="A247" s="22" t="str">
        <f>Лист4!A245</f>
        <v xml:space="preserve">Беломорская ул. д.12 </v>
      </c>
      <c r="B247" s="67" t="str">
        <f>Лист4!C245</f>
        <v>г. Астрахань</v>
      </c>
      <c r="C247" s="39">
        <f t="shared" si="6"/>
        <v>1169.347983088235</v>
      </c>
      <c r="D247" s="39">
        <f t="shared" si="7"/>
        <v>53.969906911764689</v>
      </c>
      <c r="E247" s="28">
        <v>0</v>
      </c>
      <c r="F247" s="29">
        <v>53.969906911764689</v>
      </c>
      <c r="G247" s="30">
        <v>0</v>
      </c>
      <c r="H247" s="30">
        <v>0</v>
      </c>
      <c r="I247" s="30">
        <v>0</v>
      </c>
      <c r="J247" s="30"/>
      <c r="K247" s="173">
        <f>Лист4!E245/1000</f>
        <v>1223.3178899999996</v>
      </c>
      <c r="L247" s="31"/>
      <c r="M247" s="31"/>
    </row>
    <row r="248" spans="1:13" s="32" customFormat="1" ht="18.75" customHeight="1" x14ac:dyDescent="0.25">
      <c r="A248" s="22" t="str">
        <f>Лист4!A246</f>
        <v xml:space="preserve">Березовский пер. д.13 </v>
      </c>
      <c r="B248" s="67" t="str">
        <f>Лист4!C246</f>
        <v>г. Астрахань</v>
      </c>
      <c r="C248" s="39">
        <f t="shared" si="6"/>
        <v>5.2248529411764704</v>
      </c>
      <c r="D248" s="39">
        <f t="shared" si="7"/>
        <v>0.24114705882352944</v>
      </c>
      <c r="E248" s="28">
        <v>0</v>
      </c>
      <c r="F248" s="29">
        <v>0.24114705882352944</v>
      </c>
      <c r="G248" s="30">
        <v>0</v>
      </c>
      <c r="H248" s="30">
        <v>0</v>
      </c>
      <c r="I248" s="30">
        <v>0</v>
      </c>
      <c r="J248" s="30"/>
      <c r="K248" s="173">
        <f>Лист4!E246/1000</f>
        <v>5.4660000000000002</v>
      </c>
      <c r="L248" s="31"/>
      <c r="M248" s="31"/>
    </row>
    <row r="249" spans="1:13" s="32" customFormat="1" ht="18.75" customHeight="1" x14ac:dyDescent="0.25">
      <c r="A249" s="22" t="str">
        <f>Лист4!A247</f>
        <v xml:space="preserve">Березовский пер. д.15 </v>
      </c>
      <c r="B249" s="67" t="str">
        <f>Лист4!C247</f>
        <v>г. Астрахань</v>
      </c>
      <c r="C249" s="39">
        <f t="shared" si="6"/>
        <v>44.83131250000001</v>
      </c>
      <c r="D249" s="39">
        <f t="shared" si="7"/>
        <v>2.0691375000000005</v>
      </c>
      <c r="E249" s="28">
        <v>0</v>
      </c>
      <c r="F249" s="29">
        <v>2.0691375000000005</v>
      </c>
      <c r="G249" s="30">
        <v>0</v>
      </c>
      <c r="H249" s="30">
        <v>0</v>
      </c>
      <c r="I249" s="30">
        <v>0</v>
      </c>
      <c r="J249" s="30"/>
      <c r="K249" s="173">
        <f>Лист4!E247/1000</f>
        <v>46.900450000000014</v>
      </c>
      <c r="L249" s="31"/>
      <c r="M249" s="31"/>
    </row>
    <row r="250" spans="1:13" s="32" customFormat="1" ht="18.75" customHeight="1" x14ac:dyDescent="0.25">
      <c r="A250" s="22" t="str">
        <f>Лист4!A248</f>
        <v xml:space="preserve">Березовский пер. д.17 </v>
      </c>
      <c r="B250" s="67" t="str">
        <f>Лист4!C248</f>
        <v>г. Астрахань</v>
      </c>
      <c r="C250" s="39">
        <f t="shared" si="6"/>
        <v>61.362160294117643</v>
      </c>
      <c r="D250" s="39">
        <f t="shared" si="7"/>
        <v>2.8320997058823529</v>
      </c>
      <c r="E250" s="28">
        <v>0</v>
      </c>
      <c r="F250" s="29">
        <v>2.8320997058823529</v>
      </c>
      <c r="G250" s="30">
        <v>0</v>
      </c>
      <c r="H250" s="30">
        <v>0</v>
      </c>
      <c r="I250" s="30">
        <v>0</v>
      </c>
      <c r="J250" s="30"/>
      <c r="K250" s="173">
        <f>Лист4!E248/1000</f>
        <v>64.19426</v>
      </c>
      <c r="L250" s="31"/>
      <c r="M250" s="31"/>
    </row>
    <row r="251" spans="1:13" s="32" customFormat="1" ht="18.75" customHeight="1" x14ac:dyDescent="0.25">
      <c r="A251" s="22" t="str">
        <f>Лист4!A249</f>
        <v xml:space="preserve">Березовский пер. д.18 </v>
      </c>
      <c r="B251" s="67" t="str">
        <f>Лист4!C249</f>
        <v>г. Астрахань</v>
      </c>
      <c r="C251" s="39">
        <f t="shared" si="6"/>
        <v>34.579799264705883</v>
      </c>
      <c r="D251" s="39">
        <f t="shared" si="7"/>
        <v>1.5959907352941176</v>
      </c>
      <c r="E251" s="28">
        <v>0</v>
      </c>
      <c r="F251" s="29">
        <v>1.5959907352941176</v>
      </c>
      <c r="G251" s="30">
        <v>0</v>
      </c>
      <c r="H251" s="30">
        <v>0</v>
      </c>
      <c r="I251" s="30">
        <v>0</v>
      </c>
      <c r="J251" s="30"/>
      <c r="K251" s="173">
        <f>Лист4!E249/1000</f>
        <v>36.175789999999999</v>
      </c>
      <c r="L251" s="31"/>
      <c r="M251" s="31"/>
    </row>
    <row r="252" spans="1:13" s="32" customFormat="1" ht="18.75" customHeight="1" x14ac:dyDescent="0.25">
      <c r="A252" s="22" t="str">
        <f>Лист4!A250</f>
        <v xml:space="preserve">Березовский пер. д.30 </v>
      </c>
      <c r="B252" s="67" t="str">
        <f>Лист4!C250</f>
        <v>г. Астрахань</v>
      </c>
      <c r="C252" s="39">
        <f t="shared" si="6"/>
        <v>9.3614338235294117</v>
      </c>
      <c r="D252" s="39">
        <f t="shared" si="7"/>
        <v>0.43206617647058826</v>
      </c>
      <c r="E252" s="28">
        <v>0</v>
      </c>
      <c r="F252" s="29">
        <v>0.43206617647058826</v>
      </c>
      <c r="G252" s="30">
        <v>0</v>
      </c>
      <c r="H252" s="30">
        <v>0</v>
      </c>
      <c r="I252" s="30">
        <v>0</v>
      </c>
      <c r="J252" s="30"/>
      <c r="K252" s="173">
        <f>Лист4!E250/1000</f>
        <v>9.7934999999999999</v>
      </c>
      <c r="L252" s="31"/>
      <c r="M252" s="31"/>
    </row>
    <row r="253" spans="1:13" s="32" customFormat="1" ht="18.75" customHeight="1" x14ac:dyDescent="0.25">
      <c r="A253" s="22" t="str">
        <f>Лист4!A251</f>
        <v xml:space="preserve">Березовский пер. д.7 </v>
      </c>
      <c r="B253" s="67" t="str">
        <f>Лист4!C251</f>
        <v>г. Астрахань</v>
      </c>
      <c r="C253" s="39">
        <f t="shared" si="6"/>
        <v>147.29071691176475</v>
      </c>
      <c r="D253" s="39">
        <f t="shared" si="7"/>
        <v>6.7980330882352957</v>
      </c>
      <c r="E253" s="28">
        <v>0</v>
      </c>
      <c r="F253" s="29">
        <v>6.7980330882352957</v>
      </c>
      <c r="G253" s="30">
        <v>0</v>
      </c>
      <c r="H253" s="30">
        <v>0</v>
      </c>
      <c r="I253" s="30">
        <v>0</v>
      </c>
      <c r="J253" s="30"/>
      <c r="K253" s="173">
        <f>Лист4!E251/1000</f>
        <v>154.08875000000003</v>
      </c>
      <c r="L253" s="31"/>
      <c r="M253" s="31"/>
    </row>
    <row r="254" spans="1:13" s="32" customFormat="1" ht="18.75" customHeight="1" x14ac:dyDescent="0.25">
      <c r="A254" s="22" t="str">
        <f>Лист4!A252</f>
        <v xml:space="preserve">Беринга ул. д.10/9 </v>
      </c>
      <c r="B254" s="67" t="str">
        <f>Лист4!C252</f>
        <v>г. Астрахань</v>
      </c>
      <c r="C254" s="39">
        <f t="shared" si="6"/>
        <v>264.97860808823532</v>
      </c>
      <c r="D254" s="39">
        <f t="shared" si="7"/>
        <v>12.229781911764707</v>
      </c>
      <c r="E254" s="28">
        <v>0</v>
      </c>
      <c r="F254" s="29">
        <v>12.229781911764707</v>
      </c>
      <c r="G254" s="30">
        <v>0</v>
      </c>
      <c r="H254" s="30">
        <v>0</v>
      </c>
      <c r="I254" s="30">
        <v>0</v>
      </c>
      <c r="J254" s="30"/>
      <c r="K254" s="173">
        <f>Лист4!E252/1000</f>
        <v>277.20839000000001</v>
      </c>
      <c r="L254" s="31"/>
      <c r="M254" s="31"/>
    </row>
    <row r="255" spans="1:13" s="32" customFormat="1" ht="18.75" customHeight="1" x14ac:dyDescent="0.25">
      <c r="A255" s="22" t="str">
        <f>Лист4!A253</f>
        <v xml:space="preserve">Беринга ул. д.38 </v>
      </c>
      <c r="B255" s="67" t="str">
        <f>Лист4!C253</f>
        <v>г. Астрахань</v>
      </c>
      <c r="C255" s="39">
        <f t="shared" si="6"/>
        <v>43.422389705882352</v>
      </c>
      <c r="D255" s="39">
        <f t="shared" si="7"/>
        <v>2.004110294117647</v>
      </c>
      <c r="E255" s="28">
        <v>0</v>
      </c>
      <c r="F255" s="29">
        <v>2.004110294117647</v>
      </c>
      <c r="G255" s="30">
        <v>0</v>
      </c>
      <c r="H255" s="30">
        <v>0</v>
      </c>
      <c r="I255" s="30">
        <v>0</v>
      </c>
      <c r="J255" s="30"/>
      <c r="K255" s="173">
        <f>Лист4!E253/1000</f>
        <v>45.426499999999997</v>
      </c>
      <c r="L255" s="31"/>
      <c r="M255" s="31"/>
    </row>
    <row r="256" spans="1:13" s="32" customFormat="1" ht="18.75" customHeight="1" x14ac:dyDescent="0.25">
      <c r="A256" s="22" t="str">
        <f>Лист4!A254</f>
        <v xml:space="preserve">Беринга ул. д.40 </v>
      </c>
      <c r="B256" s="67" t="str">
        <f>Лист4!C254</f>
        <v>г. Астрахань</v>
      </c>
      <c r="C256" s="39">
        <f t="shared" si="6"/>
        <v>11.094352941176471</v>
      </c>
      <c r="D256" s="39">
        <f t="shared" si="7"/>
        <v>0.51204705882352941</v>
      </c>
      <c r="E256" s="28">
        <v>0</v>
      </c>
      <c r="F256" s="29">
        <v>0.51204705882352941</v>
      </c>
      <c r="G256" s="30">
        <v>0</v>
      </c>
      <c r="H256" s="30">
        <v>0</v>
      </c>
      <c r="I256" s="30">
        <v>0</v>
      </c>
      <c r="J256" s="30"/>
      <c r="K256" s="173">
        <f>Лист4!E254/1000</f>
        <v>11.606400000000001</v>
      </c>
      <c r="L256" s="31"/>
      <c r="M256" s="31"/>
    </row>
    <row r="257" spans="1:13" s="32" customFormat="1" ht="18.75" customHeight="1" x14ac:dyDescent="0.25">
      <c r="A257" s="22" t="str">
        <f>Лист4!A255</f>
        <v xml:space="preserve">Беринга ул. д.8/7 </v>
      </c>
      <c r="B257" s="67" t="str">
        <f>Лист4!C255</f>
        <v>г. Астрахань</v>
      </c>
      <c r="C257" s="39">
        <f t="shared" si="6"/>
        <v>89.398801470588211</v>
      </c>
      <c r="D257" s="39">
        <f t="shared" si="7"/>
        <v>4.1260985294117631</v>
      </c>
      <c r="E257" s="28">
        <v>0</v>
      </c>
      <c r="F257" s="29">
        <v>4.1260985294117631</v>
      </c>
      <c r="G257" s="30">
        <v>0</v>
      </c>
      <c r="H257" s="30">
        <v>0</v>
      </c>
      <c r="I257" s="30">
        <v>0</v>
      </c>
      <c r="J257" s="30"/>
      <c r="K257" s="173">
        <f>Лист4!E255/1000</f>
        <v>93.524899999999974</v>
      </c>
      <c r="L257" s="31"/>
      <c r="M257" s="31"/>
    </row>
    <row r="258" spans="1:13" s="32" customFormat="1" ht="18.75" customHeight="1" x14ac:dyDescent="0.25">
      <c r="A258" s="22" t="str">
        <f>Лист4!A256</f>
        <v xml:space="preserve">Бертюльская ул. д.14 </v>
      </c>
      <c r="B258" s="67" t="str">
        <f>Лист4!C256</f>
        <v>г. Астрахань</v>
      </c>
      <c r="C258" s="39">
        <f t="shared" si="6"/>
        <v>370.60824411764702</v>
      </c>
      <c r="D258" s="39">
        <f t="shared" si="7"/>
        <v>17.104995882352942</v>
      </c>
      <c r="E258" s="28">
        <v>0</v>
      </c>
      <c r="F258" s="29">
        <v>17.104995882352942</v>
      </c>
      <c r="G258" s="30">
        <v>0</v>
      </c>
      <c r="H258" s="30">
        <v>0</v>
      </c>
      <c r="I258" s="30">
        <v>0</v>
      </c>
      <c r="J258" s="30"/>
      <c r="K258" s="173">
        <f>Лист4!E256/1000</f>
        <v>387.71323999999998</v>
      </c>
      <c r="L258" s="31"/>
      <c r="M258" s="31"/>
    </row>
    <row r="259" spans="1:13" s="32" customFormat="1" ht="18.75" customHeight="1" x14ac:dyDescent="0.25">
      <c r="A259" s="22" t="str">
        <f>Лист4!A257</f>
        <v xml:space="preserve">Бехтерева ул. д.10 </v>
      </c>
      <c r="B259" s="67" t="str">
        <f>Лист4!C257</f>
        <v>г. Астрахань</v>
      </c>
      <c r="C259" s="39">
        <f t="shared" si="6"/>
        <v>78.962621323529405</v>
      </c>
      <c r="D259" s="39">
        <f t="shared" si="7"/>
        <v>3.6444286764705875</v>
      </c>
      <c r="E259" s="28">
        <v>0</v>
      </c>
      <c r="F259" s="29">
        <v>3.6444286764705875</v>
      </c>
      <c r="G259" s="30">
        <v>0</v>
      </c>
      <c r="H259" s="30">
        <v>0</v>
      </c>
      <c r="I259" s="30">
        <v>0</v>
      </c>
      <c r="J259" s="30"/>
      <c r="K259" s="173">
        <f>Лист4!E257/1000</f>
        <v>82.607049999999987</v>
      </c>
      <c r="L259" s="31"/>
      <c r="M259" s="31"/>
    </row>
    <row r="260" spans="1:13" s="32" customFormat="1" ht="18.75" customHeight="1" x14ac:dyDescent="0.25">
      <c r="A260" s="22" t="str">
        <f>Лист4!A258</f>
        <v xml:space="preserve">Бехтерева ул. д.19 </v>
      </c>
      <c r="B260" s="67" t="str">
        <f>Лист4!C258</f>
        <v>г. Астрахань</v>
      </c>
      <c r="C260" s="39">
        <f t="shared" si="6"/>
        <v>833.8160713235294</v>
      </c>
      <c r="D260" s="39">
        <f t="shared" si="7"/>
        <v>38.483818676470591</v>
      </c>
      <c r="E260" s="28">
        <v>0</v>
      </c>
      <c r="F260" s="29">
        <v>38.483818676470591</v>
      </c>
      <c r="G260" s="30">
        <v>0</v>
      </c>
      <c r="H260" s="30">
        <v>0</v>
      </c>
      <c r="I260" s="30">
        <v>0</v>
      </c>
      <c r="J260" s="30"/>
      <c r="K260" s="173">
        <f>Лист4!E258/1000</f>
        <v>872.29989</v>
      </c>
      <c r="L260" s="31"/>
      <c r="M260" s="31"/>
    </row>
    <row r="261" spans="1:13" s="32" customFormat="1" ht="18.75" customHeight="1" x14ac:dyDescent="0.25">
      <c r="A261" s="22" t="str">
        <f>Лист4!A259</f>
        <v xml:space="preserve">Богдана Хмельницкого ул. д.10 </v>
      </c>
      <c r="B261" s="67" t="str">
        <f>Лист4!C259</f>
        <v>г. Астрахань</v>
      </c>
      <c r="C261" s="39">
        <f t="shared" si="6"/>
        <v>464.4965477941177</v>
      </c>
      <c r="D261" s="39">
        <f t="shared" si="7"/>
        <v>21.438302205882355</v>
      </c>
      <c r="E261" s="28">
        <v>0</v>
      </c>
      <c r="F261" s="29">
        <v>21.438302205882355</v>
      </c>
      <c r="G261" s="30">
        <v>0</v>
      </c>
      <c r="H261" s="30">
        <v>0</v>
      </c>
      <c r="I261" s="30">
        <v>0</v>
      </c>
      <c r="J261" s="30"/>
      <c r="K261" s="173">
        <f>Лист4!E259/1000</f>
        <v>485.93485000000004</v>
      </c>
      <c r="L261" s="31"/>
      <c r="M261" s="31"/>
    </row>
    <row r="262" spans="1:13" s="32" customFormat="1" ht="18.75" customHeight="1" x14ac:dyDescent="0.25">
      <c r="A262" s="22" t="str">
        <f>Лист4!A260</f>
        <v xml:space="preserve">Богдана Хмельницкого ул. д.11 - корп. 1 </v>
      </c>
      <c r="B262" s="67" t="str">
        <f>Лист4!C260</f>
        <v>г. Астрахань</v>
      </c>
      <c r="C262" s="39">
        <f t="shared" si="6"/>
        <v>97.556607352941171</v>
      </c>
      <c r="D262" s="39">
        <f t="shared" si="7"/>
        <v>4.5026126470588235</v>
      </c>
      <c r="E262" s="28">
        <v>0</v>
      </c>
      <c r="F262" s="29">
        <v>4.5026126470588235</v>
      </c>
      <c r="G262" s="30">
        <v>0</v>
      </c>
      <c r="H262" s="30">
        <v>0</v>
      </c>
      <c r="I262" s="30">
        <v>0</v>
      </c>
      <c r="J262" s="30"/>
      <c r="K262" s="173">
        <f>Лист4!E260/1000</f>
        <v>102.05922</v>
      </c>
      <c r="L262" s="31"/>
      <c r="M262" s="31"/>
    </row>
    <row r="263" spans="1:13" s="32" customFormat="1" ht="18.75" customHeight="1" x14ac:dyDescent="0.25">
      <c r="A263" s="22" t="str">
        <f>Лист4!A261</f>
        <v xml:space="preserve">Богдана Хмельницкого ул. д.11 - корп. 2 </v>
      </c>
      <c r="B263" s="67" t="str">
        <f>Лист4!C261</f>
        <v>г. Астрахань</v>
      </c>
      <c r="C263" s="39">
        <f t="shared" ref="C263:C326" si="8">K263+J263-F263</f>
        <v>107.9</v>
      </c>
      <c r="D263" s="39">
        <f t="shared" ref="D263:D326" si="9">F263</f>
        <v>4.9800000000000004</v>
      </c>
      <c r="E263" s="28">
        <v>0</v>
      </c>
      <c r="F263" s="29">
        <v>4.9800000000000004</v>
      </c>
      <c r="G263" s="30">
        <v>0</v>
      </c>
      <c r="H263" s="30">
        <v>0</v>
      </c>
      <c r="I263" s="30">
        <v>0</v>
      </c>
      <c r="J263" s="30"/>
      <c r="K263" s="173">
        <f>Лист4!E261/1000</f>
        <v>112.88000000000001</v>
      </c>
      <c r="L263" s="31"/>
      <c r="M263" s="31"/>
    </row>
    <row r="264" spans="1:13" s="32" customFormat="1" ht="18.75" customHeight="1" x14ac:dyDescent="0.25">
      <c r="A264" s="22" t="str">
        <f>Лист4!A262</f>
        <v xml:space="preserve">Богдана Хмельницкого ул. д.11 - корп. 3 </v>
      </c>
      <c r="B264" s="67" t="str">
        <f>Лист4!C262</f>
        <v>г. Астрахань</v>
      </c>
      <c r="C264" s="39">
        <f t="shared" si="8"/>
        <v>115.97419485294117</v>
      </c>
      <c r="D264" s="39">
        <f t="shared" si="9"/>
        <v>5.3526551470588233</v>
      </c>
      <c r="E264" s="28">
        <v>0</v>
      </c>
      <c r="F264" s="29">
        <v>5.3526551470588233</v>
      </c>
      <c r="G264" s="30">
        <v>0</v>
      </c>
      <c r="H264" s="30">
        <v>0</v>
      </c>
      <c r="I264" s="30">
        <v>0</v>
      </c>
      <c r="J264" s="30"/>
      <c r="K264" s="173">
        <f>Лист4!E262/1000</f>
        <v>121.32684999999999</v>
      </c>
      <c r="L264" s="31"/>
      <c r="M264" s="31"/>
    </row>
    <row r="265" spans="1:13" s="32" customFormat="1" ht="18.75" customHeight="1" x14ac:dyDescent="0.25">
      <c r="A265" s="22" t="str">
        <f>Лист4!A263</f>
        <v xml:space="preserve">Богдана Хмельницкого ул. д.11 - корп. 4 </v>
      </c>
      <c r="B265" s="67" t="str">
        <f>Лист4!C263</f>
        <v>г. Астрахань</v>
      </c>
      <c r="C265" s="39">
        <f t="shared" si="8"/>
        <v>96.548906617647077</v>
      </c>
      <c r="D265" s="39">
        <f t="shared" si="9"/>
        <v>4.4561033823529419</v>
      </c>
      <c r="E265" s="28">
        <v>0</v>
      </c>
      <c r="F265" s="29">
        <v>4.4561033823529419</v>
      </c>
      <c r="G265" s="30">
        <v>0</v>
      </c>
      <c r="H265" s="30">
        <v>0</v>
      </c>
      <c r="I265" s="30">
        <v>0</v>
      </c>
      <c r="J265" s="30"/>
      <c r="K265" s="173">
        <f>Лист4!E263/1000</f>
        <v>101.00501000000001</v>
      </c>
      <c r="L265" s="31"/>
      <c r="M265" s="31"/>
    </row>
    <row r="266" spans="1:13" s="32" customFormat="1" ht="18.75" customHeight="1" x14ac:dyDescent="0.25">
      <c r="A266" s="22" t="str">
        <f>Лист4!A264</f>
        <v>Богдана Хмельницкого ул. д.11</v>
      </c>
      <c r="B266" s="67" t="str">
        <f>Лист4!C264</f>
        <v>г. Астрахань</v>
      </c>
      <c r="C266" s="39">
        <f t="shared" si="8"/>
        <v>319.42864926470594</v>
      </c>
      <c r="D266" s="39">
        <f t="shared" si="9"/>
        <v>14.742860735294121</v>
      </c>
      <c r="E266" s="28">
        <v>0</v>
      </c>
      <c r="F266" s="29">
        <v>14.742860735294121</v>
      </c>
      <c r="G266" s="30">
        <v>0</v>
      </c>
      <c r="H266" s="30">
        <v>0</v>
      </c>
      <c r="I266" s="30">
        <v>0</v>
      </c>
      <c r="J266" s="30"/>
      <c r="K266" s="173">
        <f>Лист4!E264/1000</f>
        <v>334.17151000000007</v>
      </c>
      <c r="L266" s="31"/>
      <c r="M266" s="31"/>
    </row>
    <row r="267" spans="1:13" s="32" customFormat="1" ht="18.75" customHeight="1" x14ac:dyDescent="0.25">
      <c r="A267" s="22" t="str">
        <f>Лист4!A265</f>
        <v xml:space="preserve">Богдана Хмельницкого ул. д.12 </v>
      </c>
      <c r="B267" s="67" t="str">
        <f>Лист4!C265</f>
        <v>г. Астрахань</v>
      </c>
      <c r="C267" s="39">
        <f t="shared" si="8"/>
        <v>629.4752463235294</v>
      </c>
      <c r="D267" s="39">
        <f t="shared" si="9"/>
        <v>29.052703676470589</v>
      </c>
      <c r="E267" s="28">
        <v>0</v>
      </c>
      <c r="F267" s="29">
        <v>29.052703676470589</v>
      </c>
      <c r="G267" s="30">
        <v>0</v>
      </c>
      <c r="H267" s="30">
        <v>0</v>
      </c>
      <c r="I267" s="30">
        <v>0</v>
      </c>
      <c r="J267" s="30"/>
      <c r="K267" s="173">
        <f>Лист4!E265/1000</f>
        <v>658.52795000000003</v>
      </c>
      <c r="L267" s="31"/>
      <c r="M267" s="31"/>
    </row>
    <row r="268" spans="1:13" s="32" customFormat="1" ht="18.75" customHeight="1" x14ac:dyDescent="0.25">
      <c r="A268" s="22" t="str">
        <f>Лист4!A266</f>
        <v xml:space="preserve">Богдана Хмельницкого ул. д.13 </v>
      </c>
      <c r="B268" s="67" t="str">
        <f>Лист4!C266</f>
        <v>г. Астрахань</v>
      </c>
      <c r="C268" s="39">
        <f t="shared" si="8"/>
        <v>383.96838235294121</v>
      </c>
      <c r="D268" s="39">
        <f t="shared" si="9"/>
        <v>17.721617647058828</v>
      </c>
      <c r="E268" s="28">
        <v>0</v>
      </c>
      <c r="F268" s="29">
        <v>17.721617647058828</v>
      </c>
      <c r="G268" s="30">
        <v>0</v>
      </c>
      <c r="H268" s="30">
        <v>0</v>
      </c>
      <c r="I268" s="30">
        <v>0</v>
      </c>
      <c r="J268" s="30"/>
      <c r="K268" s="173">
        <f>Лист4!E266/1000</f>
        <v>401.69000000000005</v>
      </c>
      <c r="L268" s="31"/>
      <c r="M268" s="31"/>
    </row>
    <row r="269" spans="1:13" s="32" customFormat="1" ht="18.75" customHeight="1" x14ac:dyDescent="0.25">
      <c r="A269" s="22" t="str">
        <f>Лист4!A267</f>
        <v xml:space="preserve">Богдана Хмельницкого ул. д.13 - корп. 1 </v>
      </c>
      <c r="B269" s="67" t="str">
        <f>Лист4!C267</f>
        <v>г. Астрахань</v>
      </c>
      <c r="C269" s="39">
        <f t="shared" si="8"/>
        <v>66.968687500000001</v>
      </c>
      <c r="D269" s="39">
        <f t="shared" si="9"/>
        <v>3.0908625000000001</v>
      </c>
      <c r="E269" s="28">
        <v>0</v>
      </c>
      <c r="F269" s="29">
        <v>3.0908625000000001</v>
      </c>
      <c r="G269" s="30">
        <v>0</v>
      </c>
      <c r="H269" s="30">
        <v>0</v>
      </c>
      <c r="I269" s="30">
        <v>0</v>
      </c>
      <c r="J269" s="30"/>
      <c r="K269" s="173">
        <f>Лист4!E267/1000</f>
        <v>70.059550000000002</v>
      </c>
      <c r="L269" s="31"/>
      <c r="M269" s="31"/>
    </row>
    <row r="270" spans="1:13" s="32" customFormat="1" ht="18.75" customHeight="1" x14ac:dyDescent="0.25">
      <c r="A270" s="22" t="str">
        <f>Лист4!A268</f>
        <v xml:space="preserve">Богдана Хмельницкого ул. д.13 - корп. 3 </v>
      </c>
      <c r="B270" s="67" t="str">
        <f>Лист4!C268</f>
        <v>г. Астрахань</v>
      </c>
      <c r="C270" s="39">
        <f t="shared" si="8"/>
        <v>89.088044117647044</v>
      </c>
      <c r="D270" s="39">
        <f t="shared" si="9"/>
        <v>4.1117558823529405</v>
      </c>
      <c r="E270" s="28">
        <v>0</v>
      </c>
      <c r="F270" s="29">
        <v>4.1117558823529405</v>
      </c>
      <c r="G270" s="30">
        <v>0</v>
      </c>
      <c r="H270" s="30">
        <v>0</v>
      </c>
      <c r="I270" s="30">
        <v>0</v>
      </c>
      <c r="J270" s="30"/>
      <c r="K270" s="173">
        <f>Лист4!E268/1000</f>
        <v>93.199799999999982</v>
      </c>
      <c r="L270" s="31"/>
      <c r="M270" s="31"/>
    </row>
    <row r="271" spans="1:13" s="32" customFormat="1" ht="18.75" customHeight="1" x14ac:dyDescent="0.25">
      <c r="A271" s="22" t="str">
        <f>Лист4!A269</f>
        <v xml:space="preserve">Богдана Хмельницкого ул. д.14 </v>
      </c>
      <c r="B271" s="67" t="str">
        <f>Лист4!C269</f>
        <v>г. Астрахань</v>
      </c>
      <c r="C271" s="39">
        <f t="shared" si="8"/>
        <v>340.45370220588234</v>
      </c>
      <c r="D271" s="39">
        <f t="shared" si="9"/>
        <v>15.713247794117645</v>
      </c>
      <c r="E271" s="28">
        <v>0</v>
      </c>
      <c r="F271" s="29">
        <v>15.713247794117645</v>
      </c>
      <c r="G271" s="30">
        <v>0</v>
      </c>
      <c r="H271" s="30">
        <v>0</v>
      </c>
      <c r="I271" s="30">
        <v>0</v>
      </c>
      <c r="J271" s="30"/>
      <c r="K271" s="173">
        <f>Лист4!E269/1000</f>
        <v>356.16694999999999</v>
      </c>
      <c r="L271" s="31"/>
      <c r="M271" s="31"/>
    </row>
    <row r="272" spans="1:13" s="32" customFormat="1" ht="18.75" customHeight="1" x14ac:dyDescent="0.25">
      <c r="A272" s="22" t="str">
        <f>Лист4!A270</f>
        <v xml:space="preserve">Богдана Хмельницкого ул. д.15 </v>
      </c>
      <c r="B272" s="67" t="str">
        <f>Лист4!C270</f>
        <v>г. Астрахань</v>
      </c>
      <c r="C272" s="39">
        <f t="shared" si="8"/>
        <v>302.02689705882358</v>
      </c>
      <c r="D272" s="39">
        <f t="shared" si="9"/>
        <v>13.939702941176471</v>
      </c>
      <c r="E272" s="28">
        <v>0</v>
      </c>
      <c r="F272" s="29">
        <v>13.939702941176471</v>
      </c>
      <c r="G272" s="30">
        <v>0</v>
      </c>
      <c r="H272" s="30">
        <v>0</v>
      </c>
      <c r="I272" s="30">
        <v>0</v>
      </c>
      <c r="J272" s="30"/>
      <c r="K272" s="173">
        <f>Лист4!E270/1000</f>
        <v>315.96660000000003</v>
      </c>
      <c r="L272" s="31"/>
      <c r="M272" s="31"/>
    </row>
    <row r="273" spans="1:13" s="32" customFormat="1" ht="18.75" customHeight="1" x14ac:dyDescent="0.25">
      <c r="A273" s="22" t="str">
        <f>Лист4!A271</f>
        <v xml:space="preserve">Богдана Хмельницкого ул. д.17/47 </v>
      </c>
      <c r="B273" s="67" t="str">
        <f>Лист4!C271</f>
        <v>г. Астрахань</v>
      </c>
      <c r="C273" s="39">
        <f t="shared" si="8"/>
        <v>321.74746691176477</v>
      </c>
      <c r="D273" s="39">
        <f t="shared" si="9"/>
        <v>14.849883088235297</v>
      </c>
      <c r="E273" s="28">
        <v>0</v>
      </c>
      <c r="F273" s="29">
        <v>14.849883088235297</v>
      </c>
      <c r="G273" s="30">
        <v>0</v>
      </c>
      <c r="H273" s="30">
        <v>0</v>
      </c>
      <c r="I273" s="30">
        <v>0</v>
      </c>
      <c r="J273" s="30"/>
      <c r="K273" s="173">
        <f>Лист4!E271/1000</f>
        <v>336.59735000000006</v>
      </c>
      <c r="L273" s="31"/>
      <c r="M273" s="31"/>
    </row>
    <row r="274" spans="1:13" s="32" customFormat="1" ht="15" customHeight="1" x14ac:dyDescent="0.25">
      <c r="A274" s="22" t="str">
        <f>Лист4!A272</f>
        <v xml:space="preserve">Богдана Хмельницкого ул. д.18 </v>
      </c>
      <c r="B274" s="67" t="str">
        <f>Лист4!C272</f>
        <v>г. Астрахань</v>
      </c>
      <c r="C274" s="39">
        <f t="shared" si="8"/>
        <v>223.49184191176474</v>
      </c>
      <c r="D274" s="39">
        <f t="shared" si="9"/>
        <v>10.315008088235295</v>
      </c>
      <c r="E274" s="28">
        <v>0</v>
      </c>
      <c r="F274" s="29">
        <v>10.315008088235295</v>
      </c>
      <c r="G274" s="30">
        <v>0</v>
      </c>
      <c r="H274" s="30">
        <v>0</v>
      </c>
      <c r="I274" s="30">
        <v>0</v>
      </c>
      <c r="J274" s="30"/>
      <c r="K274" s="173">
        <f>Лист4!E272/1000</f>
        <v>233.80685000000003</v>
      </c>
      <c r="L274" s="31"/>
      <c r="M274" s="31"/>
    </row>
    <row r="275" spans="1:13" s="32" customFormat="1" ht="15" customHeight="1" x14ac:dyDescent="0.25">
      <c r="A275" s="22" t="str">
        <f>Лист4!A273</f>
        <v xml:space="preserve">Богдана Хмельницкого ул. д.19 </v>
      </c>
      <c r="B275" s="67" t="str">
        <f>Лист4!C273</f>
        <v>г. Астрахань</v>
      </c>
      <c r="C275" s="39">
        <f t="shared" si="8"/>
        <v>169.4298125</v>
      </c>
      <c r="D275" s="39">
        <f t="shared" si="9"/>
        <v>7.8198375000000002</v>
      </c>
      <c r="E275" s="28">
        <v>0</v>
      </c>
      <c r="F275" s="29">
        <v>7.8198375000000002</v>
      </c>
      <c r="G275" s="30">
        <v>0</v>
      </c>
      <c r="H275" s="30">
        <v>0</v>
      </c>
      <c r="I275" s="30">
        <v>0</v>
      </c>
      <c r="J275" s="30"/>
      <c r="K275" s="173">
        <f>Лист4!E273/1000</f>
        <v>177.24965</v>
      </c>
      <c r="L275" s="31"/>
      <c r="M275" s="31"/>
    </row>
    <row r="276" spans="1:13" s="32" customFormat="1" ht="18.75" customHeight="1" x14ac:dyDescent="0.25">
      <c r="A276" s="22" t="str">
        <f>Лист4!A274</f>
        <v xml:space="preserve">Богдана Хмельницкого ул. д.2 </v>
      </c>
      <c r="B276" s="67" t="str">
        <f>Лист4!C274</f>
        <v>г. Астрахань</v>
      </c>
      <c r="C276" s="39">
        <f t="shared" si="8"/>
        <v>504.44869264705886</v>
      </c>
      <c r="D276" s="39">
        <f t="shared" si="9"/>
        <v>23.282247352941177</v>
      </c>
      <c r="E276" s="28">
        <v>0</v>
      </c>
      <c r="F276" s="29">
        <v>23.282247352941177</v>
      </c>
      <c r="G276" s="30">
        <v>0</v>
      </c>
      <c r="H276" s="30">
        <v>0</v>
      </c>
      <c r="I276" s="30">
        <v>0</v>
      </c>
      <c r="J276" s="30"/>
      <c r="K276" s="173">
        <f>Лист4!E274/1000</f>
        <v>527.73094000000003</v>
      </c>
      <c r="L276" s="31"/>
      <c r="M276" s="31"/>
    </row>
    <row r="277" spans="1:13" s="32" customFormat="1" ht="18.75" customHeight="1" x14ac:dyDescent="0.25">
      <c r="A277" s="22" t="str">
        <f>Лист4!A275</f>
        <v xml:space="preserve">Богдана Хмельницкого ул. д.2 - корп. 1 </v>
      </c>
      <c r="B277" s="67" t="str">
        <f>Лист4!C275</f>
        <v>г. Астрахань</v>
      </c>
      <c r="C277" s="39">
        <f t="shared" si="8"/>
        <v>431.25272794117643</v>
      </c>
      <c r="D277" s="39">
        <f t="shared" si="9"/>
        <v>19.903972058823527</v>
      </c>
      <c r="E277" s="28">
        <v>0</v>
      </c>
      <c r="F277" s="29">
        <v>19.903972058823527</v>
      </c>
      <c r="G277" s="30">
        <v>0</v>
      </c>
      <c r="H277" s="30">
        <v>0</v>
      </c>
      <c r="I277" s="30">
        <v>0</v>
      </c>
      <c r="J277" s="30"/>
      <c r="K277" s="173">
        <f>Лист4!E275/1000</f>
        <v>451.15669999999994</v>
      </c>
      <c r="L277" s="31"/>
      <c r="M277" s="31"/>
    </row>
    <row r="278" spans="1:13" s="32" customFormat="1" ht="18.75" customHeight="1" x14ac:dyDescent="0.25">
      <c r="A278" s="22" t="str">
        <f>Лист4!A276</f>
        <v xml:space="preserve">Богдана Хмельницкого ул. д.2 - корп. 2 </v>
      </c>
      <c r="B278" s="67" t="str">
        <f>Лист4!C276</f>
        <v>г. Астрахань</v>
      </c>
      <c r="C278" s="39">
        <f t="shared" si="8"/>
        <v>414.5383889705883</v>
      </c>
      <c r="D278" s="39">
        <f t="shared" si="9"/>
        <v>19.132541029411769</v>
      </c>
      <c r="E278" s="28">
        <v>0</v>
      </c>
      <c r="F278" s="29">
        <v>19.132541029411769</v>
      </c>
      <c r="G278" s="30">
        <v>0</v>
      </c>
      <c r="H278" s="30">
        <v>0</v>
      </c>
      <c r="I278" s="30">
        <v>0</v>
      </c>
      <c r="J278" s="30"/>
      <c r="K278" s="173">
        <f>Лист4!E276/1000</f>
        <v>433.67093000000006</v>
      </c>
      <c r="L278" s="31"/>
      <c r="M278" s="31"/>
    </row>
    <row r="279" spans="1:13" s="32" customFormat="1" ht="18.75" customHeight="1" x14ac:dyDescent="0.25">
      <c r="A279" s="22" t="str">
        <f>Лист4!A277</f>
        <v xml:space="preserve">Богдана Хмельницкого ул. д.2 - корп. 5 </v>
      </c>
      <c r="B279" s="67" t="str">
        <f>Лист4!C277</f>
        <v>г. Астрахань</v>
      </c>
      <c r="C279" s="39">
        <f t="shared" si="8"/>
        <v>387.64370220588233</v>
      </c>
      <c r="D279" s="39">
        <f t="shared" si="9"/>
        <v>17.891247794117646</v>
      </c>
      <c r="E279" s="28">
        <v>0</v>
      </c>
      <c r="F279" s="29">
        <v>17.891247794117646</v>
      </c>
      <c r="G279" s="30">
        <v>0</v>
      </c>
      <c r="H279" s="30">
        <v>0</v>
      </c>
      <c r="I279" s="30">
        <v>0</v>
      </c>
      <c r="J279" s="30"/>
      <c r="K279" s="173">
        <f>Лист4!E277/1000</f>
        <v>405.53494999999998</v>
      </c>
      <c r="L279" s="31"/>
      <c r="M279" s="31"/>
    </row>
    <row r="280" spans="1:13" s="32" customFormat="1" ht="18.75" customHeight="1" x14ac:dyDescent="0.25">
      <c r="A280" s="22" t="str">
        <f>Лист4!A278</f>
        <v xml:space="preserve">Богдана Хмельницкого ул. д.21 </v>
      </c>
      <c r="B280" s="67" t="str">
        <f>Лист4!C278</f>
        <v>г. Астрахань</v>
      </c>
      <c r="C280" s="39">
        <f t="shared" si="8"/>
        <v>144.6610367647059</v>
      </c>
      <c r="D280" s="39">
        <f t="shared" si="9"/>
        <v>6.676663235294118</v>
      </c>
      <c r="E280" s="28">
        <v>0</v>
      </c>
      <c r="F280" s="29">
        <v>6.676663235294118</v>
      </c>
      <c r="G280" s="30">
        <v>0</v>
      </c>
      <c r="H280" s="30">
        <v>0</v>
      </c>
      <c r="I280" s="30">
        <v>0</v>
      </c>
      <c r="J280" s="30"/>
      <c r="K280" s="173">
        <f>Лист4!E278/1000</f>
        <v>151.33770000000001</v>
      </c>
      <c r="L280" s="31"/>
      <c r="M280" s="31"/>
    </row>
    <row r="281" spans="1:13" s="32" customFormat="1" ht="18.75" customHeight="1" x14ac:dyDescent="0.25">
      <c r="A281" s="22" t="str">
        <f>Лист4!A279</f>
        <v xml:space="preserve">Богдана Хмельницкого ул. д.21 - корп. 1 </v>
      </c>
      <c r="B281" s="67" t="str">
        <f>Лист4!C279</f>
        <v>г. Астрахань</v>
      </c>
      <c r="C281" s="39">
        <f t="shared" si="8"/>
        <v>180.80051102941178</v>
      </c>
      <c r="D281" s="39">
        <f t="shared" si="9"/>
        <v>8.3446389705882353</v>
      </c>
      <c r="E281" s="28">
        <v>0</v>
      </c>
      <c r="F281" s="29">
        <v>8.3446389705882353</v>
      </c>
      <c r="G281" s="30">
        <v>0</v>
      </c>
      <c r="H281" s="30">
        <v>0</v>
      </c>
      <c r="I281" s="30">
        <v>0</v>
      </c>
      <c r="J281" s="30"/>
      <c r="K281" s="173">
        <f>Лист4!E279/1000</f>
        <v>189.14515</v>
      </c>
      <c r="L281" s="31"/>
      <c r="M281" s="31"/>
    </row>
    <row r="282" spans="1:13" s="32" customFormat="1" ht="18.75" customHeight="1" x14ac:dyDescent="0.25">
      <c r="A282" s="22" t="str">
        <f>Лист4!A280</f>
        <v xml:space="preserve">Богдана Хмельницкого ул. д.22 </v>
      </c>
      <c r="B282" s="67" t="str">
        <f>Лист4!C280</f>
        <v>г. Астрахань</v>
      </c>
      <c r="C282" s="39">
        <f t="shared" si="8"/>
        <v>396.65284558823532</v>
      </c>
      <c r="D282" s="39">
        <f t="shared" si="9"/>
        <v>18.307054411764707</v>
      </c>
      <c r="E282" s="28">
        <v>0</v>
      </c>
      <c r="F282" s="29">
        <v>18.307054411764707</v>
      </c>
      <c r="G282" s="30">
        <v>0</v>
      </c>
      <c r="H282" s="30">
        <v>0</v>
      </c>
      <c r="I282" s="30">
        <v>0</v>
      </c>
      <c r="J282" s="30"/>
      <c r="K282" s="173">
        <f>Лист4!E280/1000</f>
        <v>414.9599</v>
      </c>
      <c r="L282" s="31"/>
      <c r="M282" s="31"/>
    </row>
    <row r="283" spans="1:13" s="32" customFormat="1" ht="18.75" customHeight="1" x14ac:dyDescent="0.25">
      <c r="A283" s="22" t="str">
        <f>Лист4!A281</f>
        <v xml:space="preserve">Богдана Хмельницкого ул. д.23 </v>
      </c>
      <c r="B283" s="67" t="str">
        <f>Лист4!C281</f>
        <v>г. Астрахань</v>
      </c>
      <c r="C283" s="39">
        <f t="shared" si="8"/>
        <v>139.02515441176465</v>
      </c>
      <c r="D283" s="39">
        <f t="shared" si="9"/>
        <v>6.4165455882352909</v>
      </c>
      <c r="E283" s="28">
        <v>0</v>
      </c>
      <c r="F283" s="29">
        <v>6.4165455882352909</v>
      </c>
      <c r="G283" s="30">
        <v>0</v>
      </c>
      <c r="H283" s="30">
        <v>0</v>
      </c>
      <c r="I283" s="30">
        <v>0</v>
      </c>
      <c r="J283" s="30"/>
      <c r="K283" s="173">
        <f>Лист4!E281/1000</f>
        <v>145.44169999999994</v>
      </c>
      <c r="L283" s="31"/>
      <c r="M283" s="31"/>
    </row>
    <row r="284" spans="1:13" s="32" customFormat="1" ht="18.75" customHeight="1" x14ac:dyDescent="0.25">
      <c r="A284" s="22" t="str">
        <f>Лист4!A282</f>
        <v xml:space="preserve">Богдана Хмельницкого ул. д.23 - корп. 1 </v>
      </c>
      <c r="B284" s="67" t="str">
        <f>Лист4!C282</f>
        <v>г. Астрахань</v>
      </c>
      <c r="C284" s="39">
        <f t="shared" si="8"/>
        <v>108.89717647058824</v>
      </c>
      <c r="D284" s="39">
        <f t="shared" si="9"/>
        <v>5.0260235294117646</v>
      </c>
      <c r="E284" s="28">
        <v>0</v>
      </c>
      <c r="F284" s="29">
        <v>5.0260235294117646</v>
      </c>
      <c r="G284" s="30">
        <v>0</v>
      </c>
      <c r="H284" s="30">
        <v>0</v>
      </c>
      <c r="I284" s="30">
        <v>0</v>
      </c>
      <c r="J284" s="30"/>
      <c r="K284" s="173">
        <f>Лист4!E282/1000</f>
        <v>113.92319999999999</v>
      </c>
      <c r="L284" s="31"/>
      <c r="M284" s="31"/>
    </row>
    <row r="285" spans="1:13" s="32" customFormat="1" ht="18.75" customHeight="1" x14ac:dyDescent="0.25">
      <c r="A285" s="22" t="str">
        <f>Лист4!A283</f>
        <v xml:space="preserve">Богдана Хмельницкого ул. д.24/45 </v>
      </c>
      <c r="B285" s="67" t="str">
        <f>Лист4!C283</f>
        <v>г. Астрахань</v>
      </c>
      <c r="C285" s="39">
        <f t="shared" si="8"/>
        <v>375.05009558823531</v>
      </c>
      <c r="D285" s="39">
        <f t="shared" si="9"/>
        <v>17.310004411764705</v>
      </c>
      <c r="E285" s="28">
        <v>0</v>
      </c>
      <c r="F285" s="29">
        <v>17.310004411764705</v>
      </c>
      <c r="G285" s="30">
        <v>0</v>
      </c>
      <c r="H285" s="30">
        <v>0</v>
      </c>
      <c r="I285" s="30">
        <v>0</v>
      </c>
      <c r="J285" s="30"/>
      <c r="K285" s="173">
        <f>Лист4!E283/1000</f>
        <v>392.36009999999999</v>
      </c>
      <c r="L285" s="31"/>
      <c r="M285" s="31"/>
    </row>
    <row r="286" spans="1:13" s="32" customFormat="1" ht="17.25" customHeight="1" x14ac:dyDescent="0.25">
      <c r="A286" s="22" t="str">
        <f>Лист4!A284</f>
        <v xml:space="preserve">Богдана Хмельницкого ул. д.25 </v>
      </c>
      <c r="B286" s="67" t="str">
        <f>Лист4!C284</f>
        <v>г. Астрахань</v>
      </c>
      <c r="C286" s="39">
        <f t="shared" si="8"/>
        <v>212.89478676470591</v>
      </c>
      <c r="D286" s="39">
        <f t="shared" si="9"/>
        <v>9.8259132352941183</v>
      </c>
      <c r="E286" s="28">
        <v>0</v>
      </c>
      <c r="F286" s="29">
        <v>9.8259132352941183</v>
      </c>
      <c r="G286" s="30">
        <v>0</v>
      </c>
      <c r="H286" s="30">
        <v>0</v>
      </c>
      <c r="I286" s="30">
        <v>0</v>
      </c>
      <c r="J286" s="30"/>
      <c r="K286" s="173">
        <f>Лист4!E284/1000</f>
        <v>222.72070000000002</v>
      </c>
      <c r="L286" s="31"/>
      <c r="M286" s="31"/>
    </row>
    <row r="287" spans="1:13" s="32" customFormat="1" ht="18.75" customHeight="1" x14ac:dyDescent="0.25">
      <c r="A287" s="22" t="str">
        <f>Лист4!A285</f>
        <v xml:space="preserve">Богдана Хмельницкого ул. д.26 </v>
      </c>
      <c r="B287" s="67" t="str">
        <f>Лист4!C285</f>
        <v>г. Астрахань</v>
      </c>
      <c r="C287" s="39">
        <f t="shared" si="8"/>
        <v>373.52372352941171</v>
      </c>
      <c r="D287" s="39">
        <f t="shared" si="9"/>
        <v>17.239556470588234</v>
      </c>
      <c r="E287" s="28">
        <v>0</v>
      </c>
      <c r="F287" s="29">
        <v>17.239556470588234</v>
      </c>
      <c r="G287" s="30">
        <v>0</v>
      </c>
      <c r="H287" s="30">
        <v>0</v>
      </c>
      <c r="I287" s="30">
        <v>0</v>
      </c>
      <c r="J287" s="30"/>
      <c r="K287" s="173">
        <f>Лист4!E285/1000</f>
        <v>390.76327999999995</v>
      </c>
      <c r="L287" s="31"/>
      <c r="M287" s="31"/>
    </row>
    <row r="288" spans="1:13" s="32" customFormat="1" ht="18.75" customHeight="1" x14ac:dyDescent="0.25">
      <c r="A288" s="22" t="str">
        <f>Лист4!A286</f>
        <v xml:space="preserve">Богдана Хмельницкого ул. д.27/48 </v>
      </c>
      <c r="B288" s="67" t="str">
        <f>Лист4!C286</f>
        <v>г. Астрахань</v>
      </c>
      <c r="C288" s="39">
        <f t="shared" si="8"/>
        <v>360.18612500000006</v>
      </c>
      <c r="D288" s="39">
        <f t="shared" si="9"/>
        <v>16.623975000000002</v>
      </c>
      <c r="E288" s="28">
        <v>0</v>
      </c>
      <c r="F288" s="29">
        <v>16.623975000000002</v>
      </c>
      <c r="G288" s="30">
        <v>0</v>
      </c>
      <c r="H288" s="30">
        <v>0</v>
      </c>
      <c r="I288" s="30">
        <v>0</v>
      </c>
      <c r="J288" s="30"/>
      <c r="K288" s="173">
        <f>Лист4!E286/1000</f>
        <v>376.81010000000003</v>
      </c>
      <c r="L288" s="31"/>
      <c r="M288" s="31"/>
    </row>
    <row r="289" spans="1:13" s="32" customFormat="1" ht="18.75" customHeight="1" x14ac:dyDescent="0.25">
      <c r="A289" s="22" t="str">
        <f>Лист4!A287</f>
        <v xml:space="preserve">Богдана Хмельницкого ул. д.28 </v>
      </c>
      <c r="B289" s="67" t="str">
        <f>Лист4!C287</f>
        <v>г. Астрахань</v>
      </c>
      <c r="C289" s="39">
        <f t="shared" si="8"/>
        <v>325.98589705882353</v>
      </c>
      <c r="D289" s="39">
        <f t="shared" si="9"/>
        <v>15.045502941176473</v>
      </c>
      <c r="E289" s="28">
        <v>0</v>
      </c>
      <c r="F289" s="29">
        <v>15.045502941176473</v>
      </c>
      <c r="G289" s="30">
        <v>0</v>
      </c>
      <c r="H289" s="30">
        <v>0</v>
      </c>
      <c r="I289" s="30">
        <v>0</v>
      </c>
      <c r="J289" s="30"/>
      <c r="K289" s="173">
        <f>Лист4!E287/1000</f>
        <v>341.03140000000002</v>
      </c>
      <c r="L289" s="31"/>
      <c r="M289" s="31"/>
    </row>
    <row r="290" spans="1:13" s="32" customFormat="1" ht="18.75" customHeight="1" x14ac:dyDescent="0.25">
      <c r="A290" s="22" t="str">
        <f>Лист4!A288</f>
        <v xml:space="preserve">Богдана Хмельницкого ул. д.30 </v>
      </c>
      <c r="B290" s="67" t="str">
        <f>Лист4!C288</f>
        <v>г. Астрахань</v>
      </c>
      <c r="C290" s="39">
        <f t="shared" si="8"/>
        <v>444.30740441176488</v>
      </c>
      <c r="D290" s="39">
        <f t="shared" si="9"/>
        <v>20.506495588235303</v>
      </c>
      <c r="E290" s="28">
        <v>0</v>
      </c>
      <c r="F290" s="29">
        <v>20.506495588235303</v>
      </c>
      <c r="G290" s="30">
        <v>0</v>
      </c>
      <c r="H290" s="30">
        <v>0</v>
      </c>
      <c r="I290" s="30">
        <v>0</v>
      </c>
      <c r="J290" s="30"/>
      <c r="K290" s="173">
        <f>Лист4!E288/1000</f>
        <v>464.81390000000016</v>
      </c>
      <c r="L290" s="31"/>
      <c r="M290" s="31"/>
    </row>
    <row r="291" spans="1:13" s="32" customFormat="1" ht="18.75" customHeight="1" x14ac:dyDescent="0.25">
      <c r="A291" s="22" t="str">
        <f>Лист4!A289</f>
        <v xml:space="preserve">Богдана Хмельницкого ул. д.31 </v>
      </c>
      <c r="B291" s="67" t="str">
        <f>Лист4!C289</f>
        <v>г. Астрахань</v>
      </c>
      <c r="C291" s="39">
        <f t="shared" si="8"/>
        <v>336.59552205882346</v>
      </c>
      <c r="D291" s="39">
        <f t="shared" si="9"/>
        <v>15.535177941176467</v>
      </c>
      <c r="E291" s="28">
        <v>0</v>
      </c>
      <c r="F291" s="29">
        <v>15.535177941176467</v>
      </c>
      <c r="G291" s="30">
        <v>0</v>
      </c>
      <c r="H291" s="30">
        <v>0</v>
      </c>
      <c r="I291" s="30">
        <v>0</v>
      </c>
      <c r="J291" s="30"/>
      <c r="K291" s="173">
        <f>Лист4!E289/1000</f>
        <v>352.13069999999993</v>
      </c>
      <c r="L291" s="31"/>
      <c r="M291" s="31"/>
    </row>
    <row r="292" spans="1:13" s="32" customFormat="1" ht="18.75" customHeight="1" x14ac:dyDescent="0.25">
      <c r="A292" s="22" t="str">
        <f>Лист4!A290</f>
        <v xml:space="preserve">Богдана Хмельницкого ул. д.32/46 </v>
      </c>
      <c r="B292" s="67" t="str">
        <f>Лист4!C290</f>
        <v>г. Астрахань</v>
      </c>
      <c r="C292" s="39">
        <f t="shared" si="8"/>
        <v>334.9449904411764</v>
      </c>
      <c r="D292" s="39">
        <f t="shared" si="9"/>
        <v>15.458999558823525</v>
      </c>
      <c r="E292" s="28">
        <v>0</v>
      </c>
      <c r="F292" s="29">
        <v>15.458999558823525</v>
      </c>
      <c r="G292" s="30">
        <v>0</v>
      </c>
      <c r="H292" s="30">
        <v>0</v>
      </c>
      <c r="I292" s="30">
        <v>0</v>
      </c>
      <c r="J292" s="30"/>
      <c r="K292" s="173">
        <f>Лист4!E290/1000</f>
        <v>350.40398999999991</v>
      </c>
      <c r="L292" s="31"/>
      <c r="M292" s="31"/>
    </row>
    <row r="293" spans="1:13" s="32" customFormat="1" ht="18.75" customHeight="1" x14ac:dyDescent="0.25">
      <c r="A293" s="22" t="str">
        <f>Лист4!A291</f>
        <v xml:space="preserve">Богдана Хмельницкого ул. д.33 </v>
      </c>
      <c r="B293" s="67" t="str">
        <f>Лист4!C291</f>
        <v>г. Астрахань</v>
      </c>
      <c r="C293" s="39">
        <f t="shared" si="8"/>
        <v>345.00851029411763</v>
      </c>
      <c r="D293" s="39">
        <f t="shared" si="9"/>
        <v>15.923469705882351</v>
      </c>
      <c r="E293" s="28">
        <v>0</v>
      </c>
      <c r="F293" s="29">
        <v>15.923469705882351</v>
      </c>
      <c r="G293" s="30">
        <v>0</v>
      </c>
      <c r="H293" s="30">
        <v>0</v>
      </c>
      <c r="I293" s="30">
        <v>0</v>
      </c>
      <c r="J293" s="30"/>
      <c r="K293" s="173">
        <f>Лист4!E291/1000</f>
        <v>360.93197999999995</v>
      </c>
      <c r="L293" s="31"/>
      <c r="M293" s="31"/>
    </row>
    <row r="294" spans="1:13" s="32" customFormat="1" ht="18.75" customHeight="1" x14ac:dyDescent="0.25">
      <c r="A294" s="22" t="str">
        <f>Лист4!A292</f>
        <v xml:space="preserve">Богдана Хмельницкого ул. д.35 </v>
      </c>
      <c r="B294" s="67" t="str">
        <f>Лист4!C292</f>
        <v>г. Астрахань</v>
      </c>
      <c r="C294" s="39">
        <f t="shared" si="8"/>
        <v>373.4376176470588</v>
      </c>
      <c r="D294" s="39">
        <f t="shared" si="9"/>
        <v>17.235582352941172</v>
      </c>
      <c r="E294" s="28">
        <v>0</v>
      </c>
      <c r="F294" s="29">
        <v>17.235582352941172</v>
      </c>
      <c r="G294" s="30">
        <v>0</v>
      </c>
      <c r="H294" s="30">
        <v>0</v>
      </c>
      <c r="I294" s="30">
        <v>0</v>
      </c>
      <c r="J294" s="30"/>
      <c r="K294" s="173">
        <f>Лист4!E292/1000</f>
        <v>390.67319999999995</v>
      </c>
      <c r="L294" s="31"/>
      <c r="M294" s="31"/>
    </row>
    <row r="295" spans="1:13" s="32" customFormat="1" ht="18.75" customHeight="1" x14ac:dyDescent="0.25">
      <c r="A295" s="22" t="str">
        <f>Лист4!A293</f>
        <v xml:space="preserve">Богдана Хмельницкого ул. д.36 </v>
      </c>
      <c r="B295" s="67" t="str">
        <f>Лист4!C293</f>
        <v>г. Астрахань</v>
      </c>
      <c r="C295" s="39">
        <f t="shared" si="8"/>
        <v>259.82598161764707</v>
      </c>
      <c r="D295" s="39">
        <f t="shared" si="9"/>
        <v>11.99196838235294</v>
      </c>
      <c r="E295" s="28">
        <v>0</v>
      </c>
      <c r="F295" s="29">
        <v>11.99196838235294</v>
      </c>
      <c r="G295" s="30">
        <v>0</v>
      </c>
      <c r="H295" s="30">
        <v>0</v>
      </c>
      <c r="I295" s="30">
        <v>0</v>
      </c>
      <c r="J295" s="30"/>
      <c r="K295" s="173">
        <f>Лист4!E293/1000</f>
        <v>271.81795</v>
      </c>
      <c r="L295" s="31"/>
      <c r="M295" s="31"/>
    </row>
    <row r="296" spans="1:13" s="32" customFormat="1" ht="25.5" customHeight="1" x14ac:dyDescent="0.25">
      <c r="A296" s="22" t="str">
        <f>Лист4!A294</f>
        <v xml:space="preserve">Богдана Хмельницкого ул. д.37 </v>
      </c>
      <c r="B296" s="67" t="str">
        <f>Лист4!C294</f>
        <v>г. Астрахань</v>
      </c>
      <c r="C296" s="39">
        <f t="shared" si="8"/>
        <v>287.32772058823531</v>
      </c>
      <c r="D296" s="39">
        <f t="shared" si="9"/>
        <v>13.261279411764704</v>
      </c>
      <c r="E296" s="28">
        <v>0</v>
      </c>
      <c r="F296" s="29">
        <v>13.261279411764704</v>
      </c>
      <c r="G296" s="30">
        <v>0</v>
      </c>
      <c r="H296" s="30">
        <v>0</v>
      </c>
      <c r="I296" s="30">
        <v>0</v>
      </c>
      <c r="J296" s="30"/>
      <c r="K296" s="173">
        <f>Лист4!E294/1000</f>
        <v>300.589</v>
      </c>
      <c r="L296" s="31"/>
      <c r="M296" s="31"/>
    </row>
    <row r="297" spans="1:13" s="32" customFormat="1" ht="18.75" customHeight="1" x14ac:dyDescent="0.25">
      <c r="A297" s="22" t="str">
        <f>Лист4!A295</f>
        <v xml:space="preserve">Богдана Хмельницкого ул. д.38 </v>
      </c>
      <c r="B297" s="67" t="str">
        <f>Лист4!C295</f>
        <v>г. Астрахань</v>
      </c>
      <c r="C297" s="39">
        <f t="shared" si="8"/>
        <v>619.55238455882352</v>
      </c>
      <c r="D297" s="39">
        <f t="shared" si="9"/>
        <v>28.594725441176472</v>
      </c>
      <c r="E297" s="28">
        <v>0</v>
      </c>
      <c r="F297" s="29">
        <v>28.594725441176472</v>
      </c>
      <c r="G297" s="30">
        <v>0</v>
      </c>
      <c r="H297" s="30">
        <v>0</v>
      </c>
      <c r="I297" s="30">
        <v>0</v>
      </c>
      <c r="J297" s="30"/>
      <c r="K297" s="173">
        <f>Лист4!E295/1000</f>
        <v>648.14711</v>
      </c>
      <c r="L297" s="31"/>
      <c r="M297" s="31"/>
    </row>
    <row r="298" spans="1:13" s="32" customFormat="1" ht="18.75" customHeight="1" x14ac:dyDescent="0.25">
      <c r="A298" s="22" t="str">
        <f>Лист4!A296</f>
        <v xml:space="preserve">Богдана Хмельницкого ул. д.38 - корп. 1 </v>
      </c>
      <c r="B298" s="67" t="str">
        <f>Лист4!C296</f>
        <v>г. Астрахань</v>
      </c>
      <c r="C298" s="39">
        <f t="shared" si="8"/>
        <v>955.21428676470589</v>
      </c>
      <c r="D298" s="39">
        <f t="shared" si="9"/>
        <v>44.086813235294116</v>
      </c>
      <c r="E298" s="28">
        <v>0</v>
      </c>
      <c r="F298" s="29">
        <v>44.086813235294116</v>
      </c>
      <c r="G298" s="30">
        <v>0</v>
      </c>
      <c r="H298" s="30">
        <v>0</v>
      </c>
      <c r="I298" s="30">
        <v>0</v>
      </c>
      <c r="J298" s="30"/>
      <c r="K298" s="173">
        <f>Лист4!E296/1000</f>
        <v>999.30110000000002</v>
      </c>
      <c r="L298" s="31"/>
      <c r="M298" s="31"/>
    </row>
    <row r="299" spans="1:13" s="32" customFormat="1" ht="25.5" customHeight="1" x14ac:dyDescent="0.25">
      <c r="A299" s="22" t="str">
        <f>Лист4!A297</f>
        <v xml:space="preserve">Богдана Хмельницкого ул. д.39 </v>
      </c>
      <c r="B299" s="67" t="str">
        <f>Лист4!C297</f>
        <v>г. Астрахань</v>
      </c>
      <c r="C299" s="39">
        <f t="shared" si="8"/>
        <v>396.23866176470591</v>
      </c>
      <c r="D299" s="39">
        <f t="shared" si="9"/>
        <v>18.287938235294121</v>
      </c>
      <c r="E299" s="28">
        <v>0</v>
      </c>
      <c r="F299" s="29">
        <v>18.287938235294121</v>
      </c>
      <c r="G299" s="30">
        <v>0</v>
      </c>
      <c r="H299" s="30">
        <v>0</v>
      </c>
      <c r="I299" s="30">
        <v>0</v>
      </c>
      <c r="J299" s="30"/>
      <c r="K299" s="173">
        <f>Лист4!E297/1000</f>
        <v>414.52660000000003</v>
      </c>
      <c r="L299" s="31"/>
      <c r="M299" s="31"/>
    </row>
    <row r="300" spans="1:13" s="32" customFormat="1" ht="18.75" customHeight="1" x14ac:dyDescent="0.25">
      <c r="A300" s="22" t="str">
        <f>Лист4!A298</f>
        <v>Богдана Хмельницкого ул. д.4</v>
      </c>
      <c r="B300" s="67" t="str">
        <f>Лист4!C298</f>
        <v>г. Астрахань</v>
      </c>
      <c r="C300" s="39">
        <f t="shared" si="8"/>
        <v>594.13209852941191</v>
      </c>
      <c r="D300" s="39">
        <f t="shared" si="9"/>
        <v>27.42148147058824</v>
      </c>
      <c r="E300" s="28">
        <v>0</v>
      </c>
      <c r="F300" s="29">
        <v>27.42148147058824</v>
      </c>
      <c r="G300" s="30">
        <v>0</v>
      </c>
      <c r="H300" s="30">
        <v>0</v>
      </c>
      <c r="I300" s="30">
        <v>0</v>
      </c>
      <c r="J300" s="30"/>
      <c r="K300" s="173">
        <f>Лист4!E298/1000</f>
        <v>621.55358000000012</v>
      </c>
      <c r="L300" s="31"/>
      <c r="M300" s="31"/>
    </row>
    <row r="301" spans="1:13" s="32" customFormat="1" ht="18.75" customHeight="1" x14ac:dyDescent="0.25">
      <c r="A301" s="22" t="str">
        <f>Лист4!A299</f>
        <v xml:space="preserve">Богдана Хмельницкого ул. д.4 - корп. 1 </v>
      </c>
      <c r="B301" s="67" t="str">
        <f>Лист4!C299</f>
        <v>г. Астрахань</v>
      </c>
      <c r="C301" s="39">
        <f t="shared" si="8"/>
        <v>239.21645073529413</v>
      </c>
      <c r="D301" s="39">
        <f t="shared" si="9"/>
        <v>11.040759264705883</v>
      </c>
      <c r="E301" s="28">
        <v>0</v>
      </c>
      <c r="F301" s="29">
        <v>11.040759264705883</v>
      </c>
      <c r="G301" s="30">
        <v>0</v>
      </c>
      <c r="H301" s="30">
        <v>0</v>
      </c>
      <c r="I301" s="30">
        <v>0</v>
      </c>
      <c r="J301" s="30"/>
      <c r="K301" s="173">
        <f>Лист4!E299/1000</f>
        <v>250.25721000000001</v>
      </c>
      <c r="L301" s="31"/>
      <c r="M301" s="31"/>
    </row>
    <row r="302" spans="1:13" s="32" customFormat="1" ht="25.5" customHeight="1" x14ac:dyDescent="0.25">
      <c r="A302" s="22" t="str">
        <f>Лист4!A300</f>
        <v xml:space="preserve">Богдана Хмельницкого ул. д.41 </v>
      </c>
      <c r="B302" s="67" t="str">
        <f>Лист4!C300</f>
        <v>г. Астрахань</v>
      </c>
      <c r="C302" s="39">
        <f t="shared" si="8"/>
        <v>571.50019779411775</v>
      </c>
      <c r="D302" s="39">
        <f t="shared" si="9"/>
        <v>26.376932205882358</v>
      </c>
      <c r="E302" s="28">
        <v>0</v>
      </c>
      <c r="F302" s="29">
        <v>26.376932205882358</v>
      </c>
      <c r="G302" s="30">
        <v>0</v>
      </c>
      <c r="H302" s="30">
        <v>0</v>
      </c>
      <c r="I302" s="30">
        <v>0</v>
      </c>
      <c r="J302" s="30"/>
      <c r="K302" s="173">
        <f>Лист4!E300/1000</f>
        <v>597.87713000000008</v>
      </c>
      <c r="L302" s="31"/>
      <c r="M302" s="31"/>
    </row>
    <row r="303" spans="1:13" s="32" customFormat="1" ht="18.75" customHeight="1" x14ac:dyDescent="0.25">
      <c r="A303" s="22" t="str">
        <f>Лист4!A301</f>
        <v xml:space="preserve">Богдана Хмельницкого ул. д.41 - корп. 1 </v>
      </c>
      <c r="B303" s="67" t="str">
        <f>Лист4!C301</f>
        <v>г. Астрахань</v>
      </c>
      <c r="C303" s="39">
        <f t="shared" si="8"/>
        <v>729.17970220588234</v>
      </c>
      <c r="D303" s="39">
        <f t="shared" si="9"/>
        <v>33.654447794117644</v>
      </c>
      <c r="E303" s="28">
        <v>0</v>
      </c>
      <c r="F303" s="29">
        <v>33.654447794117644</v>
      </c>
      <c r="G303" s="30">
        <v>0</v>
      </c>
      <c r="H303" s="30">
        <v>0</v>
      </c>
      <c r="I303" s="30">
        <v>0</v>
      </c>
      <c r="J303" s="30"/>
      <c r="K303" s="173">
        <f>Лист4!E301/1000</f>
        <v>762.83415000000002</v>
      </c>
      <c r="L303" s="31"/>
      <c r="M303" s="31"/>
    </row>
    <row r="304" spans="1:13" s="32" customFormat="1" ht="18.75" customHeight="1" x14ac:dyDescent="0.25">
      <c r="A304" s="22" t="str">
        <f>Лист4!A302</f>
        <v xml:space="preserve">Богдана Хмельницкого ул. д.42 </v>
      </c>
      <c r="B304" s="67" t="str">
        <f>Лист4!C302</f>
        <v>г. Астрахань</v>
      </c>
      <c r="C304" s="39">
        <f t="shared" si="8"/>
        <v>338.45372867647063</v>
      </c>
      <c r="D304" s="39">
        <f t="shared" si="9"/>
        <v>15.620941323529413</v>
      </c>
      <c r="E304" s="28">
        <v>0</v>
      </c>
      <c r="F304" s="29">
        <v>15.620941323529413</v>
      </c>
      <c r="G304" s="30">
        <v>0</v>
      </c>
      <c r="H304" s="30">
        <v>0</v>
      </c>
      <c r="I304" s="30">
        <v>0</v>
      </c>
      <c r="J304" s="30"/>
      <c r="K304" s="173">
        <f>Лист4!E302/1000</f>
        <v>354.07467000000003</v>
      </c>
      <c r="L304" s="31"/>
      <c r="M304" s="31"/>
    </row>
    <row r="305" spans="1:13" s="32" customFormat="1" ht="18.75" customHeight="1" x14ac:dyDescent="0.25">
      <c r="A305" s="22" t="str">
        <f>Лист4!A303</f>
        <v xml:space="preserve">Богдана Хмельницкого ул. д.42/56 </v>
      </c>
      <c r="B305" s="67" t="str">
        <f>Лист4!C303</f>
        <v>г. Астрахань</v>
      </c>
      <c r="C305" s="39">
        <f t="shared" si="8"/>
        <v>17.333205882352939</v>
      </c>
      <c r="D305" s="39">
        <f t="shared" si="9"/>
        <v>0.79999411764705874</v>
      </c>
      <c r="E305" s="28">
        <v>0</v>
      </c>
      <c r="F305" s="29">
        <v>0.79999411764705874</v>
      </c>
      <c r="G305" s="30">
        <v>0</v>
      </c>
      <c r="H305" s="30">
        <v>0</v>
      </c>
      <c r="I305" s="30">
        <v>0</v>
      </c>
      <c r="J305" s="30"/>
      <c r="K305" s="173">
        <f>Лист4!E303/1000</f>
        <v>18.133199999999999</v>
      </c>
      <c r="L305" s="31"/>
      <c r="M305" s="31"/>
    </row>
    <row r="306" spans="1:13" s="32" customFormat="1" ht="18.75" customHeight="1" x14ac:dyDescent="0.25">
      <c r="A306" s="22" t="str">
        <f>Лист4!A304</f>
        <v xml:space="preserve">Богдана Хмельницкого ул. д.43 </v>
      </c>
      <c r="B306" s="67" t="str">
        <f>Лист4!C304</f>
        <v>г. Астрахань</v>
      </c>
      <c r="C306" s="39">
        <f t="shared" si="8"/>
        <v>659.99953308823547</v>
      </c>
      <c r="D306" s="39">
        <f t="shared" si="9"/>
        <v>30.461516911764718</v>
      </c>
      <c r="E306" s="28">
        <v>0</v>
      </c>
      <c r="F306" s="29">
        <v>30.461516911764718</v>
      </c>
      <c r="G306" s="30">
        <v>0</v>
      </c>
      <c r="H306" s="30">
        <v>0</v>
      </c>
      <c r="I306" s="30">
        <v>0</v>
      </c>
      <c r="J306" s="30"/>
      <c r="K306" s="173">
        <f>Лист4!E304/1000</f>
        <v>690.46105000000023</v>
      </c>
      <c r="L306" s="31"/>
      <c r="M306" s="31"/>
    </row>
    <row r="307" spans="1:13" s="32" customFormat="1" ht="18.75" customHeight="1" x14ac:dyDescent="0.25">
      <c r="A307" s="22" t="str">
        <f>Лист4!A305</f>
        <v xml:space="preserve">Богдана Хмельницкого ул. д.44 - корп. 1 </v>
      </c>
      <c r="B307" s="67" t="str">
        <f>Лист4!C305</f>
        <v>г. Астрахань</v>
      </c>
      <c r="C307" s="39">
        <f t="shared" si="8"/>
        <v>100.94810661764707</v>
      </c>
      <c r="D307" s="39">
        <f t="shared" si="9"/>
        <v>4.6591433823529416</v>
      </c>
      <c r="E307" s="28">
        <v>0</v>
      </c>
      <c r="F307" s="29">
        <v>4.6591433823529416</v>
      </c>
      <c r="G307" s="30">
        <v>0</v>
      </c>
      <c r="H307" s="30">
        <v>0</v>
      </c>
      <c r="I307" s="30">
        <v>0</v>
      </c>
      <c r="J307" s="30"/>
      <c r="K307" s="173">
        <f>Лист4!E305/1000</f>
        <v>105.60725000000001</v>
      </c>
      <c r="L307" s="31"/>
      <c r="M307" s="31"/>
    </row>
    <row r="308" spans="1:13" s="32" customFormat="1" ht="18.75" customHeight="1" x14ac:dyDescent="0.25">
      <c r="A308" s="22" t="str">
        <f>Лист4!A306</f>
        <v xml:space="preserve">Богдана Хмельницкого ул. д.44/45 </v>
      </c>
      <c r="B308" s="67" t="str">
        <f>Лист4!C306</f>
        <v>г. Астрахань</v>
      </c>
      <c r="C308" s="39">
        <f t="shared" si="8"/>
        <v>334.11531323529408</v>
      </c>
      <c r="D308" s="39">
        <f t="shared" si="9"/>
        <v>15.42070676470588</v>
      </c>
      <c r="E308" s="28">
        <v>0</v>
      </c>
      <c r="F308" s="29">
        <v>15.42070676470588</v>
      </c>
      <c r="G308" s="30">
        <v>0</v>
      </c>
      <c r="H308" s="30">
        <v>0</v>
      </c>
      <c r="I308" s="30">
        <v>0</v>
      </c>
      <c r="J308" s="30"/>
      <c r="K308" s="173">
        <f>Лист4!E306/1000</f>
        <v>349.53601999999995</v>
      </c>
      <c r="L308" s="31"/>
      <c r="M308" s="31"/>
    </row>
    <row r="309" spans="1:13" s="32" customFormat="1" ht="18.75" customHeight="1" x14ac:dyDescent="0.25">
      <c r="A309" s="22" t="str">
        <f>Лист4!A307</f>
        <v xml:space="preserve">Богдана Хмельницкого ул. д.45 - корп. 2 </v>
      </c>
      <c r="B309" s="67" t="str">
        <f>Лист4!C307</f>
        <v>г. Астрахань</v>
      </c>
      <c r="C309" s="39">
        <f t="shared" si="8"/>
        <v>616.46379485294119</v>
      </c>
      <c r="D309" s="39">
        <f t="shared" si="9"/>
        <v>28.452175147058824</v>
      </c>
      <c r="E309" s="28">
        <v>0</v>
      </c>
      <c r="F309" s="29">
        <v>28.452175147058824</v>
      </c>
      <c r="G309" s="30">
        <v>0</v>
      </c>
      <c r="H309" s="30">
        <v>0</v>
      </c>
      <c r="I309" s="30">
        <v>0</v>
      </c>
      <c r="J309" s="30"/>
      <c r="K309" s="173">
        <f>Лист4!E307/1000</f>
        <v>644.91597000000002</v>
      </c>
      <c r="L309" s="31"/>
      <c r="M309" s="31"/>
    </row>
    <row r="310" spans="1:13" s="32" customFormat="1" ht="18.75" customHeight="1" x14ac:dyDescent="0.25">
      <c r="A310" s="22" t="str">
        <f>Лист4!A308</f>
        <v xml:space="preserve">Богдана Хмельницкого ул. д.46 </v>
      </c>
      <c r="B310" s="67" t="str">
        <f>Лист4!C308</f>
        <v>г. Астрахань</v>
      </c>
      <c r="C310" s="39">
        <f t="shared" si="8"/>
        <v>216.45312573529412</v>
      </c>
      <c r="D310" s="39">
        <f t="shared" si="9"/>
        <v>9.9901442647058829</v>
      </c>
      <c r="E310" s="28">
        <v>0</v>
      </c>
      <c r="F310" s="29">
        <v>9.9901442647058829</v>
      </c>
      <c r="G310" s="30">
        <v>0</v>
      </c>
      <c r="H310" s="30">
        <v>0</v>
      </c>
      <c r="I310" s="30">
        <v>0</v>
      </c>
      <c r="J310" s="30"/>
      <c r="K310" s="173">
        <f>Лист4!E308/1000</f>
        <v>226.44327000000001</v>
      </c>
      <c r="L310" s="31"/>
      <c r="M310" s="31"/>
    </row>
    <row r="311" spans="1:13" s="32" customFormat="1" ht="25.5" customHeight="1" x14ac:dyDescent="0.25">
      <c r="A311" s="22" t="str">
        <f>Лист4!A309</f>
        <v xml:space="preserve">Богдана Хмельницкого ул. д.47 </v>
      </c>
      <c r="B311" s="67" t="str">
        <f>Лист4!C309</f>
        <v>г. Астрахань</v>
      </c>
      <c r="C311" s="39">
        <f t="shared" si="8"/>
        <v>869.56230514705874</v>
      </c>
      <c r="D311" s="39">
        <f t="shared" si="9"/>
        <v>40.133644852941174</v>
      </c>
      <c r="E311" s="28">
        <v>0</v>
      </c>
      <c r="F311" s="29">
        <v>40.133644852941174</v>
      </c>
      <c r="G311" s="30">
        <v>0</v>
      </c>
      <c r="H311" s="30">
        <v>0</v>
      </c>
      <c r="I311" s="30">
        <v>0</v>
      </c>
      <c r="J311" s="30"/>
      <c r="K311" s="173">
        <f>Лист4!E309/1000</f>
        <v>909.69594999999993</v>
      </c>
      <c r="L311" s="31"/>
      <c r="M311" s="31"/>
    </row>
    <row r="312" spans="1:13" s="32" customFormat="1" ht="18.75" customHeight="1" x14ac:dyDescent="0.25">
      <c r="A312" s="22" t="str">
        <f>Лист4!A310</f>
        <v xml:space="preserve">Богдана Хмельницкого ул. д.48 </v>
      </c>
      <c r="B312" s="67" t="str">
        <f>Лист4!C310</f>
        <v>г. Астрахань</v>
      </c>
      <c r="C312" s="39">
        <f t="shared" si="8"/>
        <v>409.69366176470595</v>
      </c>
      <c r="D312" s="39">
        <f t="shared" si="9"/>
        <v>18.908938235294119</v>
      </c>
      <c r="E312" s="28">
        <v>0</v>
      </c>
      <c r="F312" s="29">
        <v>18.908938235294119</v>
      </c>
      <c r="G312" s="30">
        <v>0</v>
      </c>
      <c r="H312" s="30">
        <v>0</v>
      </c>
      <c r="I312" s="30">
        <v>0</v>
      </c>
      <c r="J312" s="30"/>
      <c r="K312" s="173">
        <f>Лист4!E310/1000</f>
        <v>428.60260000000005</v>
      </c>
      <c r="L312" s="31"/>
      <c r="M312" s="31"/>
    </row>
    <row r="313" spans="1:13" s="32" customFormat="1" ht="18.75" customHeight="1" x14ac:dyDescent="0.25">
      <c r="A313" s="22" t="str">
        <f>Лист4!A311</f>
        <v xml:space="preserve">Богдана Хмельницкого ул. д.5 </v>
      </c>
      <c r="B313" s="67" t="str">
        <f>Лист4!C311</f>
        <v>г. Астрахань</v>
      </c>
      <c r="C313" s="39">
        <f t="shared" si="8"/>
        <v>416.26185441176466</v>
      </c>
      <c r="D313" s="39">
        <f t="shared" si="9"/>
        <v>19.212085588235293</v>
      </c>
      <c r="E313" s="28">
        <v>0</v>
      </c>
      <c r="F313" s="29">
        <v>19.212085588235293</v>
      </c>
      <c r="G313" s="30">
        <v>0</v>
      </c>
      <c r="H313" s="30">
        <v>0</v>
      </c>
      <c r="I313" s="30">
        <v>0</v>
      </c>
      <c r="J313" s="30"/>
      <c r="K313" s="173">
        <f>Лист4!E311/1000</f>
        <v>435.47393999999997</v>
      </c>
      <c r="L313" s="31"/>
      <c r="M313" s="31"/>
    </row>
    <row r="314" spans="1:13" s="32" customFormat="1" ht="18.75" customHeight="1" x14ac:dyDescent="0.25">
      <c r="A314" s="22" t="str">
        <f>Лист4!A312</f>
        <v xml:space="preserve">Богдана Хмельницкого ул. д.5 - корп. 2 </v>
      </c>
      <c r="B314" s="67" t="str">
        <f>Лист4!C312</f>
        <v>г. Астрахань</v>
      </c>
      <c r="C314" s="39">
        <f t="shared" si="8"/>
        <v>86.541363235294099</v>
      </c>
      <c r="D314" s="39">
        <f t="shared" si="9"/>
        <v>3.9942167647058815</v>
      </c>
      <c r="E314" s="28">
        <v>0</v>
      </c>
      <c r="F314" s="29">
        <v>3.9942167647058815</v>
      </c>
      <c r="G314" s="30">
        <v>0</v>
      </c>
      <c r="H314" s="30">
        <v>0</v>
      </c>
      <c r="I314" s="30">
        <v>0</v>
      </c>
      <c r="J314" s="30"/>
      <c r="K314" s="173">
        <f>Лист4!E312/1000</f>
        <v>90.535579999999982</v>
      </c>
      <c r="L314" s="31"/>
      <c r="M314" s="31"/>
    </row>
    <row r="315" spans="1:13" s="32" customFormat="1" ht="18.75" customHeight="1" x14ac:dyDescent="0.25">
      <c r="A315" s="22" t="str">
        <f>Лист4!A313</f>
        <v xml:space="preserve">Богдана Хмельницкого ул. д.50 </v>
      </c>
      <c r="B315" s="67" t="str">
        <f>Лист4!C313</f>
        <v>г. Астрахань</v>
      </c>
      <c r="C315" s="39">
        <f t="shared" si="8"/>
        <v>336.53859926470591</v>
      </c>
      <c r="D315" s="39">
        <f t="shared" si="9"/>
        <v>15.532550735294119</v>
      </c>
      <c r="E315" s="28">
        <v>0</v>
      </c>
      <c r="F315" s="29">
        <v>15.532550735294119</v>
      </c>
      <c r="G315" s="30">
        <v>0</v>
      </c>
      <c r="H315" s="30">
        <v>0</v>
      </c>
      <c r="I315" s="30">
        <v>0</v>
      </c>
      <c r="J315" s="30"/>
      <c r="K315" s="173">
        <f>Лист4!E313/1000</f>
        <v>352.07115000000005</v>
      </c>
      <c r="L315" s="31"/>
      <c r="M315" s="31"/>
    </row>
    <row r="316" spans="1:13" s="32" customFormat="1" ht="18.75" customHeight="1" x14ac:dyDescent="0.25">
      <c r="A316" s="22" t="str">
        <f>Лист4!A314</f>
        <v xml:space="preserve">Богдана Хмельницкого ул. д.52 </v>
      </c>
      <c r="B316" s="67" t="str">
        <f>Лист4!C314</f>
        <v>г. Астрахань</v>
      </c>
      <c r="C316" s="39">
        <f t="shared" si="8"/>
        <v>384.77691544117653</v>
      </c>
      <c r="D316" s="39">
        <f t="shared" si="9"/>
        <v>17.758934558823533</v>
      </c>
      <c r="E316" s="28">
        <v>0</v>
      </c>
      <c r="F316" s="29">
        <v>17.758934558823533</v>
      </c>
      <c r="G316" s="30">
        <v>0</v>
      </c>
      <c r="H316" s="30">
        <v>0</v>
      </c>
      <c r="I316" s="30">
        <v>0</v>
      </c>
      <c r="J316" s="30"/>
      <c r="K316" s="173">
        <f>Лист4!E314/1000</f>
        <v>402.53585000000004</v>
      </c>
      <c r="L316" s="31"/>
      <c r="M316" s="31"/>
    </row>
    <row r="317" spans="1:13" s="32" customFormat="1" ht="18.75" customHeight="1" x14ac:dyDescent="0.25">
      <c r="A317" s="22" t="str">
        <f>Лист4!A315</f>
        <v>Богдана Хмельницкого ул.  д.52, к.1</v>
      </c>
      <c r="B317" s="67" t="str">
        <f>Лист4!C315</f>
        <v>г. Астрахань</v>
      </c>
      <c r="C317" s="39">
        <f t="shared" si="8"/>
        <v>137.08085147058821</v>
      </c>
      <c r="D317" s="39">
        <f t="shared" si="9"/>
        <v>6.3268085294117649</v>
      </c>
      <c r="E317" s="28">
        <v>0</v>
      </c>
      <c r="F317" s="29">
        <v>6.3268085294117649</v>
      </c>
      <c r="G317" s="30">
        <v>0</v>
      </c>
      <c r="H317" s="30">
        <v>0</v>
      </c>
      <c r="I317" s="30">
        <v>0</v>
      </c>
      <c r="J317" s="30"/>
      <c r="K317" s="173">
        <f>Лист4!E315/1000</f>
        <v>143.40765999999999</v>
      </c>
      <c r="L317" s="31"/>
      <c r="M317" s="31"/>
    </row>
    <row r="318" spans="1:13" s="32" customFormat="1" ht="18.75" customHeight="1" x14ac:dyDescent="0.25">
      <c r="A318" s="22" t="str">
        <f>Лист4!A316</f>
        <v xml:space="preserve">Богдана Хмельницкого ул. д.56 </v>
      </c>
      <c r="B318" s="67" t="str">
        <f>Лист4!C316</f>
        <v>г. Астрахань</v>
      </c>
      <c r="C318" s="39">
        <f t="shared" si="8"/>
        <v>679.82178014705892</v>
      </c>
      <c r="D318" s="39">
        <f t="shared" si="9"/>
        <v>31.37638985294118</v>
      </c>
      <c r="E318" s="28">
        <v>0</v>
      </c>
      <c r="F318" s="29">
        <v>31.37638985294118</v>
      </c>
      <c r="G318" s="30">
        <v>0</v>
      </c>
      <c r="H318" s="30">
        <v>0</v>
      </c>
      <c r="I318" s="30">
        <v>0</v>
      </c>
      <c r="J318" s="30">
        <f>655.3+1123.3</f>
        <v>1778.6</v>
      </c>
      <c r="K318" s="173">
        <f>Лист4!E316/1000-J318</f>
        <v>-1067.4018299999998</v>
      </c>
      <c r="L318" s="31"/>
      <c r="M318" s="31"/>
    </row>
    <row r="319" spans="1:13" s="32" customFormat="1" ht="18.75" customHeight="1" x14ac:dyDescent="0.25">
      <c r="A319" s="22" t="str">
        <f>Лист4!A317</f>
        <v xml:space="preserve">Богдана Хмельницкого ул. д.57 </v>
      </c>
      <c r="B319" s="67" t="str">
        <f>Лист4!C317</f>
        <v>г. Астрахань</v>
      </c>
      <c r="C319" s="39">
        <f t="shared" si="8"/>
        <v>4658.4197235294123</v>
      </c>
      <c r="D319" s="39">
        <f t="shared" si="9"/>
        <v>108.07475647058823</v>
      </c>
      <c r="E319" s="28">
        <v>0</v>
      </c>
      <c r="F319" s="29">
        <v>108.07475647058823</v>
      </c>
      <c r="G319" s="30">
        <v>0</v>
      </c>
      <c r="H319" s="30">
        <v>0</v>
      </c>
      <c r="I319" s="30">
        <v>0</v>
      </c>
      <c r="J319" s="262">
        <v>2316.8000000000002</v>
      </c>
      <c r="K319" s="173">
        <f>Лист4!E317/1000</f>
        <v>2449.6944800000001</v>
      </c>
      <c r="L319" s="31"/>
      <c r="M319" s="31"/>
    </row>
    <row r="320" spans="1:13" s="32" customFormat="1" ht="18.75" customHeight="1" x14ac:dyDescent="0.25">
      <c r="A320" s="22" t="str">
        <f>Лист4!A318</f>
        <v xml:space="preserve">Богдана Хмельницкого ул. д.7 </v>
      </c>
      <c r="B320" s="67" t="str">
        <f>Лист4!C318</f>
        <v>г. Астрахань</v>
      </c>
      <c r="C320" s="39">
        <f t="shared" si="8"/>
        <v>267.0078125</v>
      </c>
      <c r="D320" s="39">
        <f t="shared" si="9"/>
        <v>12.323437500000001</v>
      </c>
      <c r="E320" s="28">
        <v>0</v>
      </c>
      <c r="F320" s="29">
        <v>12.323437500000001</v>
      </c>
      <c r="G320" s="30">
        <v>0</v>
      </c>
      <c r="H320" s="30">
        <v>0</v>
      </c>
      <c r="I320" s="30">
        <v>0</v>
      </c>
      <c r="J320" s="30"/>
      <c r="K320" s="173">
        <f>Лист4!E318/1000</f>
        <v>279.33125000000001</v>
      </c>
      <c r="L320" s="31"/>
      <c r="M320" s="31"/>
    </row>
    <row r="321" spans="1:13" s="32" customFormat="1" ht="25.5" customHeight="1" x14ac:dyDescent="0.25">
      <c r="A321" s="22" t="str">
        <f>Лист4!A319</f>
        <v xml:space="preserve">Богдана Хмельницкого ул. д.7 - корп. 1 </v>
      </c>
      <c r="B321" s="67" t="str">
        <f>Лист4!C319</f>
        <v>г. Астрахань</v>
      </c>
      <c r="C321" s="39">
        <f t="shared" si="8"/>
        <v>62.746803676470584</v>
      </c>
      <c r="D321" s="39">
        <f t="shared" si="9"/>
        <v>2.8960063235294116</v>
      </c>
      <c r="E321" s="28">
        <v>0</v>
      </c>
      <c r="F321" s="29">
        <v>2.8960063235294116</v>
      </c>
      <c r="G321" s="30">
        <v>0</v>
      </c>
      <c r="H321" s="30">
        <v>0</v>
      </c>
      <c r="I321" s="30">
        <v>0</v>
      </c>
      <c r="J321" s="30"/>
      <c r="K321" s="173">
        <f>Лист4!E319/1000</f>
        <v>65.642809999999997</v>
      </c>
      <c r="L321" s="31"/>
      <c r="M321" s="31"/>
    </row>
    <row r="322" spans="1:13" s="32" customFormat="1" ht="18.75" customHeight="1" x14ac:dyDescent="0.25">
      <c r="A322" s="22" t="str">
        <f>Лист4!A320</f>
        <v xml:space="preserve">Богдана Хмельницкого ул. д.7 - корп. 2 </v>
      </c>
      <c r="B322" s="67" t="str">
        <f>Лист4!C320</f>
        <v>г. Астрахань</v>
      </c>
      <c r="C322" s="39">
        <f t="shared" si="8"/>
        <v>91.334033088235287</v>
      </c>
      <c r="D322" s="39">
        <f t="shared" si="9"/>
        <v>4.2154169117647058</v>
      </c>
      <c r="E322" s="28">
        <v>0</v>
      </c>
      <c r="F322" s="29">
        <v>4.2154169117647058</v>
      </c>
      <c r="G322" s="30">
        <v>0</v>
      </c>
      <c r="H322" s="30">
        <v>0</v>
      </c>
      <c r="I322" s="30">
        <v>0</v>
      </c>
      <c r="J322" s="30"/>
      <c r="K322" s="173">
        <f>Лист4!E320/1000</f>
        <v>95.549449999999993</v>
      </c>
      <c r="L322" s="31"/>
      <c r="M322" s="31"/>
    </row>
    <row r="323" spans="1:13" s="32" customFormat="1" ht="18.75" customHeight="1" x14ac:dyDescent="0.25">
      <c r="A323" s="22" t="str">
        <f>Лист4!A321</f>
        <v xml:space="preserve">Богдана Хмельницкого ул. д.8 </v>
      </c>
      <c r="B323" s="67" t="str">
        <f>Лист4!C321</f>
        <v>г. Астрахань</v>
      </c>
      <c r="C323" s="39">
        <f t="shared" si="8"/>
        <v>378.96782720588232</v>
      </c>
      <c r="D323" s="39">
        <f t="shared" si="9"/>
        <v>17.490822794117648</v>
      </c>
      <c r="E323" s="28">
        <v>0</v>
      </c>
      <c r="F323" s="29">
        <v>17.490822794117648</v>
      </c>
      <c r="G323" s="30">
        <v>0</v>
      </c>
      <c r="H323" s="30">
        <v>0</v>
      </c>
      <c r="I323" s="30">
        <v>0</v>
      </c>
      <c r="J323" s="30"/>
      <c r="K323" s="173">
        <f>Лист4!E321/1000</f>
        <v>396.45864999999998</v>
      </c>
      <c r="L323" s="31"/>
      <c r="M323" s="31"/>
    </row>
    <row r="324" spans="1:13" s="32" customFormat="1" ht="18.75" customHeight="1" x14ac:dyDescent="0.25">
      <c r="A324" s="22" t="str">
        <f>Лист4!A322</f>
        <v xml:space="preserve">Богдана Хмельницкого ул. д.9 </v>
      </c>
      <c r="B324" s="67" t="str">
        <f>Лист4!C322</f>
        <v>г. Астрахань</v>
      </c>
      <c r="C324" s="39">
        <f t="shared" si="8"/>
        <v>313.83763602941173</v>
      </c>
      <c r="D324" s="39">
        <f t="shared" si="9"/>
        <v>14.484813970588235</v>
      </c>
      <c r="E324" s="28">
        <v>0</v>
      </c>
      <c r="F324" s="29">
        <v>14.484813970588235</v>
      </c>
      <c r="G324" s="30">
        <v>0</v>
      </c>
      <c r="H324" s="30">
        <v>0</v>
      </c>
      <c r="I324" s="30">
        <v>0</v>
      </c>
      <c r="J324" s="30"/>
      <c r="K324" s="173">
        <f>Лист4!E322/1000</f>
        <v>328.32244999999995</v>
      </c>
      <c r="L324" s="31"/>
      <c r="M324" s="31"/>
    </row>
    <row r="325" spans="1:13" s="32" customFormat="1" ht="18.75" customHeight="1" x14ac:dyDescent="0.25">
      <c r="A325" s="22" t="str">
        <f>Лист4!A323</f>
        <v xml:space="preserve">Богдана Хмельницкого ул. д.9 - корп. 1 </v>
      </c>
      <c r="B325" s="67" t="str">
        <f>Лист4!C323</f>
        <v>г. Астрахань</v>
      </c>
      <c r="C325" s="39">
        <f t="shared" si="8"/>
        <v>96.259933823529394</v>
      </c>
      <c r="D325" s="39">
        <f t="shared" si="9"/>
        <v>4.4427661764705872</v>
      </c>
      <c r="E325" s="28">
        <v>0</v>
      </c>
      <c r="F325" s="29">
        <v>4.4427661764705872</v>
      </c>
      <c r="G325" s="30">
        <v>0</v>
      </c>
      <c r="H325" s="30">
        <v>0</v>
      </c>
      <c r="I325" s="30">
        <v>0</v>
      </c>
      <c r="J325" s="30"/>
      <c r="K325" s="173">
        <f>Лист4!E323/1000</f>
        <v>100.70269999999998</v>
      </c>
      <c r="L325" s="31"/>
      <c r="M325" s="31"/>
    </row>
    <row r="326" spans="1:13" s="32" customFormat="1" ht="18.75" customHeight="1" x14ac:dyDescent="0.25">
      <c r="A326" s="22" t="str">
        <f>Лист4!A324</f>
        <v xml:space="preserve">Богдана Хмельницкого ул. д.9 - корп. 2 </v>
      </c>
      <c r="B326" s="67" t="str">
        <f>Лист4!C324</f>
        <v>г. Астрахань</v>
      </c>
      <c r="C326" s="39">
        <f t="shared" si="8"/>
        <v>100.87890073529411</v>
      </c>
      <c r="D326" s="39">
        <f t="shared" si="9"/>
        <v>4.6559492647058818</v>
      </c>
      <c r="E326" s="28">
        <v>0</v>
      </c>
      <c r="F326" s="29">
        <v>4.6559492647058818</v>
      </c>
      <c r="G326" s="30">
        <v>0</v>
      </c>
      <c r="H326" s="30">
        <v>0</v>
      </c>
      <c r="I326" s="30">
        <v>0</v>
      </c>
      <c r="J326" s="30"/>
      <c r="K326" s="173">
        <f>Лист4!E324/1000</f>
        <v>105.53484999999999</v>
      </c>
      <c r="L326" s="31"/>
      <c r="M326" s="31"/>
    </row>
    <row r="327" spans="1:13" s="32" customFormat="1" ht="18.75" customHeight="1" x14ac:dyDescent="0.25">
      <c r="A327" s="22" t="str">
        <f>Лист4!A325</f>
        <v xml:space="preserve">Боевая ул. д.126/87 - корп. 1 </v>
      </c>
      <c r="B327" s="67" t="str">
        <f>Лист4!C325</f>
        <v>г. Астрахань</v>
      </c>
      <c r="C327" s="39">
        <f t="shared" ref="C327:C390" si="10">K327+J327-F327</f>
        <v>645.13756985294106</v>
      </c>
      <c r="D327" s="39">
        <f t="shared" ref="D327:D390" si="11">F327</f>
        <v>29.775580147058818</v>
      </c>
      <c r="E327" s="28">
        <v>0</v>
      </c>
      <c r="F327" s="29">
        <v>29.775580147058818</v>
      </c>
      <c r="G327" s="30">
        <v>0</v>
      </c>
      <c r="H327" s="30">
        <v>0</v>
      </c>
      <c r="I327" s="30">
        <v>0</v>
      </c>
      <c r="J327" s="30"/>
      <c r="K327" s="173">
        <f>Лист4!E325/1000-J327</f>
        <v>674.91314999999986</v>
      </c>
      <c r="L327" s="31"/>
      <c r="M327" s="31"/>
    </row>
    <row r="328" spans="1:13" s="32" customFormat="1" ht="18.75" customHeight="1" x14ac:dyDescent="0.25">
      <c r="A328" s="22" t="str">
        <f>Лист4!A326</f>
        <v xml:space="preserve">Боевая ул. д.126/87 - корп. 2 </v>
      </c>
      <c r="B328" s="67" t="str">
        <f>Лист4!C326</f>
        <v>г. Астрахань</v>
      </c>
      <c r="C328" s="39">
        <f t="shared" si="10"/>
        <v>770.72760661764698</v>
      </c>
      <c r="D328" s="39">
        <f t="shared" si="11"/>
        <v>35.572043382352938</v>
      </c>
      <c r="E328" s="28">
        <v>0</v>
      </c>
      <c r="F328" s="29">
        <v>35.572043382352938</v>
      </c>
      <c r="G328" s="30">
        <v>0</v>
      </c>
      <c r="H328" s="30">
        <v>0</v>
      </c>
      <c r="I328" s="30">
        <v>0</v>
      </c>
      <c r="J328" s="30"/>
      <c r="K328" s="173">
        <f>Лист4!E326/1000</f>
        <v>806.29964999999993</v>
      </c>
      <c r="L328" s="31"/>
      <c r="M328" s="31"/>
    </row>
    <row r="329" spans="1:13" s="32" customFormat="1" ht="18.75" customHeight="1" x14ac:dyDescent="0.25">
      <c r="A329" s="22" t="str">
        <f>Лист4!A327</f>
        <v xml:space="preserve">Боевая ул. д.126/87 - корп. 3 </v>
      </c>
      <c r="B329" s="67" t="str">
        <f>Лист4!C327</f>
        <v>г. Астрахань</v>
      </c>
      <c r="C329" s="39">
        <f t="shared" si="10"/>
        <v>729.65941176470574</v>
      </c>
      <c r="D329" s="39">
        <f t="shared" si="11"/>
        <v>33.676588235294112</v>
      </c>
      <c r="E329" s="28">
        <v>0</v>
      </c>
      <c r="F329" s="29">
        <v>33.676588235294112</v>
      </c>
      <c r="G329" s="30">
        <v>0</v>
      </c>
      <c r="H329" s="30">
        <v>0</v>
      </c>
      <c r="I329" s="30">
        <v>0</v>
      </c>
      <c r="J329" s="30"/>
      <c r="K329" s="173">
        <f>Лист4!E327/1000</f>
        <v>763.3359999999999</v>
      </c>
      <c r="L329" s="31"/>
      <c r="M329" s="31"/>
    </row>
    <row r="330" spans="1:13" s="32" customFormat="1" ht="18.75" customHeight="1" x14ac:dyDescent="0.25">
      <c r="A330" s="22" t="str">
        <f>Лист4!A328</f>
        <v xml:space="preserve">Боевая ул. д.126/87 - корп. 4 </v>
      </c>
      <c r="B330" s="67" t="str">
        <f>Лист4!C328</f>
        <v>г. Астрахань</v>
      </c>
      <c r="C330" s="39">
        <f t="shared" si="10"/>
        <v>709.34879485294118</v>
      </c>
      <c r="D330" s="39">
        <f t="shared" si="11"/>
        <v>32.739175147058823</v>
      </c>
      <c r="E330" s="28">
        <v>0</v>
      </c>
      <c r="F330" s="29">
        <v>32.739175147058823</v>
      </c>
      <c r="G330" s="30">
        <v>0</v>
      </c>
      <c r="H330" s="30">
        <v>0</v>
      </c>
      <c r="I330" s="30">
        <v>0</v>
      </c>
      <c r="J330" s="30"/>
      <c r="K330" s="173">
        <f>Лист4!E328/1000</f>
        <v>742.08797000000004</v>
      </c>
      <c r="L330" s="31"/>
      <c r="M330" s="31"/>
    </row>
    <row r="331" spans="1:13" s="32" customFormat="1" ht="18.75" customHeight="1" x14ac:dyDescent="0.25">
      <c r="A331" s="22" t="str">
        <f>Лист4!A329</f>
        <v xml:space="preserve">Боевая ул. д.126/87 - корп. 5 </v>
      </c>
      <c r="B331" s="67" t="str">
        <f>Лист4!C329</f>
        <v>г. Астрахань</v>
      </c>
      <c r="C331" s="39">
        <f t="shared" si="10"/>
        <v>954.22942205882362</v>
      </c>
      <c r="D331" s="39">
        <f t="shared" si="11"/>
        <v>44.041357941176472</v>
      </c>
      <c r="E331" s="28">
        <v>0</v>
      </c>
      <c r="F331" s="29">
        <v>44.041357941176472</v>
      </c>
      <c r="G331" s="30">
        <v>0</v>
      </c>
      <c r="H331" s="30">
        <v>0</v>
      </c>
      <c r="I331" s="30">
        <v>0</v>
      </c>
      <c r="J331" s="30"/>
      <c r="K331" s="173">
        <f>Лист4!E329/1000</f>
        <v>998.27078000000006</v>
      </c>
      <c r="L331" s="31"/>
      <c r="M331" s="31"/>
    </row>
    <row r="332" spans="1:13" s="32" customFormat="1" ht="18.75" customHeight="1" x14ac:dyDescent="0.25">
      <c r="A332" s="22" t="str">
        <f>Лист4!A330</f>
        <v xml:space="preserve">Боевая ул. д.126/87 - корп. 6 </v>
      </c>
      <c r="B332" s="67" t="str">
        <f>Лист4!C330</f>
        <v>г. Астрахань</v>
      </c>
      <c r="C332" s="39">
        <f t="shared" si="10"/>
        <v>1342.6821926470591</v>
      </c>
      <c r="D332" s="39">
        <f t="shared" si="11"/>
        <v>61.96994735294119</v>
      </c>
      <c r="E332" s="28">
        <v>0</v>
      </c>
      <c r="F332" s="29">
        <v>61.96994735294119</v>
      </c>
      <c r="G332" s="30">
        <v>0</v>
      </c>
      <c r="H332" s="30">
        <v>0</v>
      </c>
      <c r="I332" s="30">
        <v>0</v>
      </c>
      <c r="J332" s="30"/>
      <c r="K332" s="173">
        <f>Лист4!E330/1000</f>
        <v>1404.6521400000004</v>
      </c>
      <c r="L332" s="31"/>
      <c r="M332" s="31"/>
    </row>
    <row r="333" spans="1:13" s="32" customFormat="1" ht="18.75" customHeight="1" x14ac:dyDescent="0.25">
      <c r="A333" s="22" t="str">
        <f>Лист4!A331</f>
        <v xml:space="preserve">Боевая ул. д.126/87 - корп. 7 </v>
      </c>
      <c r="B333" s="67" t="str">
        <f>Лист4!C331</f>
        <v>г. Астрахань</v>
      </c>
      <c r="C333" s="39">
        <f t="shared" si="10"/>
        <v>1652.705963235293</v>
      </c>
      <c r="D333" s="39">
        <f t="shared" si="11"/>
        <v>76.278736764705826</v>
      </c>
      <c r="E333" s="28">
        <v>0</v>
      </c>
      <c r="F333" s="29">
        <v>76.278736764705826</v>
      </c>
      <c r="G333" s="30">
        <v>0</v>
      </c>
      <c r="H333" s="30">
        <v>0</v>
      </c>
      <c r="I333" s="30">
        <v>0</v>
      </c>
      <c r="J333" s="30"/>
      <c r="K333" s="173">
        <f>Лист4!E331/1000</f>
        <v>1728.9846999999988</v>
      </c>
      <c r="L333" s="31"/>
      <c r="M333" s="31"/>
    </row>
    <row r="334" spans="1:13" s="32" customFormat="1" ht="18.75" customHeight="1" x14ac:dyDescent="0.25">
      <c r="A334" s="22" t="str">
        <f>Лист4!A332</f>
        <v xml:space="preserve">Боевая ул. д.126/87 - корп. 8 </v>
      </c>
      <c r="B334" s="67" t="str">
        <f>Лист4!C332</f>
        <v>г. Астрахань</v>
      </c>
      <c r="C334" s="39">
        <f t="shared" si="10"/>
        <v>1271.6514448529406</v>
      </c>
      <c r="D334" s="39">
        <f t="shared" si="11"/>
        <v>58.691605147058795</v>
      </c>
      <c r="E334" s="28">
        <v>0</v>
      </c>
      <c r="F334" s="29">
        <v>58.691605147058795</v>
      </c>
      <c r="G334" s="30">
        <v>0</v>
      </c>
      <c r="H334" s="30">
        <v>0</v>
      </c>
      <c r="I334" s="30">
        <v>0</v>
      </c>
      <c r="J334" s="30"/>
      <c r="K334" s="173">
        <f>Лист4!E332/1000</f>
        <v>1330.3430499999995</v>
      </c>
      <c r="L334" s="31"/>
      <c r="M334" s="31"/>
    </row>
    <row r="335" spans="1:13" s="32" customFormat="1" ht="18.75" customHeight="1" x14ac:dyDescent="0.25">
      <c r="A335" s="22" t="str">
        <f>Лист4!A333</f>
        <v xml:space="preserve">Боевая ул. д.36 - корп. 1 </v>
      </c>
      <c r="B335" s="67" t="str">
        <f>Лист4!C333</f>
        <v>г. Астрахань</v>
      </c>
      <c r="C335" s="39">
        <f t="shared" si="10"/>
        <v>1099.7994073529412</v>
      </c>
      <c r="D335" s="39">
        <f t="shared" si="11"/>
        <v>50.759972647058831</v>
      </c>
      <c r="E335" s="28">
        <v>0</v>
      </c>
      <c r="F335" s="29">
        <v>50.759972647058831</v>
      </c>
      <c r="G335" s="30">
        <v>0</v>
      </c>
      <c r="H335" s="30">
        <v>0</v>
      </c>
      <c r="I335" s="30">
        <v>0</v>
      </c>
      <c r="J335" s="30"/>
      <c r="K335" s="173">
        <f>Лист4!E333/1000</f>
        <v>1150.5593800000001</v>
      </c>
      <c r="L335" s="31"/>
      <c r="M335" s="31"/>
    </row>
    <row r="336" spans="1:13" s="32" customFormat="1" ht="18.75" customHeight="1" x14ac:dyDescent="0.25">
      <c r="A336" s="22" t="str">
        <f>Лист4!A334</f>
        <v xml:space="preserve">Боевая ул. д.36 </v>
      </c>
      <c r="B336" s="67" t="str">
        <f>Лист4!C334</f>
        <v>г. Астрахань</v>
      </c>
      <c r="C336" s="39">
        <f t="shared" si="10"/>
        <v>1163.7883610294116</v>
      </c>
      <c r="D336" s="39">
        <f t="shared" si="11"/>
        <v>53.71330897058823</v>
      </c>
      <c r="E336" s="28">
        <v>0</v>
      </c>
      <c r="F336" s="29">
        <v>53.71330897058823</v>
      </c>
      <c r="G336" s="30">
        <v>0</v>
      </c>
      <c r="H336" s="30">
        <v>0</v>
      </c>
      <c r="I336" s="30">
        <v>0</v>
      </c>
      <c r="J336" s="30"/>
      <c r="K336" s="173">
        <f>Лист4!E334/1000</f>
        <v>1217.5016699999999</v>
      </c>
      <c r="L336" s="31"/>
      <c r="M336" s="31"/>
    </row>
    <row r="337" spans="1:13" s="32" customFormat="1" ht="18.75" customHeight="1" x14ac:dyDescent="0.25">
      <c r="A337" s="22" t="str">
        <f>Лист4!A335</f>
        <v xml:space="preserve">Боевая ул. д.40 </v>
      </c>
      <c r="B337" s="67" t="str">
        <f>Лист4!C335</f>
        <v>г. Астрахань</v>
      </c>
      <c r="C337" s="39">
        <f t="shared" si="10"/>
        <v>1027.7965367647057</v>
      </c>
      <c r="D337" s="39">
        <f t="shared" si="11"/>
        <v>47.436763235294109</v>
      </c>
      <c r="E337" s="28">
        <v>0</v>
      </c>
      <c r="F337" s="29">
        <v>47.436763235294109</v>
      </c>
      <c r="G337" s="30">
        <v>0</v>
      </c>
      <c r="H337" s="30">
        <v>0</v>
      </c>
      <c r="I337" s="30">
        <v>0</v>
      </c>
      <c r="J337" s="30"/>
      <c r="K337" s="173">
        <f>Лист4!E335/1000</f>
        <v>1075.2332999999999</v>
      </c>
      <c r="L337" s="31"/>
      <c r="M337" s="31"/>
    </row>
    <row r="338" spans="1:13" s="32" customFormat="1" ht="18.75" customHeight="1" x14ac:dyDescent="0.25">
      <c r="A338" s="22" t="str">
        <f>Лист4!A336</f>
        <v xml:space="preserve">Боевая ул. д.50 </v>
      </c>
      <c r="B338" s="67" t="str">
        <f>Лист4!C336</f>
        <v>г. Астрахань</v>
      </c>
      <c r="C338" s="39">
        <f t="shared" si="10"/>
        <v>341.94801397058825</v>
      </c>
      <c r="D338" s="39">
        <f t="shared" si="11"/>
        <v>15.782216029411764</v>
      </c>
      <c r="E338" s="28">
        <v>0</v>
      </c>
      <c r="F338" s="29">
        <v>15.782216029411764</v>
      </c>
      <c r="G338" s="30">
        <v>0</v>
      </c>
      <c r="H338" s="30">
        <v>0</v>
      </c>
      <c r="I338" s="30">
        <v>0</v>
      </c>
      <c r="J338" s="30"/>
      <c r="K338" s="173">
        <f>Лист4!E336/1000</f>
        <v>357.73023000000001</v>
      </c>
      <c r="L338" s="31"/>
      <c r="M338" s="31"/>
    </row>
    <row r="339" spans="1:13" s="32" customFormat="1" ht="18.75" customHeight="1" x14ac:dyDescent="0.25">
      <c r="A339" s="22" t="str">
        <f>Лист4!A337</f>
        <v xml:space="preserve">Боевая ул. д.52 </v>
      </c>
      <c r="B339" s="67" t="str">
        <f>Лист4!C337</f>
        <v>г. Астрахань</v>
      </c>
      <c r="C339" s="39">
        <f t="shared" si="10"/>
        <v>306.27714191176466</v>
      </c>
      <c r="D339" s="39">
        <f t="shared" si="11"/>
        <v>14.135868088235291</v>
      </c>
      <c r="E339" s="28">
        <v>0</v>
      </c>
      <c r="F339" s="29">
        <v>14.135868088235291</v>
      </c>
      <c r="G339" s="30">
        <v>0</v>
      </c>
      <c r="H339" s="30">
        <v>0</v>
      </c>
      <c r="I339" s="30">
        <v>0</v>
      </c>
      <c r="J339" s="30"/>
      <c r="K339" s="173">
        <f>Лист4!E337/1000</f>
        <v>320.41300999999993</v>
      </c>
      <c r="L339" s="31"/>
      <c r="M339" s="31"/>
    </row>
    <row r="340" spans="1:13" s="32" customFormat="1" ht="18.75" customHeight="1" x14ac:dyDescent="0.25">
      <c r="A340" s="22" t="str">
        <f>Лист4!A338</f>
        <v xml:space="preserve">Боевая ул. д.54 </v>
      </c>
      <c r="B340" s="67" t="str">
        <f>Лист4!C338</f>
        <v>г. Астрахань</v>
      </c>
      <c r="C340" s="39">
        <f t="shared" si="10"/>
        <v>300.1731544117647</v>
      </c>
      <c r="D340" s="39">
        <f t="shared" si="11"/>
        <v>13.854145588235292</v>
      </c>
      <c r="E340" s="28">
        <v>0</v>
      </c>
      <c r="F340" s="29">
        <v>13.854145588235292</v>
      </c>
      <c r="G340" s="30">
        <v>0</v>
      </c>
      <c r="H340" s="30">
        <v>0</v>
      </c>
      <c r="I340" s="30">
        <v>0</v>
      </c>
      <c r="J340" s="30"/>
      <c r="K340" s="173">
        <f>Лист4!E338/1000</f>
        <v>314.02729999999997</v>
      </c>
      <c r="L340" s="31"/>
      <c r="M340" s="31"/>
    </row>
    <row r="341" spans="1:13" s="32" customFormat="1" ht="25.5" customHeight="1" x14ac:dyDescent="0.25">
      <c r="A341" s="22" t="str">
        <f>Лист4!A339</f>
        <v xml:space="preserve">Боевая ул. д.55 </v>
      </c>
      <c r="B341" s="67" t="str">
        <f>Лист4!C339</f>
        <v>г. Астрахань</v>
      </c>
      <c r="C341" s="39">
        <f t="shared" si="10"/>
        <v>404.8711397058824</v>
      </c>
      <c r="D341" s="39">
        <f t="shared" si="11"/>
        <v>18.686360294117648</v>
      </c>
      <c r="E341" s="28">
        <v>0</v>
      </c>
      <c r="F341" s="29">
        <v>18.686360294117648</v>
      </c>
      <c r="G341" s="30">
        <v>0</v>
      </c>
      <c r="H341" s="30">
        <v>0</v>
      </c>
      <c r="I341" s="30">
        <v>0</v>
      </c>
      <c r="J341" s="30"/>
      <c r="K341" s="173">
        <f>Лист4!E339/1000</f>
        <v>423.55750000000006</v>
      </c>
      <c r="L341" s="31"/>
      <c r="M341" s="31"/>
    </row>
    <row r="342" spans="1:13" s="32" customFormat="1" ht="18.75" customHeight="1" x14ac:dyDescent="0.25">
      <c r="A342" s="22" t="str">
        <f>Лист4!A340</f>
        <v xml:space="preserve">Боевая ул. д.56 </v>
      </c>
      <c r="B342" s="67" t="str">
        <f>Лист4!C340</f>
        <v>г. Астрахань</v>
      </c>
      <c r="C342" s="39">
        <f t="shared" si="10"/>
        <v>124.32430514705884</v>
      </c>
      <c r="D342" s="39">
        <f t="shared" si="11"/>
        <v>5.7380448529411767</v>
      </c>
      <c r="E342" s="28">
        <v>0</v>
      </c>
      <c r="F342" s="29">
        <v>5.7380448529411767</v>
      </c>
      <c r="G342" s="30">
        <v>0</v>
      </c>
      <c r="H342" s="30">
        <v>0</v>
      </c>
      <c r="I342" s="30">
        <v>0</v>
      </c>
      <c r="J342" s="30"/>
      <c r="K342" s="173">
        <f>Лист4!E340/1000</f>
        <v>130.06235000000001</v>
      </c>
      <c r="L342" s="31"/>
      <c r="M342" s="31"/>
    </row>
    <row r="343" spans="1:13" s="32" customFormat="1" ht="18.75" customHeight="1" x14ac:dyDescent="0.25">
      <c r="A343" s="22" t="str">
        <f>Лист4!A341</f>
        <v xml:space="preserve">Боевая ул. д.57 </v>
      </c>
      <c r="B343" s="67" t="str">
        <f>Лист4!C341</f>
        <v>г. Астрахань</v>
      </c>
      <c r="C343" s="39">
        <f t="shared" si="10"/>
        <v>648.82651102941156</v>
      </c>
      <c r="D343" s="39">
        <f t="shared" si="11"/>
        <v>29.94583897058823</v>
      </c>
      <c r="E343" s="28">
        <v>0</v>
      </c>
      <c r="F343" s="29">
        <v>29.94583897058823</v>
      </c>
      <c r="G343" s="30">
        <v>0</v>
      </c>
      <c r="H343" s="30">
        <v>0</v>
      </c>
      <c r="I343" s="30">
        <v>0</v>
      </c>
      <c r="J343" s="30"/>
      <c r="K343" s="173">
        <f>Лист4!E341/1000</f>
        <v>678.77234999999985</v>
      </c>
      <c r="L343" s="31"/>
      <c r="M343" s="31"/>
    </row>
    <row r="344" spans="1:13" s="32" customFormat="1" ht="18.75" customHeight="1" x14ac:dyDescent="0.25">
      <c r="A344" s="22" t="str">
        <f>Лист4!A342</f>
        <v xml:space="preserve">Боевая ул. д.58 </v>
      </c>
      <c r="B344" s="67" t="str">
        <f>Лист4!C342</f>
        <v>г. Астрахань</v>
      </c>
      <c r="C344" s="39">
        <f t="shared" si="10"/>
        <v>229.55863602941182</v>
      </c>
      <c r="D344" s="39">
        <f t="shared" si="11"/>
        <v>10.595013970588237</v>
      </c>
      <c r="E344" s="28">
        <v>0</v>
      </c>
      <c r="F344" s="29">
        <v>10.595013970588237</v>
      </c>
      <c r="G344" s="30">
        <v>0</v>
      </c>
      <c r="H344" s="30">
        <v>0</v>
      </c>
      <c r="I344" s="30">
        <v>0</v>
      </c>
      <c r="J344" s="30"/>
      <c r="K344" s="173">
        <f>Лист4!E342/1000</f>
        <v>240.15365000000006</v>
      </c>
      <c r="L344" s="31"/>
      <c r="M344" s="31"/>
    </row>
    <row r="345" spans="1:13" s="32" customFormat="1" ht="18.75" customHeight="1" x14ac:dyDescent="0.25">
      <c r="A345" s="22" t="str">
        <f>Лист4!A343</f>
        <v xml:space="preserve">Боевая ул. д.59 </v>
      </c>
      <c r="B345" s="67" t="str">
        <f>Лист4!C343</f>
        <v>г. Астрахань</v>
      </c>
      <c r="C345" s="39">
        <f t="shared" si="10"/>
        <v>840.18889117647086</v>
      </c>
      <c r="D345" s="39">
        <f t="shared" si="11"/>
        <v>38.777948823529428</v>
      </c>
      <c r="E345" s="28">
        <v>0</v>
      </c>
      <c r="F345" s="29">
        <v>38.777948823529428</v>
      </c>
      <c r="G345" s="30">
        <v>0</v>
      </c>
      <c r="H345" s="30">
        <v>0</v>
      </c>
      <c r="I345" s="30">
        <v>0</v>
      </c>
      <c r="J345" s="30"/>
      <c r="K345" s="173">
        <f>Лист4!E343/1000</f>
        <v>878.96684000000027</v>
      </c>
      <c r="L345" s="31"/>
      <c r="M345" s="31"/>
    </row>
    <row r="346" spans="1:13" s="32" customFormat="1" ht="18.75" customHeight="1" x14ac:dyDescent="0.25">
      <c r="A346" s="22" t="str">
        <f>Лист4!A344</f>
        <v xml:space="preserve">Боевая ул. д.60 </v>
      </c>
      <c r="B346" s="67" t="str">
        <f>Лист4!C344</f>
        <v>г. Астрахань</v>
      </c>
      <c r="C346" s="39">
        <f t="shared" si="10"/>
        <v>549.32073529411764</v>
      </c>
      <c r="D346" s="39">
        <f t="shared" si="11"/>
        <v>25.353264705882353</v>
      </c>
      <c r="E346" s="28">
        <v>0</v>
      </c>
      <c r="F346" s="29">
        <v>25.353264705882353</v>
      </c>
      <c r="G346" s="30">
        <v>0</v>
      </c>
      <c r="H346" s="30">
        <v>0</v>
      </c>
      <c r="I346" s="30">
        <v>0</v>
      </c>
      <c r="J346" s="30"/>
      <c r="K346" s="173">
        <f>Лист4!E344/1000</f>
        <v>574.67399999999998</v>
      </c>
      <c r="L346" s="31"/>
      <c r="M346" s="31"/>
    </row>
    <row r="347" spans="1:13" s="32" customFormat="1" ht="18.75" customHeight="1" x14ac:dyDescent="0.25">
      <c r="A347" s="22" t="str">
        <f>Лист4!A345</f>
        <v xml:space="preserve">Боевая ул. д.61 </v>
      </c>
      <c r="B347" s="67" t="str">
        <f>Лист4!C345</f>
        <v>г. Астрахань</v>
      </c>
      <c r="C347" s="39">
        <f t="shared" si="10"/>
        <v>710.55513749999989</v>
      </c>
      <c r="D347" s="39">
        <f t="shared" si="11"/>
        <v>32.794852499999998</v>
      </c>
      <c r="E347" s="28">
        <v>0</v>
      </c>
      <c r="F347" s="29">
        <v>32.794852499999998</v>
      </c>
      <c r="G347" s="30">
        <v>0</v>
      </c>
      <c r="H347" s="30">
        <v>0</v>
      </c>
      <c r="I347" s="30">
        <v>0</v>
      </c>
      <c r="J347" s="30"/>
      <c r="K347" s="173">
        <f>Лист4!E345/1000</f>
        <v>743.34998999999993</v>
      </c>
      <c r="L347" s="31"/>
      <c r="M347" s="31"/>
    </row>
    <row r="348" spans="1:13" s="32" customFormat="1" ht="18.75" customHeight="1" x14ac:dyDescent="0.25">
      <c r="A348" s="22" t="str">
        <f>Лист4!A346</f>
        <v xml:space="preserve">Боевая ул. д.62 </v>
      </c>
      <c r="B348" s="67" t="str">
        <f>Лист4!C346</f>
        <v>г. Астрахань</v>
      </c>
      <c r="C348" s="39">
        <f t="shared" si="10"/>
        <v>278.38955147058834</v>
      </c>
      <c r="D348" s="39">
        <f t="shared" si="11"/>
        <v>12.848748529411768</v>
      </c>
      <c r="E348" s="28">
        <v>0</v>
      </c>
      <c r="F348" s="29">
        <v>12.848748529411768</v>
      </c>
      <c r="G348" s="30">
        <v>0</v>
      </c>
      <c r="H348" s="30">
        <v>0</v>
      </c>
      <c r="I348" s="30">
        <v>0</v>
      </c>
      <c r="J348" s="30"/>
      <c r="K348" s="173">
        <f>Лист4!E346/1000</f>
        <v>291.23830000000009</v>
      </c>
      <c r="L348" s="31"/>
      <c r="M348" s="31"/>
    </row>
    <row r="349" spans="1:13" s="32" customFormat="1" ht="18.75" customHeight="1" x14ac:dyDescent="0.25">
      <c r="A349" s="22" t="str">
        <f>Лист4!A347</f>
        <v xml:space="preserve">Боевая ул. д.65 - корп. 1 </v>
      </c>
      <c r="B349" s="67" t="str">
        <f>Лист4!C347</f>
        <v>г. Астрахань</v>
      </c>
      <c r="C349" s="39">
        <f t="shared" si="10"/>
        <v>531.82995220588248</v>
      </c>
      <c r="D349" s="39">
        <f t="shared" si="11"/>
        <v>24.54599779411765</v>
      </c>
      <c r="E349" s="28">
        <v>0</v>
      </c>
      <c r="F349" s="29">
        <v>24.54599779411765</v>
      </c>
      <c r="G349" s="30">
        <v>0</v>
      </c>
      <c r="H349" s="30">
        <v>0</v>
      </c>
      <c r="I349" s="30">
        <v>0</v>
      </c>
      <c r="J349" s="30"/>
      <c r="K349" s="173">
        <f>Лист4!E347/1000</f>
        <v>556.3759500000001</v>
      </c>
      <c r="L349" s="31"/>
      <c r="M349" s="31"/>
    </row>
    <row r="350" spans="1:13" s="32" customFormat="1" ht="18.75" customHeight="1" x14ac:dyDescent="0.25">
      <c r="A350" s="22" t="str">
        <f>Лист4!A348</f>
        <v xml:space="preserve">Боевая ул. д.65 - корп. 2 </v>
      </c>
      <c r="B350" s="67" t="str">
        <f>Лист4!C348</f>
        <v>г. Астрахань</v>
      </c>
      <c r="C350" s="39">
        <f t="shared" si="10"/>
        <v>604.70111764705871</v>
      </c>
      <c r="D350" s="39">
        <f t="shared" si="11"/>
        <v>27.909282352941176</v>
      </c>
      <c r="E350" s="28">
        <v>0</v>
      </c>
      <c r="F350" s="29">
        <v>27.909282352941176</v>
      </c>
      <c r="G350" s="30">
        <v>0</v>
      </c>
      <c r="H350" s="30">
        <v>0</v>
      </c>
      <c r="I350" s="30">
        <v>0</v>
      </c>
      <c r="J350" s="30"/>
      <c r="K350" s="173">
        <f>Лист4!E348/1000</f>
        <v>632.61039999999991</v>
      </c>
      <c r="L350" s="31"/>
      <c r="M350" s="31"/>
    </row>
    <row r="351" spans="1:13" s="32" customFormat="1" ht="18.75" customHeight="1" x14ac:dyDescent="0.25">
      <c r="A351" s="22" t="str">
        <f>Лист4!A349</f>
        <v xml:space="preserve">Боевая ул. д.66А </v>
      </c>
      <c r="B351" s="67" t="str">
        <f>Лист4!C349</f>
        <v>г. Астрахань</v>
      </c>
      <c r="C351" s="39">
        <f t="shared" si="10"/>
        <v>368.41717058823548</v>
      </c>
      <c r="D351" s="39">
        <f t="shared" si="11"/>
        <v>17.003869411764715</v>
      </c>
      <c r="E351" s="28">
        <v>0</v>
      </c>
      <c r="F351" s="29">
        <v>17.003869411764715</v>
      </c>
      <c r="G351" s="30">
        <v>0</v>
      </c>
      <c r="H351" s="30">
        <v>0</v>
      </c>
      <c r="I351" s="30">
        <v>0</v>
      </c>
      <c r="J351" s="30"/>
      <c r="K351" s="173">
        <f>Лист4!E349/1000</f>
        <v>385.42104000000018</v>
      </c>
      <c r="L351" s="31"/>
      <c r="M351" s="31"/>
    </row>
    <row r="352" spans="1:13" s="32" customFormat="1" ht="18.75" customHeight="1" x14ac:dyDescent="0.25">
      <c r="A352" s="22" t="str">
        <f>Лист4!A350</f>
        <v xml:space="preserve">Боевая ул. д.66Б </v>
      </c>
      <c r="B352" s="67" t="str">
        <f>Лист4!C350</f>
        <v>г. Астрахань</v>
      </c>
      <c r="C352" s="39">
        <f t="shared" si="10"/>
        <v>340.20789705882351</v>
      </c>
      <c r="D352" s="39">
        <f t="shared" si="11"/>
        <v>15.701902941176471</v>
      </c>
      <c r="E352" s="28">
        <v>0</v>
      </c>
      <c r="F352" s="29">
        <v>15.701902941176471</v>
      </c>
      <c r="G352" s="30">
        <v>0</v>
      </c>
      <c r="H352" s="30">
        <v>0</v>
      </c>
      <c r="I352" s="30">
        <v>0</v>
      </c>
      <c r="J352" s="30"/>
      <c r="K352" s="173">
        <f>Лист4!E350/1000</f>
        <v>355.90979999999996</v>
      </c>
      <c r="L352" s="31"/>
      <c r="M352" s="31"/>
    </row>
    <row r="353" spans="1:13" s="32" customFormat="1" ht="18.75" customHeight="1" x14ac:dyDescent="0.25">
      <c r="A353" s="22" t="str">
        <f>Лист4!A351</f>
        <v xml:space="preserve">Боевая ул. д.66В </v>
      </c>
      <c r="B353" s="67" t="str">
        <f>Лист4!C351</f>
        <v>г. Астрахань</v>
      </c>
      <c r="C353" s="39">
        <f t="shared" si="10"/>
        <v>689.91324044117664</v>
      </c>
      <c r="D353" s="39">
        <f t="shared" si="11"/>
        <v>31.842149558823536</v>
      </c>
      <c r="E353" s="28">
        <v>0</v>
      </c>
      <c r="F353" s="29">
        <v>31.842149558823536</v>
      </c>
      <c r="G353" s="30">
        <v>0</v>
      </c>
      <c r="H353" s="30">
        <v>0</v>
      </c>
      <c r="I353" s="30">
        <v>0</v>
      </c>
      <c r="J353" s="30"/>
      <c r="K353" s="173">
        <f>Лист4!E351/1000</f>
        <v>721.75539000000015</v>
      </c>
      <c r="L353" s="31"/>
      <c r="M353" s="31"/>
    </row>
    <row r="354" spans="1:13" s="32" customFormat="1" ht="18.75" customHeight="1" x14ac:dyDescent="0.25">
      <c r="A354" s="22" t="str">
        <f>Лист4!A352</f>
        <v xml:space="preserve">Боевая ул. д.67 </v>
      </c>
      <c r="B354" s="67" t="str">
        <f>Лист4!C352</f>
        <v>г. Астрахань</v>
      </c>
      <c r="C354" s="39">
        <f t="shared" si="10"/>
        <v>630.02044338235294</v>
      </c>
      <c r="D354" s="39">
        <f t="shared" si="11"/>
        <v>29.077866617647061</v>
      </c>
      <c r="E354" s="28">
        <v>0</v>
      </c>
      <c r="F354" s="29">
        <v>29.077866617647061</v>
      </c>
      <c r="G354" s="30">
        <v>0</v>
      </c>
      <c r="H354" s="30">
        <v>0</v>
      </c>
      <c r="I354" s="30">
        <v>0</v>
      </c>
      <c r="J354" s="30"/>
      <c r="K354" s="173">
        <f>Лист4!E352/1000</f>
        <v>659.09830999999997</v>
      </c>
      <c r="L354" s="31"/>
      <c r="M354" s="31"/>
    </row>
    <row r="355" spans="1:13" s="32" customFormat="1" ht="18.75" customHeight="1" x14ac:dyDescent="0.25">
      <c r="A355" s="22" t="str">
        <f>Лист4!A353</f>
        <v xml:space="preserve">Боевая ул. д.67 - корп. 1 </v>
      </c>
      <c r="B355" s="67" t="str">
        <f>Лист4!C353</f>
        <v>г. Астрахань</v>
      </c>
      <c r="C355" s="39">
        <f t="shared" si="10"/>
        <v>385.74063602941175</v>
      </c>
      <c r="D355" s="39">
        <f t="shared" si="11"/>
        <v>17.803413970588235</v>
      </c>
      <c r="E355" s="28">
        <v>0</v>
      </c>
      <c r="F355" s="29">
        <v>17.803413970588235</v>
      </c>
      <c r="G355" s="30">
        <v>0</v>
      </c>
      <c r="H355" s="30">
        <v>0</v>
      </c>
      <c r="I355" s="30">
        <v>0</v>
      </c>
      <c r="J355" s="30"/>
      <c r="K355" s="173">
        <f>Лист4!E353/1000</f>
        <v>403.54404999999997</v>
      </c>
      <c r="L355" s="31"/>
      <c r="M355" s="31"/>
    </row>
    <row r="356" spans="1:13" s="32" customFormat="1" ht="18.75" customHeight="1" x14ac:dyDescent="0.25">
      <c r="A356" s="22" t="str">
        <f>Лист4!A354</f>
        <v xml:space="preserve">Боевая ул. д.67 - корп. 2 </v>
      </c>
      <c r="B356" s="67" t="str">
        <f>Лист4!C354</f>
        <v>г. Астрахань</v>
      </c>
      <c r="C356" s="39">
        <f t="shared" si="10"/>
        <v>112.89520220588236</v>
      </c>
      <c r="D356" s="39">
        <f t="shared" si="11"/>
        <v>5.2105477941176472</v>
      </c>
      <c r="E356" s="28">
        <v>0</v>
      </c>
      <c r="F356" s="29">
        <v>5.2105477941176472</v>
      </c>
      <c r="G356" s="30">
        <v>0</v>
      </c>
      <c r="H356" s="30">
        <v>0</v>
      </c>
      <c r="I356" s="30">
        <v>0</v>
      </c>
      <c r="J356" s="30"/>
      <c r="K356" s="173">
        <f>Лист4!E354/1000</f>
        <v>118.10575</v>
      </c>
      <c r="L356" s="31"/>
      <c r="M356" s="31"/>
    </row>
    <row r="357" spans="1:13" s="32" customFormat="1" ht="18.75" customHeight="1" x14ac:dyDescent="0.25">
      <c r="A357" s="22" t="str">
        <f>Лист4!A355</f>
        <v xml:space="preserve">Боевая ул. д.67 - корп. 3 </v>
      </c>
      <c r="B357" s="67" t="str">
        <f>Лист4!C355</f>
        <v>г. Астрахань</v>
      </c>
      <c r="C357" s="39">
        <f t="shared" si="10"/>
        <v>51.176440441176474</v>
      </c>
      <c r="D357" s="39">
        <f t="shared" si="11"/>
        <v>2.3619895588235296</v>
      </c>
      <c r="E357" s="28">
        <v>0</v>
      </c>
      <c r="F357" s="29">
        <v>2.3619895588235296</v>
      </c>
      <c r="G357" s="30">
        <v>0</v>
      </c>
      <c r="H357" s="30">
        <v>0</v>
      </c>
      <c r="I357" s="30">
        <v>0</v>
      </c>
      <c r="J357" s="30"/>
      <c r="K357" s="173">
        <f>Лист4!E355/1000</f>
        <v>53.538430000000005</v>
      </c>
      <c r="L357" s="31"/>
      <c r="M357" s="31"/>
    </row>
    <row r="358" spans="1:13" s="32" customFormat="1" ht="18.75" customHeight="1" x14ac:dyDescent="0.25">
      <c r="A358" s="22" t="str">
        <f>Лист4!A356</f>
        <v xml:space="preserve">Боевая ул. д.68 </v>
      </c>
      <c r="B358" s="67" t="str">
        <f>Лист4!C356</f>
        <v>г. Астрахань</v>
      </c>
      <c r="C358" s="39">
        <f t="shared" si="10"/>
        <v>1466.6565588235294</v>
      </c>
      <c r="D358" s="39">
        <f t="shared" si="11"/>
        <v>67.691841176470589</v>
      </c>
      <c r="E358" s="28">
        <v>0</v>
      </c>
      <c r="F358" s="29">
        <v>67.691841176470589</v>
      </c>
      <c r="G358" s="30">
        <v>0</v>
      </c>
      <c r="H358" s="30">
        <v>0</v>
      </c>
      <c r="I358" s="30">
        <v>0</v>
      </c>
      <c r="J358" s="30"/>
      <c r="K358" s="173">
        <f>Лист4!E356/1000</f>
        <v>1534.3484000000001</v>
      </c>
      <c r="L358" s="31"/>
      <c r="M358" s="31"/>
    </row>
    <row r="359" spans="1:13" s="32" customFormat="1" ht="25.5" customHeight="1" x14ac:dyDescent="0.25">
      <c r="A359" s="22" t="str">
        <f>Лист4!A357</f>
        <v xml:space="preserve">Боевая ул. д.69/70 </v>
      </c>
      <c r="B359" s="67" t="str">
        <f>Лист4!C357</f>
        <v>г. Астрахань</v>
      </c>
      <c r="C359" s="39">
        <f t="shared" si="10"/>
        <v>704.86989338235287</v>
      </c>
      <c r="D359" s="39">
        <f t="shared" si="11"/>
        <v>32.532456617647057</v>
      </c>
      <c r="E359" s="28">
        <v>0</v>
      </c>
      <c r="F359" s="29">
        <v>32.532456617647057</v>
      </c>
      <c r="G359" s="30">
        <v>0</v>
      </c>
      <c r="H359" s="30">
        <v>0</v>
      </c>
      <c r="I359" s="30">
        <v>0</v>
      </c>
      <c r="J359" s="30"/>
      <c r="K359" s="173">
        <f>Лист4!E357/1000</f>
        <v>737.40234999999996</v>
      </c>
      <c r="L359" s="31"/>
      <c r="M359" s="31"/>
    </row>
    <row r="360" spans="1:13" s="32" customFormat="1" ht="25.5" customHeight="1" x14ac:dyDescent="0.25">
      <c r="A360" s="22" t="str">
        <f>Лист4!A358</f>
        <v xml:space="preserve">Боевая ул. д.70 </v>
      </c>
      <c r="B360" s="67" t="str">
        <f>Лист4!C358</f>
        <v>г. Астрахань</v>
      </c>
      <c r="C360" s="39">
        <f t="shared" si="10"/>
        <v>860.78266911764729</v>
      </c>
      <c r="D360" s="39">
        <f t="shared" si="11"/>
        <v>39.728430882352953</v>
      </c>
      <c r="E360" s="28">
        <v>0</v>
      </c>
      <c r="F360" s="29">
        <v>39.728430882352953</v>
      </c>
      <c r="G360" s="30">
        <v>0</v>
      </c>
      <c r="H360" s="30">
        <v>0</v>
      </c>
      <c r="I360" s="30">
        <v>0</v>
      </c>
      <c r="J360" s="30"/>
      <c r="K360" s="173">
        <f>Лист4!E358/1000</f>
        <v>900.51110000000028</v>
      </c>
      <c r="L360" s="31"/>
      <c r="M360" s="31"/>
    </row>
    <row r="361" spans="1:13" s="32" customFormat="1" ht="18.75" customHeight="1" x14ac:dyDescent="0.25">
      <c r="A361" s="22" t="str">
        <f>Лист4!A359</f>
        <v xml:space="preserve">Боевая ул. д.71/67 </v>
      </c>
      <c r="B361" s="67" t="str">
        <f>Лист4!C359</f>
        <v>г. Астрахань</v>
      </c>
      <c r="C361" s="39">
        <f t="shared" si="10"/>
        <v>1256.9877125000003</v>
      </c>
      <c r="D361" s="39">
        <f t="shared" si="11"/>
        <v>58.014817500000007</v>
      </c>
      <c r="E361" s="28">
        <v>0</v>
      </c>
      <c r="F361" s="29">
        <v>58.014817500000007</v>
      </c>
      <c r="G361" s="30">
        <v>0</v>
      </c>
      <c r="H361" s="30">
        <v>0</v>
      </c>
      <c r="I361" s="30">
        <v>0</v>
      </c>
      <c r="J361" s="30"/>
      <c r="K361" s="173">
        <f>Лист4!E359/1000</f>
        <v>1315.0025300000002</v>
      </c>
      <c r="L361" s="31"/>
      <c r="M361" s="31"/>
    </row>
    <row r="362" spans="1:13" s="32" customFormat="1" ht="18.75" customHeight="1" x14ac:dyDescent="0.25">
      <c r="A362" s="22" t="str">
        <f>Лист4!A360</f>
        <v xml:space="preserve">Боевая ул. д.72А - корп. 1 </v>
      </c>
      <c r="B362" s="67" t="str">
        <f>Лист4!C360</f>
        <v>г. Астрахань</v>
      </c>
      <c r="C362" s="39">
        <f t="shared" si="10"/>
        <v>524.04237867647055</v>
      </c>
      <c r="D362" s="39">
        <f t="shared" si="11"/>
        <v>24.186571323529407</v>
      </c>
      <c r="E362" s="28">
        <v>0</v>
      </c>
      <c r="F362" s="29">
        <v>24.186571323529407</v>
      </c>
      <c r="G362" s="30">
        <v>0</v>
      </c>
      <c r="H362" s="30">
        <v>0</v>
      </c>
      <c r="I362" s="30">
        <v>0</v>
      </c>
      <c r="J362" s="30"/>
      <c r="K362" s="173">
        <f>Лист4!E360/1000</f>
        <v>548.22894999999994</v>
      </c>
      <c r="L362" s="31"/>
      <c r="M362" s="31"/>
    </row>
    <row r="363" spans="1:13" s="32" customFormat="1" ht="18.75" customHeight="1" x14ac:dyDescent="0.25">
      <c r="A363" s="22" t="str">
        <f>Лист4!A361</f>
        <v xml:space="preserve">Боевая ул. д.72Б </v>
      </c>
      <c r="B363" s="67" t="str">
        <f>Лист4!C361</f>
        <v>г. Астрахань</v>
      </c>
      <c r="C363" s="39">
        <f t="shared" si="10"/>
        <v>1692.7067338235302</v>
      </c>
      <c r="D363" s="39">
        <f t="shared" si="11"/>
        <v>78.124926176470623</v>
      </c>
      <c r="E363" s="28">
        <v>0</v>
      </c>
      <c r="F363" s="29">
        <v>78.124926176470623</v>
      </c>
      <c r="G363" s="30">
        <v>0</v>
      </c>
      <c r="H363" s="30">
        <v>0</v>
      </c>
      <c r="I363" s="30">
        <v>0</v>
      </c>
      <c r="J363" s="30"/>
      <c r="K363" s="173">
        <f>Лист4!E361/1000</f>
        <v>1770.8316600000007</v>
      </c>
      <c r="L363" s="31"/>
      <c r="M363" s="31"/>
    </row>
    <row r="364" spans="1:13" s="32" customFormat="1" ht="18.75" customHeight="1" x14ac:dyDescent="0.25">
      <c r="A364" s="22" t="str">
        <f>Лист4!A362</f>
        <v xml:space="preserve">Боевая ул. д.74 </v>
      </c>
      <c r="B364" s="67" t="str">
        <f>Лист4!C362</f>
        <v>г. Астрахань</v>
      </c>
      <c r="C364" s="39">
        <f t="shared" si="10"/>
        <v>1157.708681617647</v>
      </c>
      <c r="D364" s="39">
        <f t="shared" si="11"/>
        <v>53.432708382352942</v>
      </c>
      <c r="E364" s="28">
        <v>0</v>
      </c>
      <c r="F364" s="29">
        <v>53.432708382352942</v>
      </c>
      <c r="G364" s="30">
        <v>0</v>
      </c>
      <c r="H364" s="30">
        <v>0</v>
      </c>
      <c r="I364" s="30">
        <v>0</v>
      </c>
      <c r="J364" s="30"/>
      <c r="K364" s="173">
        <f>Лист4!E362/1000</f>
        <v>1211.14139</v>
      </c>
      <c r="L364" s="31"/>
      <c r="M364" s="31"/>
    </row>
    <row r="365" spans="1:13" s="32" customFormat="1" ht="18.75" customHeight="1" x14ac:dyDescent="0.25">
      <c r="A365" s="22" t="str">
        <f>Лист4!A363</f>
        <v xml:space="preserve">Боевая ул. д.75 </v>
      </c>
      <c r="B365" s="67" t="str">
        <f>Лист4!C363</f>
        <v>г. Астрахань</v>
      </c>
      <c r="C365" s="39">
        <f t="shared" si="10"/>
        <v>1209.5669911764705</v>
      </c>
      <c r="D365" s="39">
        <f t="shared" si="11"/>
        <v>55.8261688235294</v>
      </c>
      <c r="E365" s="28">
        <v>0</v>
      </c>
      <c r="F365" s="29">
        <v>55.8261688235294</v>
      </c>
      <c r="G365" s="30">
        <v>0</v>
      </c>
      <c r="H365" s="30">
        <v>0</v>
      </c>
      <c r="I365" s="30">
        <v>0</v>
      </c>
      <c r="J365" s="30"/>
      <c r="K365" s="173">
        <f>Лист4!E363/1000</f>
        <v>1265.3931599999999</v>
      </c>
      <c r="L365" s="31"/>
      <c r="M365" s="31"/>
    </row>
    <row r="366" spans="1:13" s="32" customFormat="1" ht="18.75" customHeight="1" x14ac:dyDescent="0.25">
      <c r="A366" s="22" t="str">
        <f>Лист4!A364</f>
        <v xml:space="preserve">Боевая ул. д.77 </v>
      </c>
      <c r="B366" s="67" t="str">
        <f>Лист4!C364</f>
        <v>г. Астрахань</v>
      </c>
      <c r="C366" s="39">
        <f t="shared" si="10"/>
        <v>536.17424632352947</v>
      </c>
      <c r="D366" s="39">
        <f t="shared" si="11"/>
        <v>24.746503676470596</v>
      </c>
      <c r="E366" s="28">
        <v>0</v>
      </c>
      <c r="F366" s="29">
        <v>24.746503676470596</v>
      </c>
      <c r="G366" s="30">
        <v>0</v>
      </c>
      <c r="H366" s="30">
        <v>0</v>
      </c>
      <c r="I366" s="30">
        <v>0</v>
      </c>
      <c r="J366" s="262">
        <v>1075</v>
      </c>
      <c r="K366" s="173">
        <f>Лист4!E364/1000-J366</f>
        <v>-514.07924999999989</v>
      </c>
      <c r="L366" s="31"/>
      <c r="M366" s="31"/>
    </row>
    <row r="367" spans="1:13" s="32" customFormat="1" ht="18.75" customHeight="1" x14ac:dyDescent="0.25">
      <c r="A367" s="22" t="str">
        <f>Лист4!A365</f>
        <v xml:space="preserve">Боевая ул. д.79 </v>
      </c>
      <c r="B367" s="67" t="str">
        <f>Лист4!C365</f>
        <v>г. Астрахань</v>
      </c>
      <c r="C367" s="39">
        <f t="shared" si="10"/>
        <v>543.8973647058823</v>
      </c>
      <c r="D367" s="39">
        <f t="shared" si="11"/>
        <v>25.102955294117649</v>
      </c>
      <c r="E367" s="28">
        <v>0</v>
      </c>
      <c r="F367" s="29">
        <v>25.102955294117649</v>
      </c>
      <c r="G367" s="30">
        <v>0</v>
      </c>
      <c r="H367" s="30">
        <v>0</v>
      </c>
      <c r="I367" s="30">
        <v>0</v>
      </c>
      <c r="J367" s="30"/>
      <c r="K367" s="173">
        <f>Лист4!E365/1000</f>
        <v>569.00031999999999</v>
      </c>
      <c r="L367" s="31"/>
      <c r="M367" s="31"/>
    </row>
    <row r="368" spans="1:13" s="32" customFormat="1" ht="18.75" customHeight="1" x14ac:dyDescent="0.25">
      <c r="A368" s="22" t="str">
        <f>Лист4!A366</f>
        <v xml:space="preserve">Боевая ул. д.80 </v>
      </c>
      <c r="B368" s="67" t="str">
        <f>Лист4!C366</f>
        <v>г. Астрахань</v>
      </c>
      <c r="C368" s="39">
        <f t="shared" si="10"/>
        <v>1243.1406764705882</v>
      </c>
      <c r="D368" s="39">
        <f t="shared" si="11"/>
        <v>57.375723529411765</v>
      </c>
      <c r="E368" s="28">
        <v>0</v>
      </c>
      <c r="F368" s="29">
        <v>57.375723529411765</v>
      </c>
      <c r="G368" s="30">
        <v>0</v>
      </c>
      <c r="H368" s="30">
        <v>0</v>
      </c>
      <c r="I368" s="30">
        <v>0</v>
      </c>
      <c r="J368" s="30"/>
      <c r="K368" s="173">
        <f>Лист4!E366/1000</f>
        <v>1300.5164</v>
      </c>
      <c r="L368" s="31"/>
      <c r="M368" s="31"/>
    </row>
    <row r="369" spans="1:13" s="32" customFormat="1" ht="18.75" customHeight="1" x14ac:dyDescent="0.25">
      <c r="A369" s="22" t="str">
        <f>Лист4!A367</f>
        <v xml:space="preserve">Боевая ул. д.81 </v>
      </c>
      <c r="B369" s="67" t="str">
        <f>Лист4!C367</f>
        <v>г. Астрахань</v>
      </c>
      <c r="C369" s="39">
        <f t="shared" si="10"/>
        <v>560.2588014705882</v>
      </c>
      <c r="D369" s="39">
        <f t="shared" si="11"/>
        <v>25.858098529411766</v>
      </c>
      <c r="E369" s="28">
        <v>0</v>
      </c>
      <c r="F369" s="29">
        <v>25.858098529411766</v>
      </c>
      <c r="G369" s="30">
        <v>0</v>
      </c>
      <c r="H369" s="30">
        <v>0</v>
      </c>
      <c r="I369" s="30">
        <v>0</v>
      </c>
      <c r="J369" s="30"/>
      <c r="K369" s="173">
        <f>Лист4!E367/1000</f>
        <v>586.11689999999999</v>
      </c>
      <c r="L369" s="31"/>
      <c r="M369" s="31"/>
    </row>
    <row r="370" spans="1:13" s="32" customFormat="1" ht="18.75" customHeight="1" x14ac:dyDescent="0.25">
      <c r="A370" s="22" t="str">
        <f>Лист4!A368</f>
        <v xml:space="preserve">Боевая ул. д.83 </v>
      </c>
      <c r="B370" s="67" t="str">
        <f>Лист4!C368</f>
        <v>г. Астрахань</v>
      </c>
      <c r="C370" s="39">
        <f t="shared" si="10"/>
        <v>470.08421544117641</v>
      </c>
      <c r="D370" s="39">
        <f t="shared" si="11"/>
        <v>21.696194558823528</v>
      </c>
      <c r="E370" s="28">
        <v>0</v>
      </c>
      <c r="F370" s="29">
        <v>21.696194558823528</v>
      </c>
      <c r="G370" s="30">
        <v>0</v>
      </c>
      <c r="H370" s="30">
        <v>0</v>
      </c>
      <c r="I370" s="30">
        <v>0</v>
      </c>
      <c r="J370" s="30"/>
      <c r="K370" s="173">
        <f>Лист4!E368/1000</f>
        <v>491.78040999999996</v>
      </c>
      <c r="L370" s="31"/>
      <c r="M370" s="31"/>
    </row>
    <row r="371" spans="1:13" s="32" customFormat="1" ht="18.75" customHeight="1" x14ac:dyDescent="0.25">
      <c r="A371" s="22" t="str">
        <f>Лист4!A369</f>
        <v xml:space="preserve">Боевая ул. д.83 - корп. 1 </v>
      </c>
      <c r="B371" s="67" t="str">
        <f>Лист4!C369</f>
        <v>г. Астрахань</v>
      </c>
      <c r="C371" s="39">
        <f t="shared" si="10"/>
        <v>1349.100292647059</v>
      </c>
      <c r="D371" s="39">
        <f t="shared" si="11"/>
        <v>62.266167352941189</v>
      </c>
      <c r="E371" s="28">
        <v>0</v>
      </c>
      <c r="F371" s="29">
        <v>62.266167352941189</v>
      </c>
      <c r="G371" s="30">
        <v>0</v>
      </c>
      <c r="H371" s="30">
        <v>0</v>
      </c>
      <c r="I371" s="30">
        <v>0</v>
      </c>
      <c r="J371" s="30"/>
      <c r="K371" s="173">
        <f>Лист4!E369/1000</f>
        <v>1411.3664600000002</v>
      </c>
      <c r="L371" s="31"/>
      <c r="M371" s="31"/>
    </row>
    <row r="372" spans="1:13" s="32" customFormat="1" ht="18.75" customHeight="1" x14ac:dyDescent="0.25">
      <c r="A372" s="22" t="str">
        <f>Лист4!A370</f>
        <v xml:space="preserve">Боевая ул. д.83 - корп. 2 </v>
      </c>
      <c r="B372" s="67" t="str">
        <f>Лист4!C370</f>
        <v>г. Астрахань</v>
      </c>
      <c r="C372" s="39">
        <f t="shared" si="10"/>
        <v>1031.5175955882348</v>
      </c>
      <c r="D372" s="39">
        <f t="shared" si="11"/>
        <v>47.608504411764685</v>
      </c>
      <c r="E372" s="28">
        <v>0</v>
      </c>
      <c r="F372" s="29">
        <v>47.608504411764685</v>
      </c>
      <c r="G372" s="30">
        <v>0</v>
      </c>
      <c r="H372" s="30">
        <v>0</v>
      </c>
      <c r="I372" s="30">
        <v>0</v>
      </c>
      <c r="J372" s="30"/>
      <c r="K372" s="173">
        <f>Лист4!E370/1000</f>
        <v>1079.1260999999995</v>
      </c>
      <c r="L372" s="31"/>
      <c r="M372" s="31"/>
    </row>
    <row r="373" spans="1:13" s="32" customFormat="1" ht="18.75" customHeight="1" x14ac:dyDescent="0.25">
      <c r="A373" s="22" t="str">
        <f>Лист4!A371</f>
        <v xml:space="preserve">Боевая ул. д.85 </v>
      </c>
      <c r="B373" s="67" t="str">
        <f>Лист4!C371</f>
        <v>г. Астрахань</v>
      </c>
      <c r="C373" s="39">
        <f t="shared" si="10"/>
        <v>614.40657352941184</v>
      </c>
      <c r="D373" s="39">
        <f t="shared" si="11"/>
        <v>28.357226470588238</v>
      </c>
      <c r="E373" s="28">
        <v>0</v>
      </c>
      <c r="F373" s="29">
        <v>28.357226470588238</v>
      </c>
      <c r="G373" s="30">
        <v>0</v>
      </c>
      <c r="H373" s="30">
        <v>0</v>
      </c>
      <c r="I373" s="30">
        <v>0</v>
      </c>
      <c r="J373" s="30"/>
      <c r="K373" s="173">
        <f>Лист4!E371/1000</f>
        <v>642.76380000000006</v>
      </c>
      <c r="L373" s="31"/>
      <c r="M373" s="31"/>
    </row>
    <row r="374" spans="1:13" s="32" customFormat="1" ht="18.75" customHeight="1" x14ac:dyDescent="0.25">
      <c r="A374" s="22" t="str">
        <f>Лист4!A372</f>
        <v xml:space="preserve">Боевая ул. д.85 - корп. 1 </v>
      </c>
      <c r="B374" s="67" t="str">
        <f>Лист4!C372</f>
        <v>г. Астрахань</v>
      </c>
      <c r="C374" s="39">
        <f t="shared" si="10"/>
        <v>1188.3582558823532</v>
      </c>
      <c r="D374" s="39">
        <f t="shared" si="11"/>
        <v>54.847304117647077</v>
      </c>
      <c r="E374" s="28">
        <v>0</v>
      </c>
      <c r="F374" s="29">
        <v>54.847304117647077</v>
      </c>
      <c r="G374" s="30">
        <v>0</v>
      </c>
      <c r="H374" s="30">
        <v>0</v>
      </c>
      <c r="I374" s="30">
        <v>0</v>
      </c>
      <c r="J374" s="30"/>
      <c r="K374" s="173">
        <f>Лист4!E372/1000</f>
        <v>1243.2055600000003</v>
      </c>
      <c r="L374" s="31"/>
      <c r="M374" s="31"/>
    </row>
    <row r="375" spans="1:13" s="32" customFormat="1" ht="18.75" customHeight="1" x14ac:dyDescent="0.25">
      <c r="A375" s="22" t="str">
        <f>Лист4!A373</f>
        <v xml:space="preserve">Боевая ул. д.85 - корп. 2 </v>
      </c>
      <c r="B375" s="67" t="str">
        <f>Лист4!C373</f>
        <v>г. Астрахань</v>
      </c>
      <c r="C375" s="39">
        <f t="shared" si="10"/>
        <v>564.15792205882371</v>
      </c>
      <c r="D375" s="39">
        <f t="shared" si="11"/>
        <v>26.038057941176476</v>
      </c>
      <c r="E375" s="28">
        <v>0</v>
      </c>
      <c r="F375" s="29">
        <v>26.038057941176476</v>
      </c>
      <c r="G375" s="30">
        <v>0</v>
      </c>
      <c r="H375" s="30">
        <v>0</v>
      </c>
      <c r="I375" s="30">
        <v>0</v>
      </c>
      <c r="J375" s="30"/>
      <c r="K375" s="173">
        <f>Лист4!E373/1000</f>
        <v>590.19598000000019</v>
      </c>
      <c r="L375" s="31"/>
      <c r="M375" s="31"/>
    </row>
    <row r="376" spans="1:13" s="32" customFormat="1" ht="18.75" customHeight="1" x14ac:dyDescent="0.25">
      <c r="A376" s="22" t="str">
        <f>Лист4!A374</f>
        <v xml:space="preserve">Боевая ул. д.85 - корп. 3 </v>
      </c>
      <c r="B376" s="67" t="str">
        <f>Лист4!C374</f>
        <v>г. Астрахань</v>
      </c>
      <c r="C376" s="39">
        <f t="shared" si="10"/>
        <v>604.06949926470588</v>
      </c>
      <c r="D376" s="39">
        <f t="shared" si="11"/>
        <v>27.880130735294117</v>
      </c>
      <c r="E376" s="28">
        <v>0</v>
      </c>
      <c r="F376" s="29">
        <v>27.880130735294117</v>
      </c>
      <c r="G376" s="30">
        <v>0</v>
      </c>
      <c r="H376" s="30">
        <v>0</v>
      </c>
      <c r="I376" s="30">
        <v>0</v>
      </c>
      <c r="J376" s="30"/>
      <c r="K376" s="173">
        <f>Лист4!E374/1000</f>
        <v>631.94962999999996</v>
      </c>
      <c r="L376" s="31"/>
      <c r="M376" s="31"/>
    </row>
    <row r="377" spans="1:13" s="32" customFormat="1" ht="18.75" customHeight="1" x14ac:dyDescent="0.25">
      <c r="A377" s="22" t="str">
        <f>Лист4!A375</f>
        <v xml:space="preserve">Бондарная 1-я ул. д.3 </v>
      </c>
      <c r="B377" s="67" t="str">
        <f>Лист4!C375</f>
        <v>г. Астрахань</v>
      </c>
      <c r="C377" s="39">
        <f t="shared" si="10"/>
        <v>10.696705882352941</v>
      </c>
      <c r="D377" s="39">
        <f t="shared" si="11"/>
        <v>0.49369411764705884</v>
      </c>
      <c r="E377" s="28">
        <v>0</v>
      </c>
      <c r="F377" s="29">
        <v>0.49369411764705884</v>
      </c>
      <c r="G377" s="30">
        <v>0</v>
      </c>
      <c r="H377" s="30">
        <v>0</v>
      </c>
      <c r="I377" s="30">
        <v>0</v>
      </c>
      <c r="J377" s="30"/>
      <c r="K377" s="173">
        <f>Лист4!E375/1000</f>
        <v>11.1904</v>
      </c>
      <c r="L377" s="31"/>
      <c r="M377" s="31"/>
    </row>
    <row r="378" spans="1:13" s="32" customFormat="1" ht="18.75" customHeight="1" x14ac:dyDescent="0.25">
      <c r="A378" s="22" t="str">
        <f>Лист4!A376</f>
        <v xml:space="preserve">Бориса Алексеева ул. д.14 </v>
      </c>
      <c r="B378" s="67" t="str">
        <f>Лист4!C376</f>
        <v>г. Астрахань</v>
      </c>
      <c r="C378" s="39">
        <f t="shared" si="10"/>
        <v>1507.4922352941176</v>
      </c>
      <c r="D378" s="39">
        <f t="shared" si="11"/>
        <v>69.576564705882362</v>
      </c>
      <c r="E378" s="28">
        <v>0</v>
      </c>
      <c r="F378" s="29">
        <v>69.576564705882362</v>
      </c>
      <c r="G378" s="30">
        <v>0</v>
      </c>
      <c r="H378" s="30">
        <v>0</v>
      </c>
      <c r="I378" s="30">
        <v>0</v>
      </c>
      <c r="J378" s="30"/>
      <c r="K378" s="173">
        <f>Лист4!E376/1000</f>
        <v>1577.0688</v>
      </c>
      <c r="L378" s="31"/>
      <c r="M378" s="31"/>
    </row>
    <row r="379" spans="1:13" s="32" customFormat="1" ht="18.75" customHeight="1" x14ac:dyDescent="0.25">
      <c r="A379" s="22" t="str">
        <f>Лист4!A377</f>
        <v xml:space="preserve">Бориса Алексеева ул. д.16 </v>
      </c>
      <c r="B379" s="67" t="str">
        <f>Лист4!C377</f>
        <v>г. Астрахань</v>
      </c>
      <c r="C379" s="39">
        <f t="shared" si="10"/>
        <v>749.71501838235281</v>
      </c>
      <c r="D379" s="39">
        <f t="shared" si="11"/>
        <v>34.60223161764705</v>
      </c>
      <c r="E379" s="28">
        <v>0</v>
      </c>
      <c r="F379" s="29">
        <v>34.60223161764705</v>
      </c>
      <c r="G379" s="30">
        <v>0</v>
      </c>
      <c r="H379" s="30">
        <v>0</v>
      </c>
      <c r="I379" s="30">
        <v>0</v>
      </c>
      <c r="J379" s="30"/>
      <c r="K379" s="173">
        <f>Лист4!E377/1000</f>
        <v>784.31724999999983</v>
      </c>
      <c r="L379" s="31"/>
      <c r="M379" s="31"/>
    </row>
    <row r="380" spans="1:13" s="32" customFormat="1" ht="18.75" customHeight="1" x14ac:dyDescent="0.25">
      <c r="A380" s="22" t="str">
        <f>Лист4!A378</f>
        <v xml:space="preserve">Бориса Алексеева ул. д.1А </v>
      </c>
      <c r="B380" s="67" t="str">
        <f>Лист4!C378</f>
        <v>г. Астрахань</v>
      </c>
      <c r="C380" s="39">
        <f t="shared" si="10"/>
        <v>851.17103308823528</v>
      </c>
      <c r="D380" s="39">
        <f t="shared" si="11"/>
        <v>39.284816911764707</v>
      </c>
      <c r="E380" s="28">
        <v>0</v>
      </c>
      <c r="F380" s="29">
        <v>39.284816911764707</v>
      </c>
      <c r="G380" s="30">
        <v>0</v>
      </c>
      <c r="H380" s="30">
        <v>0</v>
      </c>
      <c r="I380" s="30">
        <v>0</v>
      </c>
      <c r="J380" s="30"/>
      <c r="K380" s="173">
        <f>Лист4!E378/1000</f>
        <v>890.45584999999994</v>
      </c>
      <c r="L380" s="31"/>
      <c r="M380" s="31"/>
    </row>
    <row r="381" spans="1:13" s="32" customFormat="1" ht="18.75" customHeight="1" x14ac:dyDescent="0.25">
      <c r="A381" s="22" t="str">
        <f>Лист4!A379</f>
        <v xml:space="preserve">Бориса Алексеева ул. д.1Б </v>
      </c>
      <c r="B381" s="67" t="str">
        <f>Лист4!C379</f>
        <v>г. Астрахань</v>
      </c>
      <c r="C381" s="39">
        <f t="shared" si="10"/>
        <v>837.90914999999995</v>
      </c>
      <c r="D381" s="39">
        <f t="shared" si="11"/>
        <v>38.672730000000001</v>
      </c>
      <c r="E381" s="28">
        <v>0</v>
      </c>
      <c r="F381" s="29">
        <v>38.672730000000001</v>
      </c>
      <c r="G381" s="30">
        <v>0</v>
      </c>
      <c r="H381" s="30">
        <v>0</v>
      </c>
      <c r="I381" s="30">
        <v>0</v>
      </c>
      <c r="J381" s="30"/>
      <c r="K381" s="173">
        <f>Лист4!E379/1000</f>
        <v>876.58187999999996</v>
      </c>
      <c r="L381" s="31"/>
      <c r="M381" s="31"/>
    </row>
    <row r="382" spans="1:13" s="32" customFormat="1" ht="18.75" customHeight="1" x14ac:dyDescent="0.25">
      <c r="A382" s="22" t="str">
        <f>Лист4!A380</f>
        <v xml:space="preserve">Бориса Алексеева ул. д.1В </v>
      </c>
      <c r="B382" s="67" t="str">
        <f>Лист4!C380</f>
        <v>г. Астрахань</v>
      </c>
      <c r="C382" s="39">
        <f t="shared" si="10"/>
        <v>872.72036838235294</v>
      </c>
      <c r="D382" s="39">
        <f t="shared" si="11"/>
        <v>40.279401617647061</v>
      </c>
      <c r="E382" s="28">
        <v>0</v>
      </c>
      <c r="F382" s="29">
        <v>40.279401617647061</v>
      </c>
      <c r="G382" s="30">
        <v>0</v>
      </c>
      <c r="H382" s="30">
        <v>0</v>
      </c>
      <c r="I382" s="30">
        <v>0</v>
      </c>
      <c r="J382" s="30"/>
      <c r="K382" s="173">
        <f>Лист4!E380/1000</f>
        <v>912.99977000000001</v>
      </c>
      <c r="L382" s="31"/>
      <c r="M382" s="31"/>
    </row>
    <row r="383" spans="1:13" s="32" customFormat="1" ht="18.75" customHeight="1" x14ac:dyDescent="0.25">
      <c r="A383" s="22" t="str">
        <f>Лист4!A381</f>
        <v xml:space="preserve">Бориса Алексеева ул. д.20 - корп. 3 </v>
      </c>
      <c r="B383" s="67" t="str">
        <f>Лист4!C381</f>
        <v>г. Астрахань</v>
      </c>
      <c r="C383" s="39">
        <f t="shared" si="10"/>
        <v>1311.1170073529413</v>
      </c>
      <c r="D383" s="39">
        <f t="shared" si="11"/>
        <v>60.513092647058826</v>
      </c>
      <c r="E383" s="28">
        <v>0</v>
      </c>
      <c r="F383" s="29">
        <v>60.513092647058826</v>
      </c>
      <c r="G383" s="30">
        <v>0</v>
      </c>
      <c r="H383" s="30">
        <v>0</v>
      </c>
      <c r="I383" s="30">
        <v>0</v>
      </c>
      <c r="J383" s="30"/>
      <c r="K383" s="173">
        <f>Лист4!E381/1000</f>
        <v>1371.6301000000001</v>
      </c>
      <c r="L383" s="31"/>
      <c r="M383" s="31"/>
    </row>
    <row r="384" spans="1:13" s="32" customFormat="1" ht="18.75" customHeight="1" x14ac:dyDescent="0.25">
      <c r="A384" s="22" t="str">
        <f>Лист4!A382</f>
        <v xml:space="preserve">Бориса Алексеева ул. д.2Б </v>
      </c>
      <c r="B384" s="67" t="str">
        <f>Лист4!C382</f>
        <v>г. Астрахань</v>
      </c>
      <c r="C384" s="39">
        <f t="shared" si="10"/>
        <v>1106.0597867647059</v>
      </c>
      <c r="D384" s="39">
        <f t="shared" si="11"/>
        <v>51.048913235294123</v>
      </c>
      <c r="E384" s="28">
        <v>0</v>
      </c>
      <c r="F384" s="29">
        <v>51.048913235294123</v>
      </c>
      <c r="G384" s="30">
        <v>0</v>
      </c>
      <c r="H384" s="30">
        <v>0</v>
      </c>
      <c r="I384" s="30">
        <v>0</v>
      </c>
      <c r="J384" s="30"/>
      <c r="K384" s="173">
        <f>Лист4!E382/1000</f>
        <v>1157.1087</v>
      </c>
      <c r="L384" s="31"/>
      <c r="M384" s="31"/>
    </row>
    <row r="385" spans="1:13" s="32" customFormat="1" ht="18.75" customHeight="1" x14ac:dyDescent="0.25">
      <c r="A385" s="22" t="str">
        <f>Лист4!A383</f>
        <v xml:space="preserve">Бориса Алексеева ул. д.30 </v>
      </c>
      <c r="B385" s="67" t="str">
        <f>Лист4!C383</f>
        <v>г. Астрахань</v>
      </c>
      <c r="C385" s="39">
        <f t="shared" si="10"/>
        <v>1745.0461580882352</v>
      </c>
      <c r="D385" s="39">
        <f t="shared" si="11"/>
        <v>80.540591911764707</v>
      </c>
      <c r="E385" s="28">
        <v>0</v>
      </c>
      <c r="F385" s="29">
        <v>80.540591911764707</v>
      </c>
      <c r="G385" s="30">
        <v>0</v>
      </c>
      <c r="H385" s="30">
        <v>0</v>
      </c>
      <c r="I385" s="30">
        <v>0</v>
      </c>
      <c r="J385" s="30"/>
      <c r="K385" s="173">
        <f>Лист4!E383/1000</f>
        <v>1825.5867499999999</v>
      </c>
      <c r="L385" s="31"/>
      <c r="M385" s="31"/>
    </row>
    <row r="386" spans="1:13" s="32" customFormat="1" ht="18.75" customHeight="1" x14ac:dyDescent="0.25">
      <c r="A386" s="22" t="str">
        <f>Лист4!A384</f>
        <v xml:space="preserve">Бориса Алексеева ул. д.32 </v>
      </c>
      <c r="B386" s="67" t="str">
        <f>Лист4!C384</f>
        <v>г. Астрахань</v>
      </c>
      <c r="C386" s="39">
        <f t="shared" si="10"/>
        <v>870.23483529411783</v>
      </c>
      <c r="D386" s="39">
        <f t="shared" si="11"/>
        <v>40.164684705882358</v>
      </c>
      <c r="E386" s="28">
        <v>0</v>
      </c>
      <c r="F386" s="29">
        <v>40.164684705882358</v>
      </c>
      <c r="G386" s="30">
        <v>0</v>
      </c>
      <c r="H386" s="30">
        <v>0</v>
      </c>
      <c r="I386" s="30">
        <v>0</v>
      </c>
      <c r="J386" s="30"/>
      <c r="K386" s="173">
        <f>Лист4!E384/1000</f>
        <v>910.39952000000017</v>
      </c>
      <c r="L386" s="31"/>
      <c r="M386" s="31"/>
    </row>
    <row r="387" spans="1:13" s="32" customFormat="1" ht="18.75" customHeight="1" x14ac:dyDescent="0.25">
      <c r="A387" s="22" t="str">
        <f>Лист4!A385</f>
        <v xml:space="preserve">Бориса Алексеева ул. д.32 - корп. 1 </v>
      </c>
      <c r="B387" s="67" t="str">
        <f>Лист4!C385</f>
        <v>г. Астрахань</v>
      </c>
      <c r="C387" s="39">
        <f t="shared" si="10"/>
        <v>681.77520220588258</v>
      </c>
      <c r="D387" s="39">
        <f t="shared" si="11"/>
        <v>31.466547794117659</v>
      </c>
      <c r="E387" s="28">
        <v>0</v>
      </c>
      <c r="F387" s="29">
        <v>31.466547794117659</v>
      </c>
      <c r="G387" s="30">
        <v>0</v>
      </c>
      <c r="H387" s="30">
        <v>0</v>
      </c>
      <c r="I387" s="30">
        <v>0</v>
      </c>
      <c r="J387" s="30"/>
      <c r="K387" s="173">
        <f>Лист4!E385/1000</f>
        <v>713.24175000000025</v>
      </c>
      <c r="L387" s="31"/>
      <c r="M387" s="31"/>
    </row>
    <row r="388" spans="1:13" s="32" customFormat="1" ht="18.75" customHeight="1" x14ac:dyDescent="0.25">
      <c r="A388" s="22" t="str">
        <f>Лист4!A386</f>
        <v xml:space="preserve">Бориса Алексеева ул. д.34 </v>
      </c>
      <c r="B388" s="67" t="str">
        <f>Лист4!C386</f>
        <v>г. Астрахань</v>
      </c>
      <c r="C388" s="39">
        <f t="shared" si="10"/>
        <v>569.61483455882353</v>
      </c>
      <c r="D388" s="39">
        <f t="shared" si="11"/>
        <v>26.289915441176475</v>
      </c>
      <c r="E388" s="28">
        <v>0</v>
      </c>
      <c r="F388" s="29">
        <v>26.289915441176475</v>
      </c>
      <c r="G388" s="30">
        <v>0</v>
      </c>
      <c r="H388" s="30">
        <v>0</v>
      </c>
      <c r="I388" s="30">
        <v>0</v>
      </c>
      <c r="J388" s="30"/>
      <c r="K388" s="173">
        <f>Лист4!E386/1000</f>
        <v>595.90475000000004</v>
      </c>
      <c r="L388" s="31"/>
      <c r="M388" s="31"/>
    </row>
    <row r="389" spans="1:13" s="32" customFormat="1" ht="18.75" customHeight="1" x14ac:dyDescent="0.25">
      <c r="A389" s="22" t="str">
        <f>Лист4!A387</f>
        <v xml:space="preserve">Бориса Алексеева ул. д.36 </v>
      </c>
      <c r="B389" s="67" t="str">
        <f>Лист4!C387</f>
        <v>г. Астрахань</v>
      </c>
      <c r="C389" s="39">
        <f t="shared" si="10"/>
        <v>826.63541617647036</v>
      </c>
      <c r="D389" s="39">
        <f t="shared" si="11"/>
        <v>38.152403823529404</v>
      </c>
      <c r="E389" s="28">
        <v>0</v>
      </c>
      <c r="F389" s="29">
        <v>38.152403823529404</v>
      </c>
      <c r="G389" s="30">
        <v>0</v>
      </c>
      <c r="H389" s="30">
        <v>0</v>
      </c>
      <c r="I389" s="30">
        <v>0</v>
      </c>
      <c r="J389" s="30"/>
      <c r="K389" s="173">
        <f>Лист4!E387/1000</f>
        <v>864.78781999999978</v>
      </c>
      <c r="L389" s="31"/>
      <c r="M389" s="31"/>
    </row>
    <row r="390" spans="1:13" s="32" customFormat="1" ht="18.75" customHeight="1" x14ac:dyDescent="0.25">
      <c r="A390" s="22" t="str">
        <f>Лист4!A388</f>
        <v xml:space="preserve">Бориса Алексеева ул. д.36 - корп. 1 </v>
      </c>
      <c r="B390" s="67" t="str">
        <f>Лист4!C388</f>
        <v>г. Астрахань</v>
      </c>
      <c r="C390" s="39">
        <f t="shared" si="10"/>
        <v>861.34372426470577</v>
      </c>
      <c r="D390" s="39">
        <f t="shared" si="11"/>
        <v>39.754325735294117</v>
      </c>
      <c r="E390" s="28">
        <v>0</v>
      </c>
      <c r="F390" s="29">
        <v>39.754325735294117</v>
      </c>
      <c r="G390" s="30">
        <v>0</v>
      </c>
      <c r="H390" s="30">
        <v>0</v>
      </c>
      <c r="I390" s="30">
        <v>0</v>
      </c>
      <c r="J390" s="30"/>
      <c r="K390" s="173">
        <f>Лист4!E388/1000</f>
        <v>901.09804999999994</v>
      </c>
      <c r="L390" s="31"/>
      <c r="M390" s="31"/>
    </row>
    <row r="391" spans="1:13" s="32" customFormat="1" ht="18.75" customHeight="1" x14ac:dyDescent="0.25">
      <c r="A391" s="22" t="str">
        <f>Лист4!A389</f>
        <v xml:space="preserve">Бориса Алексеева ул. д.4А </v>
      </c>
      <c r="B391" s="67" t="str">
        <f>Лист4!C389</f>
        <v>г. Астрахань</v>
      </c>
      <c r="C391" s="39">
        <f t="shared" ref="C391:C454" si="12">K391+J391-F391</f>
        <v>1366.5469999999996</v>
      </c>
      <c r="D391" s="39">
        <f t="shared" ref="D391:D454" si="13">F391</f>
        <v>63.071399999999983</v>
      </c>
      <c r="E391" s="28">
        <v>0</v>
      </c>
      <c r="F391" s="29">
        <v>63.071399999999983</v>
      </c>
      <c r="G391" s="30">
        <v>0</v>
      </c>
      <c r="H391" s="30">
        <v>0</v>
      </c>
      <c r="I391" s="30">
        <v>0</v>
      </c>
      <c r="J391" s="30"/>
      <c r="K391" s="173">
        <f>Лист4!E389/1000</f>
        <v>1429.6183999999996</v>
      </c>
      <c r="L391" s="31"/>
      <c r="M391" s="31"/>
    </row>
    <row r="392" spans="1:13" s="32" customFormat="1" ht="25.5" customHeight="1" x14ac:dyDescent="0.25">
      <c r="A392" s="22" t="str">
        <f>Лист4!A390</f>
        <v xml:space="preserve">Бориса Алексеева ул. д.51 </v>
      </c>
      <c r="B392" s="67" t="str">
        <f>Лист4!C390</f>
        <v>г. Астрахань</v>
      </c>
      <c r="C392" s="39">
        <f t="shared" si="12"/>
        <v>1448.5752507352945</v>
      </c>
      <c r="D392" s="39">
        <f t="shared" si="13"/>
        <v>66.857319264705893</v>
      </c>
      <c r="E392" s="28">
        <v>0</v>
      </c>
      <c r="F392" s="29">
        <v>66.857319264705893</v>
      </c>
      <c r="G392" s="30">
        <v>0</v>
      </c>
      <c r="H392" s="30">
        <v>0</v>
      </c>
      <c r="I392" s="30">
        <v>0</v>
      </c>
      <c r="J392" s="30"/>
      <c r="K392" s="173">
        <f>Лист4!E390/1000-J392</f>
        <v>1515.4325700000004</v>
      </c>
      <c r="L392" s="31"/>
      <c r="M392" s="31"/>
    </row>
    <row r="393" spans="1:13" s="32" customFormat="1" ht="18.75" customHeight="1" x14ac:dyDescent="0.25">
      <c r="A393" s="22" t="str">
        <f>Лист4!A391</f>
        <v xml:space="preserve">Бориса Алексеева ул. д.51 - корп. 1 </v>
      </c>
      <c r="B393" s="67" t="str">
        <f>Лист4!C391</f>
        <v>г. Астрахань</v>
      </c>
      <c r="C393" s="39">
        <f t="shared" si="12"/>
        <v>702.04713455882347</v>
      </c>
      <c r="D393" s="39">
        <f t="shared" si="13"/>
        <v>32.402175441176468</v>
      </c>
      <c r="E393" s="28">
        <v>0</v>
      </c>
      <c r="F393" s="29">
        <v>32.402175441176468</v>
      </c>
      <c r="G393" s="30">
        <v>0</v>
      </c>
      <c r="H393" s="30">
        <v>0</v>
      </c>
      <c r="I393" s="30">
        <v>0</v>
      </c>
      <c r="J393" s="30"/>
      <c r="K393" s="173">
        <f>Лист4!E391/1000</f>
        <v>734.44930999999997</v>
      </c>
      <c r="L393" s="31"/>
      <c r="M393" s="31"/>
    </row>
    <row r="394" spans="1:13" s="32" customFormat="1" ht="18.75" customHeight="1" x14ac:dyDescent="0.25">
      <c r="A394" s="22" t="str">
        <f>Лист4!A392</f>
        <v xml:space="preserve">Бориса Алексеева ул. д.6 </v>
      </c>
      <c r="B394" s="67" t="str">
        <f>Лист4!C392</f>
        <v>г. Астрахань</v>
      </c>
      <c r="C394" s="39">
        <f t="shared" si="12"/>
        <v>1242.0602904411762</v>
      </c>
      <c r="D394" s="39">
        <f t="shared" si="13"/>
        <v>57.325859558823524</v>
      </c>
      <c r="E394" s="28">
        <v>0</v>
      </c>
      <c r="F394" s="29">
        <v>57.325859558823524</v>
      </c>
      <c r="G394" s="30">
        <v>0</v>
      </c>
      <c r="H394" s="30">
        <v>0</v>
      </c>
      <c r="I394" s="30">
        <v>0</v>
      </c>
      <c r="J394" s="30"/>
      <c r="K394" s="173">
        <f>Лист4!E392/1000</f>
        <v>1299.3861499999998</v>
      </c>
      <c r="L394" s="31"/>
      <c r="M394" s="31"/>
    </row>
    <row r="395" spans="1:13" s="32" customFormat="1" ht="25.5" customHeight="1" x14ac:dyDescent="0.25">
      <c r="A395" s="22" t="str">
        <f>Лист4!A393</f>
        <v xml:space="preserve">Бориса Алексеева ул. д.61 - корп. 1 </v>
      </c>
      <c r="B395" s="67" t="str">
        <f>Лист4!C393</f>
        <v>г. Астрахань</v>
      </c>
      <c r="C395" s="39">
        <f t="shared" si="12"/>
        <v>2240.8564463235298</v>
      </c>
      <c r="D395" s="39">
        <f t="shared" si="13"/>
        <v>103.42414367647061</v>
      </c>
      <c r="E395" s="28">
        <v>0</v>
      </c>
      <c r="F395" s="29">
        <v>103.42414367647061</v>
      </c>
      <c r="G395" s="30">
        <v>0</v>
      </c>
      <c r="H395" s="30">
        <v>0</v>
      </c>
      <c r="I395" s="30">
        <v>0</v>
      </c>
      <c r="J395" s="30"/>
      <c r="K395" s="173">
        <f>Лист4!E393/1000-J395</f>
        <v>2344.2805900000003</v>
      </c>
      <c r="L395" s="31"/>
      <c r="M395" s="31"/>
    </row>
    <row r="396" spans="1:13" s="32" customFormat="1" ht="25.5" customHeight="1" x14ac:dyDescent="0.25">
      <c r="A396" s="22" t="str">
        <f>Лист4!A394</f>
        <v xml:space="preserve">Бориса Алексеева ул. д.63 </v>
      </c>
      <c r="B396" s="67" t="str">
        <f>Лист4!C394</f>
        <v>г. Астрахань</v>
      </c>
      <c r="C396" s="39">
        <f t="shared" si="12"/>
        <v>2495.7564029411747</v>
      </c>
      <c r="D396" s="39">
        <f t="shared" si="13"/>
        <v>115.18875705882344</v>
      </c>
      <c r="E396" s="28">
        <v>0</v>
      </c>
      <c r="F396" s="29">
        <v>115.18875705882344</v>
      </c>
      <c r="G396" s="30">
        <v>0</v>
      </c>
      <c r="H396" s="30">
        <v>0</v>
      </c>
      <c r="I396" s="30">
        <v>0</v>
      </c>
      <c r="J396" s="30"/>
      <c r="K396" s="173">
        <f>Лист4!E394/1000</f>
        <v>2610.9451599999979</v>
      </c>
      <c r="L396" s="31"/>
      <c r="M396" s="31"/>
    </row>
    <row r="397" spans="1:13" s="32" customFormat="1" ht="25.5" customHeight="1" x14ac:dyDescent="0.25">
      <c r="A397" s="22" t="str">
        <f>Лист4!A395</f>
        <v xml:space="preserve">Бориса Алексеева ул. д.63 - корп. 1 </v>
      </c>
      <c r="B397" s="67" t="str">
        <f>Лист4!C395</f>
        <v>г. Астрахань</v>
      </c>
      <c r="C397" s="39">
        <f t="shared" si="12"/>
        <v>1470.5346786764708</v>
      </c>
      <c r="D397" s="39">
        <f t="shared" si="13"/>
        <v>67.870831323529416</v>
      </c>
      <c r="E397" s="28">
        <v>0</v>
      </c>
      <c r="F397" s="29">
        <v>67.870831323529416</v>
      </c>
      <c r="G397" s="30">
        <v>0</v>
      </c>
      <c r="H397" s="30">
        <v>0</v>
      </c>
      <c r="I397" s="30">
        <v>0</v>
      </c>
      <c r="J397" s="30"/>
      <c r="K397" s="173">
        <f>Лист4!E395/1000</f>
        <v>1538.4055100000003</v>
      </c>
      <c r="L397" s="31"/>
      <c r="M397" s="31"/>
    </row>
    <row r="398" spans="1:13" s="32" customFormat="1" ht="25.5" customHeight="1" x14ac:dyDescent="0.25">
      <c r="A398" s="22" t="str">
        <f>Лист4!A396</f>
        <v xml:space="preserve">Бориса Алексеева ул. д.65 </v>
      </c>
      <c r="B398" s="67" t="str">
        <f>Лист4!C396</f>
        <v>г. Астрахань</v>
      </c>
      <c r="C398" s="39">
        <f t="shared" si="12"/>
        <v>2342.5443580882347</v>
      </c>
      <c r="D398" s="39">
        <f t="shared" si="13"/>
        <v>108.11743191176467</v>
      </c>
      <c r="E398" s="28">
        <v>0</v>
      </c>
      <c r="F398" s="29">
        <v>108.11743191176467</v>
      </c>
      <c r="G398" s="30">
        <v>0</v>
      </c>
      <c r="H398" s="30">
        <v>0</v>
      </c>
      <c r="I398" s="30">
        <v>0</v>
      </c>
      <c r="J398" s="30"/>
      <c r="K398" s="173">
        <f>Лист4!E396/1000-J398</f>
        <v>2450.6617899999992</v>
      </c>
      <c r="L398" s="31"/>
      <c r="M398" s="31"/>
    </row>
    <row r="399" spans="1:13" s="32" customFormat="1" ht="18.75" customHeight="1" x14ac:dyDescent="0.25">
      <c r="A399" s="22" t="str">
        <f>Лист4!A397</f>
        <v xml:space="preserve">Бориса Алексеева ул. д.65 - корп. 1 </v>
      </c>
      <c r="B399" s="67" t="str">
        <f>Лист4!C397</f>
        <v>г. Астрахань</v>
      </c>
      <c r="C399" s="39">
        <f t="shared" si="12"/>
        <v>1591.4122249999994</v>
      </c>
      <c r="D399" s="39">
        <f t="shared" si="13"/>
        <v>73.449794999999966</v>
      </c>
      <c r="E399" s="28">
        <v>0</v>
      </c>
      <c r="F399" s="29">
        <v>73.449794999999966</v>
      </c>
      <c r="G399" s="30">
        <v>0</v>
      </c>
      <c r="H399" s="30">
        <v>0</v>
      </c>
      <c r="I399" s="30">
        <v>0</v>
      </c>
      <c r="J399" s="156"/>
      <c r="K399" s="173">
        <f>Лист4!E397/1000-J399</f>
        <v>1664.8620199999993</v>
      </c>
      <c r="L399" s="31"/>
      <c r="M399" s="31"/>
    </row>
    <row r="400" spans="1:13" s="32" customFormat="1" ht="25.5" customHeight="1" x14ac:dyDescent="0.25">
      <c r="A400" s="22" t="str">
        <f>Лист4!A398</f>
        <v xml:space="preserve">Бориса Алексеева ул. д.65 - корп. 2 </v>
      </c>
      <c r="B400" s="67" t="str">
        <f>Лист4!C398</f>
        <v>г. Астрахань</v>
      </c>
      <c r="C400" s="39">
        <f t="shared" si="12"/>
        <v>651.96475882352934</v>
      </c>
      <c r="D400" s="39">
        <f t="shared" si="13"/>
        <v>30.090681176470589</v>
      </c>
      <c r="E400" s="28">
        <v>0</v>
      </c>
      <c r="F400" s="29">
        <v>30.090681176470589</v>
      </c>
      <c r="G400" s="30">
        <v>0</v>
      </c>
      <c r="H400" s="30">
        <v>0</v>
      </c>
      <c r="I400" s="30">
        <v>0</v>
      </c>
      <c r="J400" s="30"/>
      <c r="K400" s="173">
        <f>Лист4!E398/1000</f>
        <v>682.05543999999998</v>
      </c>
      <c r="L400" s="31"/>
      <c r="M400" s="31"/>
    </row>
    <row r="401" spans="1:13" s="32" customFormat="1" ht="18.75" customHeight="1" x14ac:dyDescent="0.25">
      <c r="A401" s="22" t="str">
        <f>Лист4!A399</f>
        <v xml:space="preserve">Бориса Алексеева ул. д.67 </v>
      </c>
      <c r="B401" s="67" t="str">
        <f>Лист4!C399</f>
        <v>г. Астрахань</v>
      </c>
      <c r="C401" s="39">
        <f t="shared" si="12"/>
        <v>2614.0548926470583</v>
      </c>
      <c r="D401" s="39">
        <f t="shared" si="13"/>
        <v>120.64868735294115</v>
      </c>
      <c r="E401" s="28">
        <v>0</v>
      </c>
      <c r="F401" s="29">
        <v>120.64868735294115</v>
      </c>
      <c r="G401" s="30">
        <v>0</v>
      </c>
      <c r="H401" s="30">
        <v>0</v>
      </c>
      <c r="I401" s="30">
        <v>0</v>
      </c>
      <c r="J401" s="30"/>
      <c r="K401" s="173">
        <f>Лист4!E399/1000-J401</f>
        <v>2734.7035799999994</v>
      </c>
      <c r="L401" s="31"/>
      <c r="M401" s="31"/>
    </row>
    <row r="402" spans="1:13" s="32" customFormat="1" ht="19.5" customHeight="1" x14ac:dyDescent="0.25">
      <c r="A402" s="22" t="str">
        <f>Лист4!A400</f>
        <v xml:space="preserve">Бориса Алексеева ул. д.67 - корп. 1 </v>
      </c>
      <c r="B402" s="67" t="str">
        <f>Лист4!C400</f>
        <v>г. Астрахань</v>
      </c>
      <c r="C402" s="39">
        <f t="shared" si="12"/>
        <v>1735.9617676470582</v>
      </c>
      <c r="D402" s="39">
        <f t="shared" si="13"/>
        <v>80.121312352941146</v>
      </c>
      <c r="E402" s="28">
        <v>0</v>
      </c>
      <c r="F402" s="29">
        <v>80.121312352941146</v>
      </c>
      <c r="G402" s="30">
        <v>0</v>
      </c>
      <c r="H402" s="30">
        <v>0</v>
      </c>
      <c r="I402" s="30">
        <v>0</v>
      </c>
      <c r="J402" s="30"/>
      <c r="K402" s="173">
        <f>Лист4!E400/1000</f>
        <v>1816.0830799999994</v>
      </c>
      <c r="L402" s="31"/>
      <c r="M402" s="31"/>
    </row>
    <row r="403" spans="1:13" s="32" customFormat="1" ht="19.5" customHeight="1" x14ac:dyDescent="0.25">
      <c r="A403" s="22" t="str">
        <f>Лист4!A401</f>
        <v xml:space="preserve">Бориса Алексеева ул. д.67 - корп. 2 </v>
      </c>
      <c r="B403" s="67" t="str">
        <f>Лист4!C401</f>
        <v>г. Астрахань</v>
      </c>
      <c r="C403" s="39">
        <f t="shared" si="12"/>
        <v>490.06750000000005</v>
      </c>
      <c r="D403" s="39">
        <f t="shared" si="13"/>
        <v>22.618500000000001</v>
      </c>
      <c r="E403" s="28">
        <v>0</v>
      </c>
      <c r="F403" s="29">
        <v>22.618500000000001</v>
      </c>
      <c r="G403" s="30">
        <v>0</v>
      </c>
      <c r="H403" s="30">
        <v>0</v>
      </c>
      <c r="I403" s="30">
        <v>0</v>
      </c>
      <c r="J403" s="30"/>
      <c r="K403" s="173">
        <f>Лист4!E401/1000-J403</f>
        <v>512.68600000000004</v>
      </c>
      <c r="L403" s="31"/>
      <c r="M403" s="31"/>
    </row>
    <row r="404" spans="1:13" s="32" customFormat="1" ht="18.75" customHeight="1" x14ac:dyDescent="0.25">
      <c r="A404" s="22" t="str">
        <f>Лист4!A402</f>
        <v xml:space="preserve">Ботвина ул. д.10 </v>
      </c>
      <c r="B404" s="67" t="str">
        <f>Лист4!C402</f>
        <v>г. Астрахань</v>
      </c>
      <c r="C404" s="39">
        <f t="shared" si="12"/>
        <v>931.82385514705891</v>
      </c>
      <c r="D404" s="39">
        <f t="shared" si="13"/>
        <v>43.00725485294118</v>
      </c>
      <c r="E404" s="28">
        <v>0</v>
      </c>
      <c r="F404" s="29">
        <v>43.00725485294118</v>
      </c>
      <c r="G404" s="30">
        <v>0</v>
      </c>
      <c r="H404" s="30">
        <v>0</v>
      </c>
      <c r="I404" s="30">
        <v>0</v>
      </c>
      <c r="J404" s="30"/>
      <c r="K404" s="173">
        <f>Лист4!E402/1000</f>
        <v>974.83111000000008</v>
      </c>
      <c r="L404" s="31"/>
      <c r="M404" s="31"/>
    </row>
    <row r="405" spans="1:13" s="32" customFormat="1" ht="18.75" customHeight="1" x14ac:dyDescent="0.25">
      <c r="A405" s="22" t="str">
        <f>Лист4!A403</f>
        <v xml:space="preserve">Ботвина ул. д.12 </v>
      </c>
      <c r="B405" s="67" t="str">
        <f>Лист4!C403</f>
        <v>г. Астрахань</v>
      </c>
      <c r="C405" s="39">
        <f t="shared" si="12"/>
        <v>969.97416176470574</v>
      </c>
      <c r="D405" s="39">
        <f t="shared" si="13"/>
        <v>44.768038235294114</v>
      </c>
      <c r="E405" s="28">
        <v>0</v>
      </c>
      <c r="F405" s="29">
        <v>44.768038235294114</v>
      </c>
      <c r="G405" s="30">
        <v>0</v>
      </c>
      <c r="H405" s="30">
        <v>0</v>
      </c>
      <c r="I405" s="30">
        <v>0</v>
      </c>
      <c r="J405" s="156"/>
      <c r="K405" s="173">
        <f>Лист4!E403/1000-J405</f>
        <v>1014.7421999999999</v>
      </c>
      <c r="L405" s="31"/>
      <c r="M405" s="31"/>
    </row>
    <row r="406" spans="1:13" s="32" customFormat="1" ht="18.75" customHeight="1" x14ac:dyDescent="0.25">
      <c r="A406" s="22" t="str">
        <f>Лист4!A404</f>
        <v xml:space="preserve">Ботвина ул. д.14А </v>
      </c>
      <c r="B406" s="67" t="str">
        <f>Лист4!C404</f>
        <v>г. Астрахань</v>
      </c>
      <c r="C406" s="39">
        <f t="shared" si="12"/>
        <v>961.47405441176431</v>
      </c>
      <c r="D406" s="39">
        <f t="shared" si="13"/>
        <v>44.375725588235277</v>
      </c>
      <c r="E406" s="28">
        <v>0</v>
      </c>
      <c r="F406" s="29">
        <v>44.375725588235277</v>
      </c>
      <c r="G406" s="30">
        <v>0</v>
      </c>
      <c r="H406" s="30">
        <v>0</v>
      </c>
      <c r="I406" s="30">
        <v>0</v>
      </c>
      <c r="J406" s="30"/>
      <c r="K406" s="173">
        <f>Лист4!E404/1000-J406</f>
        <v>1005.8497799999996</v>
      </c>
      <c r="L406" s="31"/>
      <c r="M406" s="31"/>
    </row>
    <row r="407" spans="1:13" s="32" customFormat="1" ht="18.75" customHeight="1" x14ac:dyDescent="0.25">
      <c r="A407" s="22" t="str">
        <f>Лист4!A405</f>
        <v xml:space="preserve">Ботвина ул. д.18 </v>
      </c>
      <c r="B407" s="67" t="str">
        <f>Лист4!C405</f>
        <v>г. Астрахань</v>
      </c>
      <c r="C407" s="39">
        <f t="shared" si="12"/>
        <v>907.25953308823523</v>
      </c>
      <c r="D407" s="39">
        <f t="shared" si="13"/>
        <v>41.873516911764703</v>
      </c>
      <c r="E407" s="28">
        <v>0</v>
      </c>
      <c r="F407" s="29">
        <v>41.873516911764703</v>
      </c>
      <c r="G407" s="30">
        <v>0</v>
      </c>
      <c r="H407" s="30">
        <v>0</v>
      </c>
      <c r="I407" s="30">
        <v>0</v>
      </c>
      <c r="J407" s="30"/>
      <c r="K407" s="173">
        <f>Лист4!E405/1000-J407</f>
        <v>949.13304999999991</v>
      </c>
      <c r="L407" s="31"/>
      <c r="M407" s="31"/>
    </row>
    <row r="408" spans="1:13" s="32" customFormat="1" ht="18.75" customHeight="1" x14ac:dyDescent="0.25">
      <c r="A408" s="22" t="str">
        <f>Лист4!A406</f>
        <v xml:space="preserve">Ботвина ул. д.1А </v>
      </c>
      <c r="B408" s="67" t="str">
        <f>Лист4!C406</f>
        <v>г. Астрахань</v>
      </c>
      <c r="C408" s="39">
        <f t="shared" si="12"/>
        <v>153.12526029411765</v>
      </c>
      <c r="D408" s="39">
        <f t="shared" si="13"/>
        <v>7.0673197058823529</v>
      </c>
      <c r="E408" s="28">
        <v>0</v>
      </c>
      <c r="F408" s="29">
        <v>7.0673197058823529</v>
      </c>
      <c r="G408" s="30">
        <v>0</v>
      </c>
      <c r="H408" s="30">
        <v>0</v>
      </c>
      <c r="I408" s="30">
        <v>0</v>
      </c>
      <c r="J408" s="30"/>
      <c r="K408" s="173">
        <f>Лист4!E406/1000</f>
        <v>160.19257999999999</v>
      </c>
      <c r="L408" s="31"/>
      <c r="M408" s="31"/>
    </row>
    <row r="409" spans="1:13" s="32" customFormat="1" ht="18.75" customHeight="1" x14ac:dyDescent="0.25">
      <c r="A409" s="22" t="str">
        <f>Лист4!A407</f>
        <v xml:space="preserve">Ботвина ул. д.22 </v>
      </c>
      <c r="B409" s="67" t="str">
        <f>Лист4!C407</f>
        <v>г. Астрахань</v>
      </c>
      <c r="C409" s="39">
        <f t="shared" si="12"/>
        <v>715.19486617647055</v>
      </c>
      <c r="D409" s="39">
        <f t="shared" si="13"/>
        <v>33.008993823529408</v>
      </c>
      <c r="E409" s="28">
        <v>0</v>
      </c>
      <c r="F409" s="29">
        <v>33.008993823529408</v>
      </c>
      <c r="G409" s="30">
        <v>0</v>
      </c>
      <c r="H409" s="30">
        <v>0</v>
      </c>
      <c r="I409" s="30">
        <v>0</v>
      </c>
      <c r="J409" s="30"/>
      <c r="K409" s="173">
        <f>Лист4!E407/1000</f>
        <v>748.20385999999996</v>
      </c>
      <c r="L409" s="31"/>
      <c r="M409" s="31"/>
    </row>
    <row r="410" spans="1:13" s="32" customFormat="1" ht="18.75" customHeight="1" x14ac:dyDescent="0.25">
      <c r="A410" s="22" t="str">
        <f>Лист4!A408</f>
        <v xml:space="preserve">Ботвина ул. д.26 </v>
      </c>
      <c r="B410" s="67" t="str">
        <f>Лист4!C408</f>
        <v>г. Астрахань</v>
      </c>
      <c r="C410" s="39">
        <f t="shared" si="12"/>
        <v>682.7153125000001</v>
      </c>
      <c r="D410" s="39">
        <f t="shared" si="13"/>
        <v>31.509937500000007</v>
      </c>
      <c r="E410" s="28">
        <v>0</v>
      </c>
      <c r="F410" s="29">
        <v>31.509937500000007</v>
      </c>
      <c r="G410" s="30">
        <v>0</v>
      </c>
      <c r="H410" s="30">
        <v>0</v>
      </c>
      <c r="I410" s="30">
        <v>0</v>
      </c>
      <c r="J410" s="30"/>
      <c r="K410" s="173">
        <f>Лист4!E408/1000</f>
        <v>714.22525000000007</v>
      </c>
      <c r="L410" s="31"/>
      <c r="M410" s="31"/>
    </row>
    <row r="411" spans="1:13" s="32" customFormat="1" ht="18.75" customHeight="1" x14ac:dyDescent="0.25">
      <c r="A411" s="22" t="str">
        <f>Лист4!A409</f>
        <v xml:space="preserve">Ботвина ул. д.28 </v>
      </c>
      <c r="B411" s="67" t="str">
        <f>Лист4!C409</f>
        <v>г. Астрахань</v>
      </c>
      <c r="C411" s="39">
        <f t="shared" si="12"/>
        <v>709.70111397058804</v>
      </c>
      <c r="D411" s="39">
        <f t="shared" si="13"/>
        <v>32.755436029411754</v>
      </c>
      <c r="E411" s="28">
        <v>0</v>
      </c>
      <c r="F411" s="29">
        <v>32.755436029411754</v>
      </c>
      <c r="G411" s="30">
        <v>0</v>
      </c>
      <c r="H411" s="30">
        <v>0</v>
      </c>
      <c r="I411" s="30">
        <v>0</v>
      </c>
      <c r="J411" s="30"/>
      <c r="K411" s="173">
        <f>Лист4!E409/1000</f>
        <v>742.45654999999977</v>
      </c>
      <c r="L411" s="31"/>
      <c r="M411" s="31"/>
    </row>
    <row r="412" spans="1:13" s="32" customFormat="1" ht="18.75" customHeight="1" x14ac:dyDescent="0.25">
      <c r="A412" s="22" t="str">
        <f>Лист4!A410</f>
        <v xml:space="preserve">Ботвина ул. д.29 - корп. 1 </v>
      </c>
      <c r="B412" s="67" t="str">
        <f>Лист4!C410</f>
        <v>г. Астрахань</v>
      </c>
      <c r="C412" s="39">
        <f t="shared" si="12"/>
        <v>510.50315588235304</v>
      </c>
      <c r="D412" s="39">
        <f t="shared" si="13"/>
        <v>23.561684117647065</v>
      </c>
      <c r="E412" s="28">
        <v>0</v>
      </c>
      <c r="F412" s="29">
        <v>23.561684117647065</v>
      </c>
      <c r="G412" s="30">
        <v>0</v>
      </c>
      <c r="H412" s="30">
        <v>0</v>
      </c>
      <c r="I412" s="30">
        <v>0</v>
      </c>
      <c r="J412" s="30"/>
      <c r="K412" s="173">
        <f>Лист4!E410/1000</f>
        <v>534.06484000000012</v>
      </c>
      <c r="L412" s="31"/>
      <c r="M412" s="31"/>
    </row>
    <row r="413" spans="1:13" s="32" customFormat="1" ht="18.75" customHeight="1" x14ac:dyDescent="0.25">
      <c r="A413" s="22" t="str">
        <f>Лист4!A411</f>
        <v xml:space="preserve">Ботвина ул. д.30 </v>
      </c>
      <c r="B413" s="67" t="str">
        <f>Лист4!C411</f>
        <v>г. Астрахань</v>
      </c>
      <c r="C413" s="39">
        <f t="shared" si="12"/>
        <v>678.49404044117648</v>
      </c>
      <c r="D413" s="39">
        <f t="shared" si="13"/>
        <v>31.315109558823529</v>
      </c>
      <c r="E413" s="28">
        <v>0</v>
      </c>
      <c r="F413" s="29">
        <v>31.315109558823529</v>
      </c>
      <c r="G413" s="30">
        <v>0</v>
      </c>
      <c r="H413" s="30">
        <v>0</v>
      </c>
      <c r="I413" s="30">
        <v>0</v>
      </c>
      <c r="J413" s="30"/>
      <c r="K413" s="173">
        <f>Лист4!E411/1000</f>
        <v>709.80915000000005</v>
      </c>
      <c r="L413" s="31"/>
      <c r="M413" s="31"/>
    </row>
    <row r="414" spans="1:13" s="32" customFormat="1" ht="18.75" customHeight="1" x14ac:dyDescent="0.25">
      <c r="A414" s="22" t="str">
        <f>Лист4!A412</f>
        <v xml:space="preserve">Ботвина ул. д.39 </v>
      </c>
      <c r="B414" s="67" t="str">
        <f>Лист4!C412</f>
        <v>г. Астрахань</v>
      </c>
      <c r="C414" s="39">
        <f t="shared" si="12"/>
        <v>0</v>
      </c>
      <c r="D414" s="39">
        <f t="shared" si="13"/>
        <v>0</v>
      </c>
      <c r="E414" s="28">
        <v>0</v>
      </c>
      <c r="F414" s="29">
        <v>0</v>
      </c>
      <c r="G414" s="30">
        <v>0</v>
      </c>
      <c r="H414" s="30">
        <v>0</v>
      </c>
      <c r="I414" s="30">
        <v>0</v>
      </c>
      <c r="J414" s="30"/>
      <c r="K414" s="173">
        <f>Лист4!E412/1000</f>
        <v>0</v>
      </c>
      <c r="L414" s="31"/>
      <c r="M414" s="31"/>
    </row>
    <row r="415" spans="1:13" s="32" customFormat="1" ht="18.75" customHeight="1" x14ac:dyDescent="0.25">
      <c r="A415" s="22" t="str">
        <f>Лист4!A413</f>
        <v xml:space="preserve">Ботвина ул. д.4 </v>
      </c>
      <c r="B415" s="67" t="str">
        <f>Лист4!C413</f>
        <v>г. Астрахань</v>
      </c>
      <c r="C415" s="39">
        <f t="shared" si="12"/>
        <v>787.92375808823556</v>
      </c>
      <c r="D415" s="39">
        <f t="shared" si="13"/>
        <v>36.36571191176472</v>
      </c>
      <c r="E415" s="28">
        <v>0</v>
      </c>
      <c r="F415" s="29">
        <v>36.36571191176472</v>
      </c>
      <c r="G415" s="30">
        <v>0</v>
      </c>
      <c r="H415" s="30">
        <v>0</v>
      </c>
      <c r="I415" s="30">
        <v>0</v>
      </c>
      <c r="J415" s="30"/>
      <c r="K415" s="173">
        <f>Лист4!E413/1000</f>
        <v>824.28947000000028</v>
      </c>
      <c r="L415" s="31"/>
      <c r="M415" s="31"/>
    </row>
    <row r="416" spans="1:13" s="32" customFormat="1" ht="18.75" customHeight="1" x14ac:dyDescent="0.25">
      <c r="A416" s="22" t="str">
        <f>Лист4!A414</f>
        <v xml:space="preserve">Ботвина ул. д.6 </v>
      </c>
      <c r="B416" s="67" t="str">
        <f>Лист4!C414</f>
        <v>г. Астрахань</v>
      </c>
      <c r="C416" s="39">
        <f t="shared" si="12"/>
        <v>525.18993455882332</v>
      </c>
      <c r="D416" s="39">
        <f t="shared" si="13"/>
        <v>24.239535441176464</v>
      </c>
      <c r="E416" s="28">
        <v>0</v>
      </c>
      <c r="F416" s="29">
        <v>24.239535441176464</v>
      </c>
      <c r="G416" s="30">
        <v>0</v>
      </c>
      <c r="H416" s="30">
        <v>0</v>
      </c>
      <c r="I416" s="30">
        <v>0</v>
      </c>
      <c r="J416" s="30"/>
      <c r="K416" s="173">
        <f>Лист4!E414/1000</f>
        <v>549.42946999999981</v>
      </c>
      <c r="L416" s="31"/>
      <c r="M416" s="31"/>
    </row>
    <row r="417" spans="1:13" s="32" customFormat="1" ht="18.75" customHeight="1" x14ac:dyDescent="0.25">
      <c r="A417" s="22" t="str">
        <f>Лист4!A415</f>
        <v xml:space="preserve">Ботвина ул. д.83 </v>
      </c>
      <c r="B417" s="67" t="str">
        <f>Лист4!C415</f>
        <v>г. Астрахань</v>
      </c>
      <c r="C417" s="39">
        <f t="shared" si="12"/>
        <v>169.25280220588238</v>
      </c>
      <c r="D417" s="39">
        <f t="shared" si="13"/>
        <v>7.811667794117648</v>
      </c>
      <c r="E417" s="28">
        <v>0</v>
      </c>
      <c r="F417" s="29">
        <v>7.811667794117648</v>
      </c>
      <c r="G417" s="30">
        <v>0</v>
      </c>
      <c r="H417" s="30">
        <v>0</v>
      </c>
      <c r="I417" s="30">
        <v>0</v>
      </c>
      <c r="J417" s="30"/>
      <c r="K417" s="173">
        <f>Лист4!E415/1000</f>
        <v>177.06447000000003</v>
      </c>
      <c r="L417" s="31"/>
      <c r="M417" s="31"/>
    </row>
    <row r="418" spans="1:13" s="32" customFormat="1" ht="18.75" customHeight="1" x14ac:dyDescent="0.25">
      <c r="A418" s="22" t="str">
        <f>Лист4!A416</f>
        <v xml:space="preserve">Ботвина ул. д.85 </v>
      </c>
      <c r="B418" s="67" t="str">
        <f>Лист4!C416</f>
        <v>г. Астрахань</v>
      </c>
      <c r="C418" s="39">
        <f t="shared" si="12"/>
        <v>180.11920588235293</v>
      </c>
      <c r="D418" s="39">
        <f t="shared" si="13"/>
        <v>8.3131941176470594</v>
      </c>
      <c r="E418" s="28">
        <v>0</v>
      </c>
      <c r="F418" s="29">
        <v>8.3131941176470594</v>
      </c>
      <c r="G418" s="30">
        <v>0</v>
      </c>
      <c r="H418" s="30">
        <v>0</v>
      </c>
      <c r="I418" s="30">
        <v>0</v>
      </c>
      <c r="J418" s="30"/>
      <c r="K418" s="173">
        <f>Лист4!E416/1000</f>
        <v>188.4324</v>
      </c>
      <c r="L418" s="31"/>
      <c r="M418" s="31"/>
    </row>
    <row r="419" spans="1:13" s="32" customFormat="1" ht="18.75" customHeight="1" x14ac:dyDescent="0.25">
      <c r="A419" s="22" t="str">
        <f>Лист4!A417</f>
        <v xml:space="preserve">Ботвина ул. д.85А </v>
      </c>
      <c r="B419" s="67" t="str">
        <f>Лист4!C417</f>
        <v>г. Астрахань</v>
      </c>
      <c r="C419" s="39">
        <f t="shared" si="12"/>
        <v>88.808496323529383</v>
      </c>
      <c r="D419" s="39">
        <f t="shared" si="13"/>
        <v>4.0988536764705863</v>
      </c>
      <c r="E419" s="28">
        <v>0</v>
      </c>
      <c r="F419" s="29">
        <v>4.0988536764705863</v>
      </c>
      <c r="G419" s="30">
        <v>0</v>
      </c>
      <c r="H419" s="30">
        <v>0</v>
      </c>
      <c r="I419" s="30">
        <v>0</v>
      </c>
      <c r="J419" s="30"/>
      <c r="K419" s="173">
        <f>Лист4!E417/1000</f>
        <v>92.907349999999965</v>
      </c>
      <c r="L419" s="31"/>
      <c r="M419" s="31"/>
    </row>
    <row r="420" spans="1:13" s="32" customFormat="1" ht="18.75" customHeight="1" x14ac:dyDescent="0.25">
      <c r="A420" s="22" t="str">
        <f>Лист4!A418</f>
        <v xml:space="preserve">Ботвина ул. д.87 </v>
      </c>
      <c r="B420" s="67" t="str">
        <f>Лист4!C418</f>
        <v>г. Астрахань</v>
      </c>
      <c r="C420" s="39">
        <f t="shared" si="12"/>
        <v>188.84956617647057</v>
      </c>
      <c r="D420" s="39">
        <f t="shared" si="13"/>
        <v>8.716133823529411</v>
      </c>
      <c r="E420" s="28">
        <v>0</v>
      </c>
      <c r="F420" s="29">
        <v>8.716133823529411</v>
      </c>
      <c r="G420" s="30">
        <v>0</v>
      </c>
      <c r="H420" s="30">
        <v>0</v>
      </c>
      <c r="I420" s="30">
        <v>0</v>
      </c>
      <c r="J420" s="30"/>
      <c r="K420" s="173">
        <f>Лист4!E418/1000</f>
        <v>197.56569999999999</v>
      </c>
      <c r="L420" s="31"/>
      <c r="M420" s="31"/>
    </row>
    <row r="421" spans="1:13" s="32" customFormat="1" ht="18.75" customHeight="1" x14ac:dyDescent="0.25">
      <c r="A421" s="22" t="str">
        <f>Лист4!A419</f>
        <v xml:space="preserve">Ботвина ул. д.87А </v>
      </c>
      <c r="B421" s="67" t="str">
        <f>Лист4!C419</f>
        <v>г. Астрахань</v>
      </c>
      <c r="C421" s="39">
        <f t="shared" si="12"/>
        <v>165.00589338235292</v>
      </c>
      <c r="D421" s="39">
        <f t="shared" si="13"/>
        <v>7.6156566176470584</v>
      </c>
      <c r="E421" s="28">
        <v>0</v>
      </c>
      <c r="F421" s="29">
        <v>7.6156566176470584</v>
      </c>
      <c r="G421" s="30">
        <v>0</v>
      </c>
      <c r="H421" s="30">
        <v>0</v>
      </c>
      <c r="I421" s="30">
        <v>0</v>
      </c>
      <c r="J421" s="30"/>
      <c r="K421" s="173">
        <f>Лист4!E419/1000</f>
        <v>172.62154999999998</v>
      </c>
      <c r="L421" s="31"/>
      <c r="M421" s="31"/>
    </row>
    <row r="422" spans="1:13" s="32" customFormat="1" ht="18.75" customHeight="1" x14ac:dyDescent="0.25">
      <c r="A422" s="22" t="str">
        <f>Лист4!A420</f>
        <v xml:space="preserve">Ботвина ул. д.89 </v>
      </c>
      <c r="B422" s="67" t="str">
        <f>Лист4!C420</f>
        <v>г. Астрахань</v>
      </c>
      <c r="C422" s="39">
        <f t="shared" si="12"/>
        <v>399.36559191176468</v>
      </c>
      <c r="D422" s="39">
        <f t="shared" si="13"/>
        <v>18.432258088235294</v>
      </c>
      <c r="E422" s="28">
        <v>0</v>
      </c>
      <c r="F422" s="29">
        <v>18.432258088235294</v>
      </c>
      <c r="G422" s="30">
        <v>0</v>
      </c>
      <c r="H422" s="30">
        <v>0</v>
      </c>
      <c r="I422" s="30">
        <v>0</v>
      </c>
      <c r="J422" s="30"/>
      <c r="K422" s="173">
        <f>Лист4!E420/1000</f>
        <v>417.79784999999998</v>
      </c>
      <c r="L422" s="31"/>
      <c r="M422" s="31"/>
    </row>
    <row r="423" spans="1:13" s="32" customFormat="1" ht="18.75" customHeight="1" x14ac:dyDescent="0.25">
      <c r="A423" s="22" t="str">
        <f>Лист4!A421</f>
        <v xml:space="preserve">Ботвина ул. д.91А </v>
      </c>
      <c r="B423" s="67" t="str">
        <f>Лист4!C421</f>
        <v>г. Астрахань</v>
      </c>
      <c r="C423" s="39">
        <f t="shared" si="12"/>
        <v>421.97982794117655</v>
      </c>
      <c r="D423" s="39">
        <f t="shared" si="13"/>
        <v>19.475992058823532</v>
      </c>
      <c r="E423" s="28">
        <v>0</v>
      </c>
      <c r="F423" s="29">
        <v>19.475992058823532</v>
      </c>
      <c r="G423" s="30">
        <v>0</v>
      </c>
      <c r="H423" s="30">
        <v>0</v>
      </c>
      <c r="I423" s="30">
        <v>0</v>
      </c>
      <c r="J423" s="30"/>
      <c r="K423" s="173">
        <f>Лист4!E421/1000</f>
        <v>441.45582000000007</v>
      </c>
      <c r="L423" s="31"/>
      <c r="M423" s="31"/>
    </row>
    <row r="424" spans="1:13" s="32" customFormat="1" ht="18.75" customHeight="1" x14ac:dyDescent="0.25">
      <c r="A424" s="22" t="str">
        <f>Лист4!A422</f>
        <v xml:space="preserve">Ботвина ул. д.93 </v>
      </c>
      <c r="B424" s="67" t="str">
        <f>Лист4!C422</f>
        <v>г. Астрахань</v>
      </c>
      <c r="C424" s="39">
        <f t="shared" si="12"/>
        <v>131.62538235294119</v>
      </c>
      <c r="D424" s="39">
        <f t="shared" si="13"/>
        <v>6.0750176470588233</v>
      </c>
      <c r="E424" s="28">
        <v>0</v>
      </c>
      <c r="F424" s="29">
        <v>6.0750176470588233</v>
      </c>
      <c r="G424" s="30">
        <v>0</v>
      </c>
      <c r="H424" s="30">
        <v>0</v>
      </c>
      <c r="I424" s="30">
        <v>0</v>
      </c>
      <c r="J424" s="30"/>
      <c r="K424" s="173">
        <f>Лист4!E422/1000</f>
        <v>137.7004</v>
      </c>
      <c r="L424" s="31"/>
      <c r="M424" s="31"/>
    </row>
    <row r="425" spans="1:13" s="32" customFormat="1" ht="25.5" customHeight="1" x14ac:dyDescent="0.25">
      <c r="A425" s="22" t="str">
        <f>Лист4!A423</f>
        <v xml:space="preserve">Ботвина ул. д.95 </v>
      </c>
      <c r="B425" s="67" t="str">
        <f>Лист4!C423</f>
        <v>г. Астрахань</v>
      </c>
      <c r="C425" s="39">
        <f t="shared" si="12"/>
        <v>104.8773088235294</v>
      </c>
      <c r="D425" s="39">
        <f t="shared" si="13"/>
        <v>4.8404911764705876</v>
      </c>
      <c r="E425" s="28">
        <v>0</v>
      </c>
      <c r="F425" s="29">
        <v>4.8404911764705876</v>
      </c>
      <c r="G425" s="30">
        <v>0</v>
      </c>
      <c r="H425" s="30">
        <v>0</v>
      </c>
      <c r="I425" s="30">
        <v>0</v>
      </c>
      <c r="J425" s="30"/>
      <c r="K425" s="173">
        <f>Лист4!E423/1000</f>
        <v>109.7178</v>
      </c>
      <c r="L425" s="31"/>
      <c r="M425" s="31"/>
    </row>
    <row r="426" spans="1:13" s="32" customFormat="1" ht="18.75" customHeight="1" x14ac:dyDescent="0.25">
      <c r="A426" s="22" t="str">
        <f>Лист4!A424</f>
        <v xml:space="preserve">Ботвина ул. д.97 </v>
      </c>
      <c r="B426" s="67" t="str">
        <f>Лист4!C424</f>
        <v>г. Астрахань</v>
      </c>
      <c r="C426" s="39">
        <f t="shared" si="12"/>
        <v>863.9656426470591</v>
      </c>
      <c r="D426" s="39">
        <f t="shared" si="13"/>
        <v>39.875337352941187</v>
      </c>
      <c r="E426" s="28">
        <v>0</v>
      </c>
      <c r="F426" s="29">
        <v>39.875337352941187</v>
      </c>
      <c r="G426" s="30">
        <v>0</v>
      </c>
      <c r="H426" s="30">
        <v>0</v>
      </c>
      <c r="I426" s="30">
        <v>0</v>
      </c>
      <c r="J426" s="30"/>
      <c r="K426" s="173">
        <f>Лист4!E424/1000</f>
        <v>903.84098000000029</v>
      </c>
      <c r="L426" s="31"/>
      <c r="M426" s="31"/>
    </row>
    <row r="427" spans="1:13" s="32" customFormat="1" ht="18.75" customHeight="1" x14ac:dyDescent="0.25">
      <c r="A427" s="22" t="str">
        <f>Лист4!A425</f>
        <v xml:space="preserve">Бульварная ул. д.1 - корп. 1 </v>
      </c>
      <c r="B427" s="67" t="str">
        <f>Лист4!C425</f>
        <v>г. Астрахань</v>
      </c>
      <c r="C427" s="39">
        <f t="shared" si="12"/>
        <v>55.329577205882352</v>
      </c>
      <c r="D427" s="39">
        <f t="shared" si="13"/>
        <v>2.5536727941176469</v>
      </c>
      <c r="E427" s="28">
        <v>0</v>
      </c>
      <c r="F427" s="29">
        <v>2.5536727941176469</v>
      </c>
      <c r="G427" s="30">
        <v>0</v>
      </c>
      <c r="H427" s="30">
        <v>0</v>
      </c>
      <c r="I427" s="30">
        <v>0</v>
      </c>
      <c r="J427" s="30"/>
      <c r="K427" s="173">
        <f>Лист4!E425/1000</f>
        <v>57.883249999999997</v>
      </c>
      <c r="L427" s="31"/>
      <c r="M427" s="31"/>
    </row>
    <row r="428" spans="1:13" s="32" customFormat="1" ht="18.75" customHeight="1" x14ac:dyDescent="0.25">
      <c r="A428" s="22" t="str">
        <f>Лист4!A426</f>
        <v xml:space="preserve">Бульварная ул. д.11 - корп. 1 </v>
      </c>
      <c r="B428" s="67" t="str">
        <f>Лист4!C426</f>
        <v>г. Астрахань</v>
      </c>
      <c r="C428" s="39">
        <f t="shared" si="12"/>
        <v>802.73909338235285</v>
      </c>
      <c r="D428" s="39">
        <f t="shared" si="13"/>
        <v>37.049496617647051</v>
      </c>
      <c r="E428" s="28">
        <v>0</v>
      </c>
      <c r="F428" s="29">
        <v>37.049496617647051</v>
      </c>
      <c r="G428" s="30">
        <v>0</v>
      </c>
      <c r="H428" s="30">
        <v>0</v>
      </c>
      <c r="I428" s="30">
        <v>0</v>
      </c>
      <c r="J428" s="30"/>
      <c r="K428" s="173">
        <f>Лист4!E426/1000</f>
        <v>839.78858999999989</v>
      </c>
      <c r="L428" s="31"/>
      <c r="M428" s="31"/>
    </row>
    <row r="429" spans="1:13" s="32" customFormat="1" ht="18.75" customHeight="1" x14ac:dyDescent="0.25">
      <c r="A429" s="22" t="str">
        <f>Лист4!A427</f>
        <v xml:space="preserve">Бульварная ул. д.11 - корп. 2 </v>
      </c>
      <c r="B429" s="67" t="str">
        <f>Лист4!C427</f>
        <v>г. Астрахань</v>
      </c>
      <c r="C429" s="39">
        <f t="shared" si="12"/>
        <v>513.56753308823534</v>
      </c>
      <c r="D429" s="39">
        <f t="shared" si="13"/>
        <v>23.70311691176471</v>
      </c>
      <c r="E429" s="28">
        <v>0</v>
      </c>
      <c r="F429" s="29">
        <v>23.70311691176471</v>
      </c>
      <c r="G429" s="30">
        <v>0</v>
      </c>
      <c r="H429" s="30">
        <v>0</v>
      </c>
      <c r="I429" s="30">
        <v>0</v>
      </c>
      <c r="J429" s="30"/>
      <c r="K429" s="173">
        <f>Лист4!E427/1000</f>
        <v>537.27065000000005</v>
      </c>
      <c r="L429" s="31"/>
      <c r="M429" s="31"/>
    </row>
    <row r="430" spans="1:13" s="32" customFormat="1" ht="18.75" customHeight="1" x14ac:dyDescent="0.25">
      <c r="A430" s="22" t="str">
        <f>Лист4!A428</f>
        <v xml:space="preserve">Бульварная ул. д.12 </v>
      </c>
      <c r="B430" s="67" t="str">
        <f>Лист4!C428</f>
        <v>г. Астрахань</v>
      </c>
      <c r="C430" s="39">
        <f t="shared" si="12"/>
        <v>1223.2382117647057</v>
      </c>
      <c r="D430" s="39">
        <f t="shared" si="13"/>
        <v>56.457148235294113</v>
      </c>
      <c r="E430" s="28">
        <v>0</v>
      </c>
      <c r="F430" s="29">
        <v>56.457148235294113</v>
      </c>
      <c r="G430" s="30">
        <v>0</v>
      </c>
      <c r="H430" s="30">
        <v>0</v>
      </c>
      <c r="I430" s="30">
        <v>0</v>
      </c>
      <c r="J430" s="30"/>
      <c r="K430" s="173">
        <f>Лист4!E428/1000</f>
        <v>1279.6953599999999</v>
      </c>
      <c r="L430" s="31"/>
      <c r="M430" s="31"/>
    </row>
    <row r="431" spans="1:13" s="32" customFormat="1" ht="18.75" customHeight="1" x14ac:dyDescent="0.25">
      <c r="A431" s="22" t="str">
        <f>Лист4!A429</f>
        <v xml:space="preserve">Бульварная ул. д.14 </v>
      </c>
      <c r="B431" s="67" t="str">
        <f>Лист4!C429</f>
        <v>г. Астрахань</v>
      </c>
      <c r="C431" s="39">
        <f t="shared" si="12"/>
        <v>1278.5014889705885</v>
      </c>
      <c r="D431" s="39">
        <f t="shared" si="13"/>
        <v>59.007761029411782</v>
      </c>
      <c r="E431" s="28">
        <v>0</v>
      </c>
      <c r="F431" s="29">
        <v>59.007761029411782</v>
      </c>
      <c r="G431" s="30">
        <v>0</v>
      </c>
      <c r="H431" s="30">
        <v>0</v>
      </c>
      <c r="I431" s="30">
        <v>0</v>
      </c>
      <c r="J431" s="30"/>
      <c r="K431" s="173">
        <f>Лист4!E429/1000</f>
        <v>1337.5092500000003</v>
      </c>
      <c r="L431" s="31"/>
      <c r="M431" s="31"/>
    </row>
    <row r="432" spans="1:13" s="32" customFormat="1" ht="15.75" customHeight="1" x14ac:dyDescent="0.25">
      <c r="A432" s="22" t="str">
        <f>Лист4!A430</f>
        <v xml:space="preserve">Бульварная ул. д.15 </v>
      </c>
      <c r="B432" s="67" t="str">
        <f>Лист4!C430</f>
        <v>г. Астрахань</v>
      </c>
      <c r="C432" s="39">
        <f t="shared" si="12"/>
        <v>1183.7899889705886</v>
      </c>
      <c r="D432" s="39">
        <f t="shared" si="13"/>
        <v>54.636461029411777</v>
      </c>
      <c r="E432" s="28">
        <v>0</v>
      </c>
      <c r="F432" s="29">
        <v>54.636461029411777</v>
      </c>
      <c r="G432" s="30">
        <v>0</v>
      </c>
      <c r="H432" s="30">
        <v>0</v>
      </c>
      <c r="I432" s="30">
        <v>0</v>
      </c>
      <c r="J432" s="30"/>
      <c r="K432" s="173">
        <f>Лист4!E430/1000</f>
        <v>1238.4264500000004</v>
      </c>
      <c r="L432" s="31"/>
      <c r="M432" s="31"/>
    </row>
    <row r="433" spans="1:13" s="32" customFormat="1" ht="15.75" customHeight="1" x14ac:dyDescent="0.25">
      <c r="A433" s="22" t="str">
        <f>Лист4!A431</f>
        <v xml:space="preserve">Бульварная ул. д.2 - корп. 2 </v>
      </c>
      <c r="B433" s="67" t="str">
        <f>Лист4!C431</f>
        <v>г. Астрахань</v>
      </c>
      <c r="C433" s="39">
        <f t="shared" si="12"/>
        <v>789.52271029411759</v>
      </c>
      <c r="D433" s="39">
        <f t="shared" si="13"/>
        <v>36.439509705882344</v>
      </c>
      <c r="E433" s="28">
        <v>0</v>
      </c>
      <c r="F433" s="29">
        <v>36.439509705882344</v>
      </c>
      <c r="G433" s="30">
        <v>0</v>
      </c>
      <c r="H433" s="30">
        <v>0</v>
      </c>
      <c r="I433" s="30">
        <v>0</v>
      </c>
      <c r="J433" s="30"/>
      <c r="K433" s="173">
        <f>Лист4!E431/1000</f>
        <v>825.96221999999989</v>
      </c>
      <c r="L433" s="31"/>
      <c r="M433" s="31"/>
    </row>
    <row r="434" spans="1:13" s="32" customFormat="1" ht="15.75" customHeight="1" x14ac:dyDescent="0.25">
      <c r="A434" s="22" t="str">
        <f>Лист4!A432</f>
        <v xml:space="preserve">Бульварная ул. д.4 </v>
      </c>
      <c r="B434" s="67" t="str">
        <f>Лист4!C432</f>
        <v>г. Астрахань</v>
      </c>
      <c r="C434" s="39">
        <f t="shared" si="12"/>
        <v>2211.9878242647064</v>
      </c>
      <c r="D434" s="39">
        <f t="shared" si="13"/>
        <v>102.09174573529415</v>
      </c>
      <c r="E434" s="28">
        <v>0</v>
      </c>
      <c r="F434" s="29">
        <v>102.09174573529415</v>
      </c>
      <c r="G434" s="30">
        <v>0</v>
      </c>
      <c r="H434" s="30">
        <v>0</v>
      </c>
      <c r="I434" s="30">
        <v>0</v>
      </c>
      <c r="J434" s="30"/>
      <c r="K434" s="173">
        <f>Лист4!E432/1000</f>
        <v>2314.0795700000008</v>
      </c>
      <c r="L434" s="31"/>
      <c r="M434" s="31"/>
    </row>
    <row r="435" spans="1:13" s="32" customFormat="1" ht="15.75" customHeight="1" x14ac:dyDescent="0.25">
      <c r="A435" s="22" t="str">
        <f>Лист4!A433</f>
        <v xml:space="preserve">Бульварная ул. д.4 - корп. 1 </v>
      </c>
      <c r="B435" s="67" t="str">
        <f>Лист4!C433</f>
        <v>г. Астрахань</v>
      </c>
      <c r="C435" s="39">
        <f t="shared" si="12"/>
        <v>1264.675683088235</v>
      </c>
      <c r="D435" s="39">
        <f t="shared" si="13"/>
        <v>58.36964691176469</v>
      </c>
      <c r="E435" s="28">
        <v>0</v>
      </c>
      <c r="F435" s="29">
        <v>58.36964691176469</v>
      </c>
      <c r="G435" s="30">
        <v>0</v>
      </c>
      <c r="H435" s="30">
        <v>0</v>
      </c>
      <c r="I435" s="30">
        <v>0</v>
      </c>
      <c r="J435" s="30"/>
      <c r="K435" s="173">
        <f>Лист4!E433/1000</f>
        <v>1323.0453299999997</v>
      </c>
      <c r="L435" s="31"/>
      <c r="M435" s="31"/>
    </row>
    <row r="436" spans="1:13" s="32" customFormat="1" ht="15.75" customHeight="1" x14ac:dyDescent="0.25">
      <c r="A436" s="22" t="str">
        <f>Лист4!A434</f>
        <v xml:space="preserve">Бульварная ул. д.6 </v>
      </c>
      <c r="B436" s="67" t="str">
        <f>Лист4!C434</f>
        <v>г. Астрахань</v>
      </c>
      <c r="C436" s="39">
        <f t="shared" si="12"/>
        <v>1545.0925558823528</v>
      </c>
      <c r="D436" s="39">
        <f t="shared" si="13"/>
        <v>71.311964117647051</v>
      </c>
      <c r="E436" s="28">
        <v>0</v>
      </c>
      <c r="F436" s="29">
        <v>71.311964117647051</v>
      </c>
      <c r="G436" s="30">
        <v>0</v>
      </c>
      <c r="H436" s="30">
        <v>0</v>
      </c>
      <c r="I436" s="30">
        <v>0</v>
      </c>
      <c r="J436" s="30"/>
      <c r="K436" s="173">
        <f>Лист4!E434/1000</f>
        <v>1616.4045199999998</v>
      </c>
      <c r="L436" s="31"/>
      <c r="M436" s="31"/>
    </row>
    <row r="437" spans="1:13" s="32" customFormat="1" ht="15.75" customHeight="1" x14ac:dyDescent="0.25">
      <c r="A437" s="22" t="str">
        <f>Лист4!A435</f>
        <v xml:space="preserve">Бульварная ул. д.6 - корп. 1 </v>
      </c>
      <c r="B437" s="67" t="str">
        <f>Лист4!C435</f>
        <v>г. Астрахань</v>
      </c>
      <c r="C437" s="39">
        <f t="shared" si="12"/>
        <v>1271.011825735294</v>
      </c>
      <c r="D437" s="39">
        <f t="shared" si="13"/>
        <v>58.662084264705882</v>
      </c>
      <c r="E437" s="28">
        <v>0</v>
      </c>
      <c r="F437" s="29">
        <v>58.662084264705882</v>
      </c>
      <c r="G437" s="30">
        <v>0</v>
      </c>
      <c r="H437" s="30">
        <v>0</v>
      </c>
      <c r="I437" s="30">
        <v>0</v>
      </c>
      <c r="J437" s="30"/>
      <c r="K437" s="173">
        <f>Лист4!E435/1000</f>
        <v>1329.67391</v>
      </c>
      <c r="L437" s="31"/>
      <c r="M437" s="31"/>
    </row>
    <row r="438" spans="1:13" s="32" customFormat="1" ht="18.75" customHeight="1" x14ac:dyDescent="0.25">
      <c r="A438" s="22" t="str">
        <f>Лист4!A436</f>
        <v xml:space="preserve">Бульварная ул. д.7 </v>
      </c>
      <c r="B438" s="67" t="str">
        <f>Лист4!C436</f>
        <v>г. Астрахань</v>
      </c>
      <c r="C438" s="39">
        <f t="shared" si="12"/>
        <v>1875.6306705882355</v>
      </c>
      <c r="D438" s="39">
        <f t="shared" si="13"/>
        <v>86.567569411764708</v>
      </c>
      <c r="E438" s="28">
        <v>0</v>
      </c>
      <c r="F438" s="29">
        <v>86.567569411764708</v>
      </c>
      <c r="G438" s="30">
        <v>0</v>
      </c>
      <c r="H438" s="30">
        <v>0</v>
      </c>
      <c r="I438" s="30">
        <v>0</v>
      </c>
      <c r="J438" s="30"/>
      <c r="K438" s="173">
        <f>Лист4!E436/1000</f>
        <v>1962.1982400000002</v>
      </c>
      <c r="L438" s="31"/>
      <c r="M438" s="31"/>
    </row>
    <row r="439" spans="1:13" s="32" customFormat="1" ht="18.75" customHeight="1" x14ac:dyDescent="0.25">
      <c r="A439" s="22" t="str">
        <f>Лист4!A437</f>
        <v xml:space="preserve">Бульварная ул. д.7 - корп. 2 </v>
      </c>
      <c r="B439" s="67" t="str">
        <f>Лист4!C437</f>
        <v>г. Астрахань</v>
      </c>
      <c r="C439" s="39">
        <f t="shared" si="12"/>
        <v>231.92236102941175</v>
      </c>
      <c r="D439" s="39">
        <f t="shared" si="13"/>
        <v>10.704108970588234</v>
      </c>
      <c r="E439" s="28">
        <v>0</v>
      </c>
      <c r="F439" s="29">
        <v>10.704108970588234</v>
      </c>
      <c r="G439" s="30">
        <v>0</v>
      </c>
      <c r="H439" s="30">
        <v>0</v>
      </c>
      <c r="I439" s="30">
        <v>0</v>
      </c>
      <c r="J439" s="30"/>
      <c r="K439" s="173">
        <f>Лист4!E437/1000</f>
        <v>242.62646999999998</v>
      </c>
      <c r="L439" s="31"/>
      <c r="M439" s="31"/>
    </row>
    <row r="440" spans="1:13" s="32" customFormat="1" ht="18.75" customHeight="1" x14ac:dyDescent="0.25">
      <c r="A440" s="22" t="str">
        <f>Лист4!A438</f>
        <v xml:space="preserve">Бульварная ул. д.7 - корп. 3 </v>
      </c>
      <c r="B440" s="67" t="str">
        <f>Лист4!C438</f>
        <v>г. Астрахань</v>
      </c>
      <c r="C440" s="39">
        <f t="shared" si="12"/>
        <v>655.92313455882368</v>
      </c>
      <c r="D440" s="39">
        <f t="shared" si="13"/>
        <v>30.273375441176476</v>
      </c>
      <c r="E440" s="28">
        <v>0</v>
      </c>
      <c r="F440" s="29">
        <v>30.273375441176476</v>
      </c>
      <c r="G440" s="30">
        <v>0</v>
      </c>
      <c r="H440" s="30">
        <v>0</v>
      </c>
      <c r="I440" s="30">
        <v>0</v>
      </c>
      <c r="J440" s="30"/>
      <c r="K440" s="173">
        <f>Лист4!E438/1000</f>
        <v>686.1965100000001</v>
      </c>
      <c r="L440" s="31"/>
      <c r="M440" s="31"/>
    </row>
    <row r="441" spans="1:13" s="32" customFormat="1" ht="18.75" customHeight="1" x14ac:dyDescent="0.25">
      <c r="A441" s="22" t="str">
        <f>Лист4!A439</f>
        <v xml:space="preserve">Бульварная ул. д.9 </v>
      </c>
      <c r="B441" s="67" t="str">
        <f>Лист4!C439</f>
        <v>г. Астрахань</v>
      </c>
      <c r="C441" s="39">
        <f t="shared" si="12"/>
        <v>1844.6031977941182</v>
      </c>
      <c r="D441" s="39">
        <f t="shared" si="13"/>
        <v>85.13553220588237</v>
      </c>
      <c r="E441" s="28">
        <v>0</v>
      </c>
      <c r="F441" s="29">
        <v>85.13553220588237</v>
      </c>
      <c r="G441" s="30">
        <v>0</v>
      </c>
      <c r="H441" s="30">
        <v>0</v>
      </c>
      <c r="I441" s="30">
        <v>0</v>
      </c>
      <c r="J441" s="30"/>
      <c r="K441" s="173">
        <f>Лист4!E439/1000</f>
        <v>1929.7387300000005</v>
      </c>
      <c r="L441" s="31"/>
      <c r="M441" s="31"/>
    </row>
    <row r="442" spans="1:13" s="32" customFormat="1" ht="21" customHeight="1" x14ac:dyDescent="0.25">
      <c r="A442" s="22" t="str">
        <f>Лист4!A440</f>
        <v xml:space="preserve">Бульварная ул. д.9 - корп. 1 </v>
      </c>
      <c r="B442" s="67" t="str">
        <f>Лист4!C440</f>
        <v>г. Астрахань</v>
      </c>
      <c r="C442" s="39">
        <f t="shared" si="12"/>
        <v>711.5104176470586</v>
      </c>
      <c r="D442" s="39">
        <f t="shared" si="13"/>
        <v>32.838942352941167</v>
      </c>
      <c r="E442" s="28">
        <v>0</v>
      </c>
      <c r="F442" s="29">
        <v>32.838942352941167</v>
      </c>
      <c r="G442" s="30">
        <v>0</v>
      </c>
      <c r="H442" s="30">
        <v>0</v>
      </c>
      <c r="I442" s="30">
        <v>0</v>
      </c>
      <c r="J442" s="30"/>
      <c r="K442" s="173">
        <f>Лист4!E440/1000</f>
        <v>744.34935999999982</v>
      </c>
      <c r="L442" s="31"/>
      <c r="M442" s="31"/>
    </row>
    <row r="443" spans="1:13" s="32" customFormat="1" ht="21" customHeight="1" x14ac:dyDescent="0.25">
      <c r="A443" s="22" t="str">
        <f>Лист4!A441</f>
        <v xml:space="preserve">Бульварная ул. д.9 - корп. 2 </v>
      </c>
      <c r="B443" s="67" t="str">
        <f>Лист4!C441</f>
        <v>г. Астрахань</v>
      </c>
      <c r="C443" s="39">
        <f t="shared" si="12"/>
        <v>456.55291691176461</v>
      </c>
      <c r="D443" s="39">
        <f t="shared" si="13"/>
        <v>21.07167308823529</v>
      </c>
      <c r="E443" s="28">
        <v>0</v>
      </c>
      <c r="F443" s="29">
        <v>21.07167308823529</v>
      </c>
      <c r="G443" s="30">
        <v>0</v>
      </c>
      <c r="H443" s="30">
        <v>0</v>
      </c>
      <c r="I443" s="30">
        <v>0</v>
      </c>
      <c r="J443" s="30"/>
      <c r="K443" s="173">
        <f>Лист4!E441/1000</f>
        <v>477.6245899999999</v>
      </c>
      <c r="L443" s="31"/>
      <c r="M443" s="31"/>
    </row>
    <row r="444" spans="1:13" s="32" customFormat="1" ht="21" customHeight="1" x14ac:dyDescent="0.25">
      <c r="A444" s="22" t="str">
        <f>Лист4!A442</f>
        <v xml:space="preserve">Бумажников пр-кт д.1/9 </v>
      </c>
      <c r="B444" s="67" t="str">
        <f>Лист4!C442</f>
        <v>г. Астрахань</v>
      </c>
      <c r="C444" s="39">
        <f t="shared" si="12"/>
        <v>605.05383823529439</v>
      </c>
      <c r="D444" s="39">
        <f t="shared" si="13"/>
        <v>27.925561764705897</v>
      </c>
      <c r="E444" s="28">
        <v>0</v>
      </c>
      <c r="F444" s="29">
        <v>27.925561764705897</v>
      </c>
      <c r="G444" s="30">
        <v>0</v>
      </c>
      <c r="H444" s="30">
        <v>0</v>
      </c>
      <c r="I444" s="30">
        <v>0</v>
      </c>
      <c r="J444" s="30"/>
      <c r="K444" s="173">
        <f>Лист4!E442/1000</f>
        <v>632.97940000000028</v>
      </c>
      <c r="L444" s="31"/>
      <c r="M444" s="31"/>
    </row>
    <row r="445" spans="1:13" s="32" customFormat="1" ht="21" customHeight="1" x14ac:dyDescent="0.25">
      <c r="A445" s="22" t="str">
        <f>Лист4!A443</f>
        <v xml:space="preserve">Бумажников пр-кт д.10 </v>
      </c>
      <c r="B445" s="67" t="str">
        <f>Лист4!C443</f>
        <v>г. Астрахань</v>
      </c>
      <c r="C445" s="39">
        <f t="shared" si="12"/>
        <v>661.62481985294107</v>
      </c>
      <c r="D445" s="39">
        <f t="shared" si="13"/>
        <v>30.536530147058819</v>
      </c>
      <c r="E445" s="28">
        <v>0</v>
      </c>
      <c r="F445" s="29">
        <v>30.536530147058819</v>
      </c>
      <c r="G445" s="30">
        <v>0</v>
      </c>
      <c r="H445" s="30">
        <v>0</v>
      </c>
      <c r="I445" s="30">
        <v>0</v>
      </c>
      <c r="J445" s="30"/>
      <c r="K445" s="173">
        <f>Лист4!E443/1000</f>
        <v>692.16134999999986</v>
      </c>
      <c r="L445" s="31"/>
      <c r="M445" s="31"/>
    </row>
    <row r="446" spans="1:13" s="32" customFormat="1" ht="21" customHeight="1" x14ac:dyDescent="0.25">
      <c r="A446" s="22" t="str">
        <f>Лист4!A444</f>
        <v xml:space="preserve">Бумажников пр-кт д.11 </v>
      </c>
      <c r="B446" s="67" t="str">
        <f>Лист4!C444</f>
        <v>г. Астрахань</v>
      </c>
      <c r="C446" s="39">
        <f t="shared" si="12"/>
        <v>590.20099411764704</v>
      </c>
      <c r="D446" s="39">
        <f t="shared" si="13"/>
        <v>27.240045882352938</v>
      </c>
      <c r="E446" s="28">
        <v>0</v>
      </c>
      <c r="F446" s="29">
        <v>27.240045882352938</v>
      </c>
      <c r="G446" s="30">
        <v>0</v>
      </c>
      <c r="H446" s="30">
        <v>0</v>
      </c>
      <c r="I446" s="30">
        <v>0</v>
      </c>
      <c r="J446" s="30"/>
      <c r="K446" s="173">
        <f>Лист4!E444/1000</f>
        <v>617.44103999999993</v>
      </c>
      <c r="L446" s="31"/>
      <c r="M446" s="31"/>
    </row>
    <row r="447" spans="1:13" s="32" customFormat="1" ht="21" customHeight="1" x14ac:dyDescent="0.25">
      <c r="A447" s="22" t="str">
        <f>Лист4!A445</f>
        <v xml:space="preserve">Бумажников пр-кт д.12 </v>
      </c>
      <c r="B447" s="67" t="str">
        <f>Лист4!C445</f>
        <v>г. Астрахань</v>
      </c>
      <c r="C447" s="39">
        <f t="shared" si="12"/>
        <v>591.41994485294106</v>
      </c>
      <c r="D447" s="39">
        <f t="shared" si="13"/>
        <v>27.296305147058817</v>
      </c>
      <c r="E447" s="28">
        <v>0</v>
      </c>
      <c r="F447" s="29">
        <v>27.296305147058817</v>
      </c>
      <c r="G447" s="30">
        <v>0</v>
      </c>
      <c r="H447" s="30">
        <v>0</v>
      </c>
      <c r="I447" s="30">
        <v>0</v>
      </c>
      <c r="J447" s="30"/>
      <c r="K447" s="173">
        <f>Лист4!E445/1000</f>
        <v>618.71624999999983</v>
      </c>
      <c r="L447" s="31"/>
      <c r="M447" s="31"/>
    </row>
    <row r="448" spans="1:13" s="32" customFormat="1" ht="21" customHeight="1" x14ac:dyDescent="0.25">
      <c r="A448" s="22" t="str">
        <f>Лист4!A446</f>
        <v xml:space="preserve">Бумажников пр-кт д.13 </v>
      </c>
      <c r="B448" s="67" t="str">
        <f>Лист4!C446</f>
        <v>г. Астрахань</v>
      </c>
      <c r="C448" s="39">
        <f t="shared" si="12"/>
        <v>751.96567205882366</v>
      </c>
      <c r="D448" s="39">
        <f t="shared" si="13"/>
        <v>34.706107941176477</v>
      </c>
      <c r="E448" s="28">
        <v>0</v>
      </c>
      <c r="F448" s="29">
        <v>34.706107941176477</v>
      </c>
      <c r="G448" s="30">
        <v>0</v>
      </c>
      <c r="H448" s="30">
        <v>0</v>
      </c>
      <c r="I448" s="30">
        <v>0</v>
      </c>
      <c r="J448" s="30"/>
      <c r="K448" s="173">
        <f>Лист4!E446/1000</f>
        <v>786.67178000000013</v>
      </c>
      <c r="L448" s="31"/>
      <c r="M448" s="31"/>
    </row>
    <row r="449" spans="1:13" s="32" customFormat="1" ht="15" customHeight="1" x14ac:dyDescent="0.25">
      <c r="A449" s="22" t="str">
        <f>Лист4!A447</f>
        <v xml:space="preserve">Бумажников пр-кт д.13Б </v>
      </c>
      <c r="B449" s="67" t="str">
        <f>Лист4!C447</f>
        <v>г. Астрахань</v>
      </c>
      <c r="C449" s="39">
        <f t="shared" si="12"/>
        <v>1066.1929257352945</v>
      </c>
      <c r="D449" s="39">
        <f t="shared" si="13"/>
        <v>49.208904264705893</v>
      </c>
      <c r="E449" s="28">
        <v>0</v>
      </c>
      <c r="F449" s="29">
        <v>49.208904264705893</v>
      </c>
      <c r="G449" s="30">
        <v>0</v>
      </c>
      <c r="H449" s="30">
        <v>0</v>
      </c>
      <c r="I449" s="30">
        <v>0</v>
      </c>
      <c r="J449" s="30"/>
      <c r="K449" s="173">
        <f>Лист4!E447/1000</f>
        <v>1115.4018300000002</v>
      </c>
      <c r="L449" s="31"/>
      <c r="M449" s="31"/>
    </row>
    <row r="450" spans="1:13" s="32" customFormat="1" ht="25.5" customHeight="1" x14ac:dyDescent="0.25">
      <c r="A450" s="22" t="str">
        <f>Лист4!A448</f>
        <v xml:space="preserve">Бумажников пр-кт д.14 </v>
      </c>
      <c r="B450" s="67" t="str">
        <f>Лист4!C448</f>
        <v>г. Астрахань</v>
      </c>
      <c r="C450" s="39">
        <f t="shared" si="12"/>
        <v>640.61278602941172</v>
      </c>
      <c r="D450" s="39">
        <f t="shared" si="13"/>
        <v>29.566743970588234</v>
      </c>
      <c r="E450" s="28">
        <v>0</v>
      </c>
      <c r="F450" s="29">
        <v>29.566743970588234</v>
      </c>
      <c r="G450" s="30">
        <v>0</v>
      </c>
      <c r="H450" s="30">
        <v>0</v>
      </c>
      <c r="I450" s="30">
        <v>0</v>
      </c>
      <c r="J450" s="30"/>
      <c r="K450" s="173">
        <f>Лист4!E448/1000</f>
        <v>670.17953</v>
      </c>
      <c r="L450" s="31"/>
      <c r="M450" s="31"/>
    </row>
    <row r="451" spans="1:13" s="32" customFormat="1" ht="25.5" customHeight="1" x14ac:dyDescent="0.25">
      <c r="A451" s="22" t="str">
        <f>Лист4!A449</f>
        <v xml:space="preserve">Бумажников пр-кт д.15 </v>
      </c>
      <c r="B451" s="67" t="str">
        <f>Лист4!C449</f>
        <v>г. Астрахань</v>
      </c>
      <c r="C451" s="39">
        <f t="shared" si="12"/>
        <v>642.3761404411764</v>
      </c>
      <c r="D451" s="39">
        <f t="shared" si="13"/>
        <v>29.648129558823527</v>
      </c>
      <c r="E451" s="28">
        <v>0</v>
      </c>
      <c r="F451" s="29">
        <v>29.648129558823527</v>
      </c>
      <c r="G451" s="30">
        <v>0</v>
      </c>
      <c r="H451" s="30">
        <v>0</v>
      </c>
      <c r="I451" s="30">
        <v>0</v>
      </c>
      <c r="J451" s="30"/>
      <c r="K451" s="173">
        <f>Лист4!E449/1000</f>
        <v>672.02426999999989</v>
      </c>
      <c r="L451" s="31"/>
      <c r="M451" s="31"/>
    </row>
    <row r="452" spans="1:13" s="32" customFormat="1" ht="25.5" customHeight="1" x14ac:dyDescent="0.25">
      <c r="A452" s="22" t="str">
        <f>Лист4!A450</f>
        <v xml:space="preserve">Бумажников пр-кт д.15 - корп. 1 </v>
      </c>
      <c r="B452" s="67" t="str">
        <f>Лист4!C450</f>
        <v>г. Астрахань</v>
      </c>
      <c r="C452" s="39">
        <f t="shared" si="12"/>
        <v>2688.162683088236</v>
      </c>
      <c r="D452" s="39">
        <f t="shared" si="13"/>
        <v>124.06904691176476</v>
      </c>
      <c r="E452" s="28">
        <v>0</v>
      </c>
      <c r="F452" s="29">
        <v>124.06904691176476</v>
      </c>
      <c r="G452" s="30">
        <v>0</v>
      </c>
      <c r="H452" s="30">
        <v>0</v>
      </c>
      <c r="I452" s="30">
        <v>0</v>
      </c>
      <c r="J452" s="30"/>
      <c r="K452" s="173">
        <f>Лист4!E450/1000</f>
        <v>2812.2317300000009</v>
      </c>
      <c r="L452" s="31"/>
      <c r="M452" s="31"/>
    </row>
    <row r="453" spans="1:13" s="32" customFormat="1" ht="25.5" customHeight="1" x14ac:dyDescent="0.25">
      <c r="A453" s="22" t="str">
        <f>Лист4!A451</f>
        <v xml:space="preserve">Бумажников пр-кт д.16 </v>
      </c>
      <c r="B453" s="67" t="str">
        <f>Лист4!C451</f>
        <v>г. Астрахань</v>
      </c>
      <c r="C453" s="39">
        <f t="shared" si="12"/>
        <v>982.5865036764709</v>
      </c>
      <c r="D453" s="39">
        <f t="shared" si="13"/>
        <v>45.35014632352943</v>
      </c>
      <c r="E453" s="28">
        <v>0</v>
      </c>
      <c r="F453" s="29">
        <v>45.35014632352943</v>
      </c>
      <c r="G453" s="30">
        <v>0</v>
      </c>
      <c r="H453" s="30">
        <v>0</v>
      </c>
      <c r="I453" s="30">
        <v>0</v>
      </c>
      <c r="J453" s="30">
        <v>2359.9</v>
      </c>
      <c r="K453" s="173">
        <f>Лист4!E451/1000-J453</f>
        <v>-1331.9633499999998</v>
      </c>
      <c r="L453" s="31"/>
      <c r="M453" s="31"/>
    </row>
    <row r="454" spans="1:13" s="32" customFormat="1" ht="25.5" customHeight="1" x14ac:dyDescent="0.25">
      <c r="A454" s="22" t="str">
        <f>Лист4!A452</f>
        <v xml:space="preserve">Бумажников пр-кт д.17 </v>
      </c>
      <c r="B454" s="67" t="str">
        <f>Лист4!C452</f>
        <v>г. Астрахань</v>
      </c>
      <c r="C454" s="39">
        <f t="shared" si="12"/>
        <v>1015.0801374999999</v>
      </c>
      <c r="D454" s="39">
        <f t="shared" si="13"/>
        <v>46.849852499999997</v>
      </c>
      <c r="E454" s="28">
        <v>0</v>
      </c>
      <c r="F454" s="29">
        <v>46.849852499999997</v>
      </c>
      <c r="G454" s="30">
        <v>0</v>
      </c>
      <c r="H454" s="30">
        <v>0</v>
      </c>
      <c r="I454" s="30">
        <v>0</v>
      </c>
      <c r="J454" s="30"/>
      <c r="K454" s="173">
        <f>Лист4!E452/1000</f>
        <v>1061.9299899999999</v>
      </c>
      <c r="L454" s="31"/>
      <c r="M454" s="31"/>
    </row>
    <row r="455" spans="1:13" s="32" customFormat="1" ht="25.5" customHeight="1" x14ac:dyDescent="0.25">
      <c r="A455" s="22" t="str">
        <f>Лист4!A453</f>
        <v xml:space="preserve">Бумажников пр-кт д.18 </v>
      </c>
      <c r="B455" s="67" t="str">
        <f>Лист4!C453</f>
        <v>г. Астрахань</v>
      </c>
      <c r="C455" s="39">
        <f t="shared" ref="C455:C518" si="14">K455+J455-F455</f>
        <v>447.12635882352947</v>
      </c>
      <c r="D455" s="39">
        <f t="shared" ref="D455:D518" si="15">F455</f>
        <v>20.636601176470592</v>
      </c>
      <c r="E455" s="28">
        <v>0</v>
      </c>
      <c r="F455" s="29">
        <v>20.636601176470592</v>
      </c>
      <c r="G455" s="30">
        <v>0</v>
      </c>
      <c r="H455" s="30">
        <v>0</v>
      </c>
      <c r="I455" s="30">
        <v>0</v>
      </c>
      <c r="J455" s="30">
        <v>950.2</v>
      </c>
      <c r="K455" s="173">
        <f>Лист4!E453/1000-J455</f>
        <v>-482.43703999999997</v>
      </c>
      <c r="L455" s="31"/>
      <c r="M455" s="31"/>
    </row>
    <row r="456" spans="1:13" s="32" customFormat="1" ht="25.5" customHeight="1" x14ac:dyDescent="0.25">
      <c r="A456" s="22" t="str">
        <f>Лист4!A454</f>
        <v xml:space="preserve">Бумажников пр-кт д.2 </v>
      </c>
      <c r="B456" s="67" t="str">
        <f>Лист4!C454</f>
        <v>г. Астрахань</v>
      </c>
      <c r="C456" s="39">
        <f t="shared" si="14"/>
        <v>663.55794852941165</v>
      </c>
      <c r="D456" s="39">
        <f t="shared" si="15"/>
        <v>30.625751470588234</v>
      </c>
      <c r="E456" s="28">
        <v>0</v>
      </c>
      <c r="F456" s="29">
        <v>30.625751470588234</v>
      </c>
      <c r="G456" s="30">
        <v>0</v>
      </c>
      <c r="H456" s="30">
        <v>0</v>
      </c>
      <c r="I456" s="30">
        <v>0</v>
      </c>
      <c r="J456" s="30"/>
      <c r="K456" s="173">
        <f>Лист4!E454/1000</f>
        <v>694.18369999999993</v>
      </c>
      <c r="L456" s="31"/>
      <c r="M456" s="31"/>
    </row>
    <row r="457" spans="1:13" s="32" customFormat="1" ht="25.5" customHeight="1" x14ac:dyDescent="0.25">
      <c r="A457" s="22" t="str">
        <f>Лист4!A455</f>
        <v xml:space="preserve">Бумажников пр-кт д.20 </v>
      </c>
      <c r="B457" s="67" t="str">
        <f>Лист4!C455</f>
        <v>г. Астрахань</v>
      </c>
      <c r="C457" s="39">
        <f t="shared" si="14"/>
        <v>1047.7961764705883</v>
      </c>
      <c r="D457" s="39">
        <f t="shared" si="15"/>
        <v>48.35982352941177</v>
      </c>
      <c r="E457" s="28">
        <v>0</v>
      </c>
      <c r="F457" s="29">
        <v>48.35982352941177</v>
      </c>
      <c r="G457" s="30">
        <v>0</v>
      </c>
      <c r="H457" s="30">
        <v>0</v>
      </c>
      <c r="I457" s="30">
        <v>0</v>
      </c>
      <c r="J457" s="30"/>
      <c r="K457" s="173">
        <f>Лист4!E455/1000</f>
        <v>1096.1560000000002</v>
      </c>
      <c r="L457" s="31"/>
      <c r="M457" s="31"/>
    </row>
    <row r="458" spans="1:13" s="32" customFormat="1" ht="25.5" customHeight="1" x14ac:dyDescent="0.25">
      <c r="A458" s="22" t="str">
        <f>Лист4!A456</f>
        <v xml:space="preserve">Бумажников пр-кт д.20А </v>
      </c>
      <c r="B458" s="67" t="str">
        <f>Лист4!C456</f>
        <v>г. Астрахань</v>
      </c>
      <c r="C458" s="39">
        <f t="shared" si="14"/>
        <v>945.4696779411762</v>
      </c>
      <c r="D458" s="39">
        <f t="shared" si="15"/>
        <v>43.637062058823517</v>
      </c>
      <c r="E458" s="28">
        <v>0</v>
      </c>
      <c r="F458" s="29">
        <v>43.637062058823517</v>
      </c>
      <c r="G458" s="30">
        <v>0</v>
      </c>
      <c r="H458" s="30">
        <v>0</v>
      </c>
      <c r="I458" s="30">
        <v>0</v>
      </c>
      <c r="J458" s="30"/>
      <c r="K458" s="173">
        <f>Лист4!E456/1000</f>
        <v>989.10673999999972</v>
      </c>
      <c r="L458" s="31"/>
      <c r="M458" s="31"/>
    </row>
    <row r="459" spans="1:13" s="32" customFormat="1" ht="25.5" customHeight="1" x14ac:dyDescent="0.25">
      <c r="A459" s="22" t="str">
        <f>Лист4!A457</f>
        <v xml:space="preserve">Бумажников пр-кт д.20Б </v>
      </c>
      <c r="B459" s="67" t="str">
        <f>Лист4!C457</f>
        <v>г. Астрахань</v>
      </c>
      <c r="C459" s="39">
        <f t="shared" si="14"/>
        <v>907.51340588235291</v>
      </c>
      <c r="D459" s="39">
        <f t="shared" si="15"/>
        <v>41.885234117647059</v>
      </c>
      <c r="E459" s="28">
        <v>0</v>
      </c>
      <c r="F459" s="29">
        <v>41.885234117647059</v>
      </c>
      <c r="G459" s="30">
        <v>0</v>
      </c>
      <c r="H459" s="30">
        <v>0</v>
      </c>
      <c r="I459" s="30">
        <v>0</v>
      </c>
      <c r="J459" s="30"/>
      <c r="K459" s="173">
        <f>Лист4!E457/1000</f>
        <v>949.39864</v>
      </c>
      <c r="L459" s="31"/>
      <c r="M459" s="31"/>
    </row>
    <row r="460" spans="1:13" s="32" customFormat="1" ht="25.5" customHeight="1" x14ac:dyDescent="0.25">
      <c r="A460" s="22" t="str">
        <f>Лист4!A458</f>
        <v xml:space="preserve">Бумажников пр-кт д.3 </v>
      </c>
      <c r="B460" s="67" t="str">
        <f>Лист4!C458</f>
        <v>г. Астрахань</v>
      </c>
      <c r="C460" s="39">
        <f t="shared" si="14"/>
        <v>547.89347867647052</v>
      </c>
      <c r="D460" s="39">
        <f t="shared" si="15"/>
        <v>25.287391323529405</v>
      </c>
      <c r="E460" s="28">
        <v>0</v>
      </c>
      <c r="F460" s="29">
        <v>25.287391323529405</v>
      </c>
      <c r="G460" s="30">
        <v>0</v>
      </c>
      <c r="H460" s="30">
        <v>0</v>
      </c>
      <c r="I460" s="30">
        <v>0</v>
      </c>
      <c r="J460" s="30"/>
      <c r="K460" s="173">
        <f>Лист4!E458/1000</f>
        <v>573.18086999999991</v>
      </c>
      <c r="L460" s="31"/>
      <c r="M460" s="31"/>
    </row>
    <row r="461" spans="1:13" s="32" customFormat="1" ht="25.5" customHeight="1" x14ac:dyDescent="0.25">
      <c r="A461" s="22" t="str">
        <f>Лист4!A459</f>
        <v xml:space="preserve">Бумажников пр-кт д.4 </v>
      </c>
      <c r="B461" s="67" t="str">
        <f>Лист4!C459</f>
        <v>г. Астрахань</v>
      </c>
      <c r="C461" s="39">
        <f t="shared" si="14"/>
        <v>601.68729705882356</v>
      </c>
      <c r="D461" s="39">
        <f t="shared" si="15"/>
        <v>27.770182941176472</v>
      </c>
      <c r="E461" s="28">
        <v>0</v>
      </c>
      <c r="F461" s="29">
        <v>27.770182941176472</v>
      </c>
      <c r="G461" s="30">
        <v>0</v>
      </c>
      <c r="H461" s="30">
        <v>0</v>
      </c>
      <c r="I461" s="30">
        <v>0</v>
      </c>
      <c r="J461" s="156"/>
      <c r="K461" s="173">
        <f>Лист4!E459/1000-J461</f>
        <v>629.45748000000003</v>
      </c>
      <c r="L461" s="31"/>
      <c r="M461" s="31"/>
    </row>
    <row r="462" spans="1:13" s="32" customFormat="1" ht="25.5" customHeight="1" x14ac:dyDescent="0.25">
      <c r="A462" s="22" t="str">
        <f>Лист4!A460</f>
        <v xml:space="preserve">Бумажников пр-кт д.5 </v>
      </c>
      <c r="B462" s="67" t="str">
        <f>Лист4!C460</f>
        <v>г. Астрахань</v>
      </c>
      <c r="C462" s="39">
        <f t="shared" si="14"/>
        <v>764.94460441176477</v>
      </c>
      <c r="D462" s="39">
        <f t="shared" si="15"/>
        <v>35.305135588235302</v>
      </c>
      <c r="E462" s="28">
        <v>0</v>
      </c>
      <c r="F462" s="29">
        <v>35.305135588235302</v>
      </c>
      <c r="G462" s="30">
        <v>0</v>
      </c>
      <c r="H462" s="30">
        <v>0</v>
      </c>
      <c r="I462" s="30">
        <v>0</v>
      </c>
      <c r="J462" s="30"/>
      <c r="K462" s="173">
        <f>Лист4!E460/1000</f>
        <v>800.24974000000009</v>
      </c>
      <c r="L462" s="31"/>
      <c r="M462" s="31"/>
    </row>
    <row r="463" spans="1:13" s="32" customFormat="1" ht="25.5" customHeight="1" x14ac:dyDescent="0.25">
      <c r="A463" s="22" t="str">
        <f>Лист4!A461</f>
        <v xml:space="preserve">Бумажников пр-кт д.6 </v>
      </c>
      <c r="B463" s="67" t="str">
        <f>Лист4!C461</f>
        <v>г. Астрахань</v>
      </c>
      <c r="C463" s="39">
        <f t="shared" si="14"/>
        <v>615.11830441176483</v>
      </c>
      <c r="D463" s="39">
        <f t="shared" si="15"/>
        <v>28.390075588235298</v>
      </c>
      <c r="E463" s="28">
        <v>0</v>
      </c>
      <c r="F463" s="29">
        <v>28.390075588235298</v>
      </c>
      <c r="G463" s="30">
        <v>0</v>
      </c>
      <c r="H463" s="30">
        <v>0</v>
      </c>
      <c r="I463" s="30">
        <v>0</v>
      </c>
      <c r="J463" s="30"/>
      <c r="K463" s="173">
        <f>Лист4!E461/1000-J463</f>
        <v>643.5083800000001</v>
      </c>
      <c r="L463" s="31"/>
      <c r="M463" s="31"/>
    </row>
    <row r="464" spans="1:13" s="32" customFormat="1" ht="25.5" customHeight="1" x14ac:dyDescent="0.25">
      <c r="A464" s="22" t="str">
        <f>Лист4!A462</f>
        <v xml:space="preserve">Бумажников пр-кт д.7 </v>
      </c>
      <c r="B464" s="67" t="str">
        <f>Лист4!C462</f>
        <v>г. Астрахань</v>
      </c>
      <c r="C464" s="39">
        <f t="shared" si="14"/>
        <v>739.64746470588261</v>
      </c>
      <c r="D464" s="39">
        <f t="shared" si="15"/>
        <v>34.13757529411766</v>
      </c>
      <c r="E464" s="28">
        <v>0</v>
      </c>
      <c r="F464" s="29">
        <v>34.13757529411766</v>
      </c>
      <c r="G464" s="30">
        <v>0</v>
      </c>
      <c r="H464" s="30">
        <v>0</v>
      </c>
      <c r="I464" s="30">
        <v>0</v>
      </c>
      <c r="J464" s="30"/>
      <c r="K464" s="173">
        <f>Лист4!E462/1000</f>
        <v>773.78504000000032</v>
      </c>
      <c r="L464" s="31"/>
      <c r="M464" s="31"/>
    </row>
    <row r="465" spans="1:13" s="32" customFormat="1" ht="25.5" customHeight="1" x14ac:dyDescent="0.25">
      <c r="A465" s="22" t="str">
        <f>Лист4!A463</f>
        <v xml:space="preserve">Бумажников пр-кт д.8 </v>
      </c>
      <c r="B465" s="67" t="str">
        <f>Лист4!C463</f>
        <v>г. Астрахань</v>
      </c>
      <c r="C465" s="39">
        <f t="shared" si="14"/>
        <v>666.40580882352947</v>
      </c>
      <c r="D465" s="39">
        <f t="shared" si="15"/>
        <v>30.757191176470588</v>
      </c>
      <c r="E465" s="28">
        <v>0</v>
      </c>
      <c r="F465" s="29">
        <v>30.757191176470588</v>
      </c>
      <c r="G465" s="30">
        <v>0</v>
      </c>
      <c r="H465" s="30">
        <v>0</v>
      </c>
      <c r="I465" s="30">
        <v>0</v>
      </c>
      <c r="J465" s="30"/>
      <c r="K465" s="173">
        <f>Лист4!E463/1000</f>
        <v>697.16300000000001</v>
      </c>
      <c r="L465" s="31"/>
      <c r="M465" s="31"/>
    </row>
    <row r="466" spans="1:13" s="32" customFormat="1" ht="25.5" customHeight="1" x14ac:dyDescent="0.25">
      <c r="A466" s="22" t="str">
        <f>Лист4!A464</f>
        <v xml:space="preserve">Бумажников пр-кт д.8А </v>
      </c>
      <c r="B466" s="67" t="str">
        <f>Лист4!C464</f>
        <v>г. Астрахань</v>
      </c>
      <c r="C466" s="39">
        <f t="shared" si="14"/>
        <v>638.07744191176482</v>
      </c>
      <c r="D466" s="39">
        <f t="shared" si="15"/>
        <v>29.449728088235297</v>
      </c>
      <c r="E466" s="28">
        <v>0</v>
      </c>
      <c r="F466" s="29">
        <v>29.449728088235297</v>
      </c>
      <c r="G466" s="30">
        <v>0</v>
      </c>
      <c r="H466" s="30">
        <v>0</v>
      </c>
      <c r="I466" s="30">
        <v>0</v>
      </c>
      <c r="J466" s="30"/>
      <c r="K466" s="173">
        <f>Лист4!E464/1000</f>
        <v>667.52717000000007</v>
      </c>
      <c r="L466" s="31"/>
      <c r="M466" s="31"/>
    </row>
    <row r="467" spans="1:13" s="32" customFormat="1" ht="25.5" customHeight="1" x14ac:dyDescent="0.25">
      <c r="A467" s="22" t="str">
        <f>Лист4!A465</f>
        <v xml:space="preserve">Бумажников пр-кт д.9 </v>
      </c>
      <c r="B467" s="67" t="str">
        <f>Лист4!C465</f>
        <v>г. Астрахань</v>
      </c>
      <c r="C467" s="39">
        <f t="shared" si="14"/>
        <v>869.12970147058797</v>
      </c>
      <c r="D467" s="39">
        <f t="shared" si="15"/>
        <v>40.113678529411757</v>
      </c>
      <c r="E467" s="28">
        <v>0</v>
      </c>
      <c r="F467" s="29">
        <v>40.113678529411757</v>
      </c>
      <c r="G467" s="30">
        <v>0</v>
      </c>
      <c r="H467" s="30">
        <v>0</v>
      </c>
      <c r="I467" s="30">
        <v>0</v>
      </c>
      <c r="J467" s="30"/>
      <c r="K467" s="173">
        <f>Лист4!E465/1000-J467</f>
        <v>909.24337999999977</v>
      </c>
      <c r="L467" s="31"/>
      <c r="M467" s="31"/>
    </row>
    <row r="468" spans="1:13" s="32" customFormat="1" ht="25.5" customHeight="1" x14ac:dyDescent="0.25">
      <c r="A468" s="22" t="str">
        <f>Лист4!A466</f>
        <v xml:space="preserve">Бумажников пр-кт д.9 - корп. 1 </v>
      </c>
      <c r="B468" s="67" t="str">
        <f>Лист4!C466</f>
        <v>г. Астрахань</v>
      </c>
      <c r="C468" s="39">
        <f t="shared" si="14"/>
        <v>2627.8434764705889</v>
      </c>
      <c r="D468" s="39">
        <f t="shared" si="15"/>
        <v>121.28508352941179</v>
      </c>
      <c r="E468" s="28">
        <v>0</v>
      </c>
      <c r="F468" s="29">
        <v>121.28508352941179</v>
      </c>
      <c r="G468" s="30">
        <v>0</v>
      </c>
      <c r="H468" s="30">
        <v>0</v>
      </c>
      <c r="I468" s="30">
        <v>0</v>
      </c>
      <c r="J468" s="30"/>
      <c r="K468" s="173">
        <f>Лист4!E466/1000</f>
        <v>2749.1285600000006</v>
      </c>
      <c r="L468" s="31"/>
      <c r="M468" s="31"/>
    </row>
    <row r="469" spans="1:13" s="32" customFormat="1" ht="25.5" customHeight="1" x14ac:dyDescent="0.25">
      <c r="A469" s="22" t="str">
        <f>Лист4!A467</f>
        <v xml:space="preserve">Бурова ул. д.12 </v>
      </c>
      <c r="B469" s="67" t="str">
        <f>Лист4!C467</f>
        <v>г. Астрахань</v>
      </c>
      <c r="C469" s="39">
        <f t="shared" si="14"/>
        <v>5.2703529411764709</v>
      </c>
      <c r="D469" s="39">
        <f t="shared" si="15"/>
        <v>0.24324705882352943</v>
      </c>
      <c r="E469" s="28">
        <v>0</v>
      </c>
      <c r="F469" s="29">
        <v>0.24324705882352943</v>
      </c>
      <c r="G469" s="30">
        <v>0</v>
      </c>
      <c r="H469" s="30">
        <v>0</v>
      </c>
      <c r="I469" s="30">
        <v>0</v>
      </c>
      <c r="J469" s="30"/>
      <c r="K469" s="173">
        <f>Лист4!E467/1000</f>
        <v>5.5136000000000003</v>
      </c>
      <c r="L469" s="31"/>
      <c r="M469" s="31"/>
    </row>
    <row r="470" spans="1:13" s="32" customFormat="1" ht="25.5" customHeight="1" x14ac:dyDescent="0.25">
      <c r="A470" s="22" t="str">
        <f>Лист4!A468</f>
        <v xml:space="preserve">Бурова ул. д.4 </v>
      </c>
      <c r="B470" s="67" t="str">
        <f>Лист4!C468</f>
        <v>г. Астрахань</v>
      </c>
      <c r="C470" s="39">
        <f t="shared" si="14"/>
        <v>271.25417647058816</v>
      </c>
      <c r="D470" s="39">
        <f t="shared" si="15"/>
        <v>12.51942352941176</v>
      </c>
      <c r="E470" s="28">
        <v>0</v>
      </c>
      <c r="F470" s="29">
        <v>12.51942352941176</v>
      </c>
      <c r="G470" s="30">
        <v>0</v>
      </c>
      <c r="H470" s="30">
        <v>0</v>
      </c>
      <c r="I470" s="30">
        <v>0</v>
      </c>
      <c r="J470" s="30"/>
      <c r="K470" s="173">
        <f>Лист4!E468/1000</f>
        <v>283.77359999999993</v>
      </c>
      <c r="L470" s="31"/>
      <c r="M470" s="31"/>
    </row>
    <row r="471" spans="1:13" s="32" customFormat="1" ht="25.5" customHeight="1" x14ac:dyDescent="0.25">
      <c r="A471" s="22" t="str">
        <f>Лист4!A469</f>
        <v xml:space="preserve">Бурова ул. д.6 </v>
      </c>
      <c r="B471" s="67" t="str">
        <f>Лист4!C469</f>
        <v>г. Астрахань</v>
      </c>
      <c r="C471" s="39">
        <f t="shared" si="14"/>
        <v>431.21673897058827</v>
      </c>
      <c r="D471" s="39">
        <f t="shared" si="15"/>
        <v>19.902311029411766</v>
      </c>
      <c r="E471" s="28">
        <v>0</v>
      </c>
      <c r="F471" s="29">
        <v>19.902311029411766</v>
      </c>
      <c r="G471" s="30">
        <v>0</v>
      </c>
      <c r="H471" s="30">
        <v>0</v>
      </c>
      <c r="I471" s="30">
        <v>0</v>
      </c>
      <c r="J471" s="30"/>
      <c r="K471" s="173">
        <f>Лист4!E469/1000</f>
        <v>451.11905000000002</v>
      </c>
      <c r="L471" s="31"/>
      <c r="M471" s="31"/>
    </row>
    <row r="472" spans="1:13" s="32" customFormat="1" ht="25.5" customHeight="1" x14ac:dyDescent="0.25">
      <c r="A472" s="22" t="str">
        <f>Лист4!A470</f>
        <v xml:space="preserve">Бэра ул. д.20 </v>
      </c>
      <c r="B472" s="67" t="str">
        <f>Лист4!C470</f>
        <v>г. Астрахань</v>
      </c>
      <c r="C472" s="39">
        <f t="shared" si="14"/>
        <v>331.87504044117645</v>
      </c>
      <c r="D472" s="39">
        <f t="shared" si="15"/>
        <v>15.317309558823528</v>
      </c>
      <c r="E472" s="28">
        <v>0</v>
      </c>
      <c r="F472" s="29">
        <v>15.317309558823528</v>
      </c>
      <c r="G472" s="30">
        <v>0</v>
      </c>
      <c r="H472" s="30">
        <v>0</v>
      </c>
      <c r="I472" s="30">
        <v>0</v>
      </c>
      <c r="J472" s="30"/>
      <c r="K472" s="173">
        <f>Лист4!E470/1000</f>
        <v>347.19234999999998</v>
      </c>
      <c r="L472" s="31"/>
      <c r="M472" s="31"/>
    </row>
    <row r="473" spans="1:13" s="32" customFormat="1" ht="18.75" customHeight="1" x14ac:dyDescent="0.25">
      <c r="A473" s="22" t="str">
        <f>Лист4!A471</f>
        <v xml:space="preserve">Бэра ул. д.20/19 </v>
      </c>
      <c r="B473" s="67" t="str">
        <f>Лист4!C471</f>
        <v>г. Астрахань</v>
      </c>
      <c r="C473" s="39">
        <f t="shared" si="14"/>
        <v>4.1134963235294109</v>
      </c>
      <c r="D473" s="39">
        <f t="shared" si="15"/>
        <v>0.18985367647058821</v>
      </c>
      <c r="E473" s="28">
        <v>0</v>
      </c>
      <c r="F473" s="29">
        <v>0.18985367647058821</v>
      </c>
      <c r="G473" s="30">
        <v>0</v>
      </c>
      <c r="H473" s="30">
        <v>0</v>
      </c>
      <c r="I473" s="30">
        <v>0</v>
      </c>
      <c r="J473" s="30"/>
      <c r="K473" s="173">
        <f>Лист4!E471/1000</f>
        <v>4.3033499999999991</v>
      </c>
      <c r="L473" s="31"/>
      <c r="M473" s="31"/>
    </row>
    <row r="474" spans="1:13" s="32" customFormat="1" ht="18.75" customHeight="1" x14ac:dyDescent="0.25">
      <c r="A474" s="22" t="str">
        <f>Лист4!A472</f>
        <v xml:space="preserve">Бэра ул. д.3 </v>
      </c>
      <c r="B474" s="67" t="str">
        <f>Лист4!C472</f>
        <v>г. Астрахань</v>
      </c>
      <c r="C474" s="39">
        <f t="shared" si="14"/>
        <v>2.9348933823529411</v>
      </c>
      <c r="D474" s="39">
        <f t="shared" si="15"/>
        <v>0.13545661764705882</v>
      </c>
      <c r="E474" s="28">
        <v>0</v>
      </c>
      <c r="F474" s="29">
        <v>0.13545661764705882</v>
      </c>
      <c r="G474" s="30">
        <v>0</v>
      </c>
      <c r="H474" s="30">
        <v>0</v>
      </c>
      <c r="I474" s="30">
        <v>0</v>
      </c>
      <c r="J474" s="30"/>
      <c r="K474" s="173">
        <f>Лист4!E472/1000</f>
        <v>3.0703499999999999</v>
      </c>
      <c r="L474" s="31"/>
      <c r="M474" s="31"/>
    </row>
    <row r="475" spans="1:13" s="32" customFormat="1" ht="18.75" customHeight="1" x14ac:dyDescent="0.25">
      <c r="A475" s="22" t="str">
        <f>Лист4!A473</f>
        <v xml:space="preserve">Бэра ул. д.4 </v>
      </c>
      <c r="B475" s="67" t="str">
        <f>Лист4!C473</f>
        <v>г. Астрахань</v>
      </c>
      <c r="C475" s="39">
        <f t="shared" si="14"/>
        <v>52.833338235294114</v>
      </c>
      <c r="D475" s="39">
        <f t="shared" si="15"/>
        <v>2.4384617647058824</v>
      </c>
      <c r="E475" s="28">
        <v>0</v>
      </c>
      <c r="F475" s="29">
        <v>2.4384617647058824</v>
      </c>
      <c r="G475" s="30">
        <v>0</v>
      </c>
      <c r="H475" s="30">
        <v>0</v>
      </c>
      <c r="I475" s="30">
        <v>0</v>
      </c>
      <c r="J475" s="30"/>
      <c r="K475" s="173">
        <f>Лист4!E473/1000</f>
        <v>55.271799999999999</v>
      </c>
      <c r="L475" s="31"/>
      <c r="M475" s="31"/>
    </row>
    <row r="476" spans="1:13" s="32" customFormat="1" ht="18.75" customHeight="1" x14ac:dyDescent="0.25">
      <c r="A476" s="22" t="str">
        <f>Лист4!A474</f>
        <v xml:space="preserve">Бэра ул. д.5 </v>
      </c>
      <c r="B476" s="67" t="str">
        <f>Лист4!C474</f>
        <v>г. Астрахань</v>
      </c>
      <c r="C476" s="39">
        <f t="shared" si="14"/>
        <v>29.662558823529409</v>
      </c>
      <c r="D476" s="39">
        <f t="shared" si="15"/>
        <v>1.3690411764705881</v>
      </c>
      <c r="E476" s="28">
        <v>0</v>
      </c>
      <c r="F476" s="29">
        <v>1.3690411764705881</v>
      </c>
      <c r="G476" s="30">
        <v>0</v>
      </c>
      <c r="H476" s="30">
        <v>0</v>
      </c>
      <c r="I476" s="30">
        <v>0</v>
      </c>
      <c r="J476" s="30"/>
      <c r="K476" s="173">
        <f>Лист4!E474/1000</f>
        <v>31.031599999999997</v>
      </c>
      <c r="L476" s="31"/>
      <c r="M476" s="31"/>
    </row>
    <row r="477" spans="1:13" s="32" customFormat="1" ht="18.75" customHeight="1" x14ac:dyDescent="0.25">
      <c r="A477" s="22" t="str">
        <f>Лист4!A475</f>
        <v xml:space="preserve">Бэра ул. д.57 </v>
      </c>
      <c r="B477" s="67" t="str">
        <f>Лист4!C475</f>
        <v>г. Астрахань</v>
      </c>
      <c r="C477" s="39">
        <f t="shared" si="14"/>
        <v>1180.4417338235298</v>
      </c>
      <c r="D477" s="39">
        <f t="shared" si="15"/>
        <v>54.481926176470601</v>
      </c>
      <c r="E477" s="28">
        <v>0</v>
      </c>
      <c r="F477" s="29">
        <v>54.481926176470601</v>
      </c>
      <c r="G477" s="30">
        <v>0</v>
      </c>
      <c r="H477" s="30">
        <v>0</v>
      </c>
      <c r="I477" s="30">
        <v>0</v>
      </c>
      <c r="J477" s="30"/>
      <c r="K477" s="173">
        <f>Лист4!E475/1000</f>
        <v>1234.9236600000004</v>
      </c>
      <c r="L477" s="31"/>
      <c r="M477" s="31"/>
    </row>
    <row r="478" spans="1:13" s="32" customFormat="1" ht="18.75" customHeight="1" x14ac:dyDescent="0.25">
      <c r="A478" s="22" t="str">
        <f>Лист4!A476</f>
        <v xml:space="preserve">Валерии Барсовой ул. д.12 </v>
      </c>
      <c r="B478" s="67" t="str">
        <f>Лист4!C476</f>
        <v>г. Астрахань</v>
      </c>
      <c r="C478" s="39">
        <f t="shared" si="14"/>
        <v>2678.3352661764698</v>
      </c>
      <c r="D478" s="39">
        <f t="shared" si="15"/>
        <v>123.61547382352938</v>
      </c>
      <c r="E478" s="28">
        <v>0</v>
      </c>
      <c r="F478" s="29">
        <v>123.61547382352938</v>
      </c>
      <c r="G478" s="30">
        <v>0</v>
      </c>
      <c r="H478" s="30">
        <v>0</v>
      </c>
      <c r="I478" s="30">
        <v>0</v>
      </c>
      <c r="J478" s="30">
        <v>1881.6</v>
      </c>
      <c r="K478" s="173">
        <f>Лист4!E476/1000-J478</f>
        <v>920.3507399999994</v>
      </c>
      <c r="L478" s="31"/>
      <c r="M478" s="31"/>
    </row>
    <row r="479" spans="1:13" s="32" customFormat="1" ht="18.75" customHeight="1" x14ac:dyDescent="0.25">
      <c r="A479" s="22" t="str">
        <f>Лист4!A477</f>
        <v xml:space="preserve">Валерии Барсовой ул. д.12 - корп. 1 </v>
      </c>
      <c r="B479" s="67" t="str">
        <f>Лист4!C477</f>
        <v>г. Астрахань</v>
      </c>
      <c r="C479" s="39">
        <f t="shared" si="14"/>
        <v>1978.6087272058824</v>
      </c>
      <c r="D479" s="39">
        <f t="shared" si="15"/>
        <v>91.320402794117655</v>
      </c>
      <c r="E479" s="28">
        <v>0</v>
      </c>
      <c r="F479" s="29">
        <v>91.320402794117655</v>
      </c>
      <c r="G479" s="30">
        <v>0</v>
      </c>
      <c r="H479" s="30">
        <v>0</v>
      </c>
      <c r="I479" s="30">
        <v>0</v>
      </c>
      <c r="J479" s="30"/>
      <c r="K479" s="173">
        <f>Лист4!E477/1000</f>
        <v>2069.92913</v>
      </c>
      <c r="L479" s="31"/>
      <c r="M479" s="31"/>
    </row>
    <row r="480" spans="1:13" s="32" customFormat="1" ht="18.75" customHeight="1" x14ac:dyDescent="0.25">
      <c r="A480" s="22" t="str">
        <f>Лист4!A478</f>
        <v xml:space="preserve">Валерии Барсовой ул. д.12 - корп. 2 </v>
      </c>
      <c r="B480" s="67" t="str">
        <f>Лист4!C478</f>
        <v>г. Астрахань</v>
      </c>
      <c r="C480" s="39">
        <f t="shared" si="14"/>
        <v>1208.3529154411758</v>
      </c>
      <c r="D480" s="39">
        <f t="shared" si="15"/>
        <v>55.7701345588235</v>
      </c>
      <c r="E480" s="28">
        <v>0</v>
      </c>
      <c r="F480" s="29">
        <v>55.7701345588235</v>
      </c>
      <c r="G480" s="30">
        <v>0</v>
      </c>
      <c r="H480" s="30">
        <v>0</v>
      </c>
      <c r="I480" s="30">
        <v>0</v>
      </c>
      <c r="J480" s="30"/>
      <c r="K480" s="173">
        <f>Лист4!E478/1000</f>
        <v>1264.1230499999992</v>
      </c>
      <c r="L480" s="31"/>
      <c r="M480" s="31"/>
    </row>
    <row r="481" spans="1:13" s="32" customFormat="1" ht="18.75" customHeight="1" x14ac:dyDescent="0.25">
      <c r="A481" s="22" t="str">
        <f>Лист4!A479</f>
        <v xml:space="preserve">Валерии Барсовой ул. д.15 - корп. 2 </v>
      </c>
      <c r="B481" s="67" t="str">
        <f>Лист4!C479</f>
        <v>г. Астрахань</v>
      </c>
      <c r="C481" s="39">
        <f t="shared" si="14"/>
        <v>2143.011047794118</v>
      </c>
      <c r="D481" s="39">
        <f t="shared" si="15"/>
        <v>98.908202205882361</v>
      </c>
      <c r="E481" s="28">
        <v>0</v>
      </c>
      <c r="F481" s="29">
        <v>98.908202205882361</v>
      </c>
      <c r="G481" s="30">
        <v>0</v>
      </c>
      <c r="H481" s="30">
        <v>0</v>
      </c>
      <c r="I481" s="30">
        <v>0</v>
      </c>
      <c r="J481" s="30"/>
      <c r="K481" s="173">
        <f>Лист4!E479/1000</f>
        <v>2241.9192500000004</v>
      </c>
      <c r="L481" s="31"/>
      <c r="M481" s="31"/>
    </row>
    <row r="482" spans="1:13" s="32" customFormat="1" ht="25.5" customHeight="1" x14ac:dyDescent="0.25">
      <c r="A482" s="22" t="str">
        <f>Лист4!A480</f>
        <v xml:space="preserve">Валерии Барсовой ул. д.15 - корп. 4 </v>
      </c>
      <c r="B482" s="67" t="str">
        <f>Лист4!C480</f>
        <v>г. Астрахань</v>
      </c>
      <c r="C482" s="39">
        <f t="shared" si="14"/>
        <v>2222.9305169117656</v>
      </c>
      <c r="D482" s="39">
        <f t="shared" si="15"/>
        <v>102.59679308823533</v>
      </c>
      <c r="E482" s="28">
        <v>0</v>
      </c>
      <c r="F482" s="29">
        <v>102.59679308823533</v>
      </c>
      <c r="G482" s="30">
        <v>0</v>
      </c>
      <c r="H482" s="30">
        <v>0</v>
      </c>
      <c r="I482" s="30">
        <v>0</v>
      </c>
      <c r="J482" s="30"/>
      <c r="K482" s="173">
        <f>Лист4!E480/1000</f>
        <v>2325.5273100000009</v>
      </c>
      <c r="L482" s="31"/>
      <c r="M482" s="31"/>
    </row>
    <row r="483" spans="1:13" s="32" customFormat="1" ht="18.75" customHeight="1" x14ac:dyDescent="0.25">
      <c r="A483" s="22" t="str">
        <f>Лист4!A481</f>
        <v xml:space="preserve">Валерии Барсовой ул. д.17 </v>
      </c>
      <c r="B483" s="67" t="str">
        <f>Лист4!C481</f>
        <v>г. Астрахань</v>
      </c>
      <c r="C483" s="39">
        <f t="shared" si="14"/>
        <v>3022.4479330882359</v>
      </c>
      <c r="D483" s="39">
        <f t="shared" si="15"/>
        <v>139.49759691176473</v>
      </c>
      <c r="E483" s="28">
        <v>0</v>
      </c>
      <c r="F483" s="29">
        <v>139.49759691176473</v>
      </c>
      <c r="G483" s="30">
        <v>0</v>
      </c>
      <c r="H483" s="30">
        <v>0</v>
      </c>
      <c r="I483" s="30">
        <v>0</v>
      </c>
      <c r="J483" s="30"/>
      <c r="K483" s="173">
        <f>Лист4!E481/1000</f>
        <v>3161.9455300000004</v>
      </c>
      <c r="L483" s="31"/>
      <c r="M483" s="31"/>
    </row>
    <row r="484" spans="1:13" s="32" customFormat="1" ht="18.75" customHeight="1" x14ac:dyDescent="0.25">
      <c r="A484" s="22" t="str">
        <f>Лист4!A482</f>
        <v xml:space="preserve">Валерии Барсовой ул. д.17 - корп. 1 </v>
      </c>
      <c r="B484" s="67" t="str">
        <f>Лист4!C482</f>
        <v>г. Астрахань</v>
      </c>
      <c r="C484" s="39">
        <f t="shared" si="14"/>
        <v>1901.1483323529401</v>
      </c>
      <c r="D484" s="39">
        <f t="shared" si="15"/>
        <v>87.74530764705878</v>
      </c>
      <c r="E484" s="28">
        <v>0</v>
      </c>
      <c r="F484" s="29">
        <v>87.74530764705878</v>
      </c>
      <c r="G484" s="30">
        <v>0</v>
      </c>
      <c r="H484" s="30">
        <v>0</v>
      </c>
      <c r="I484" s="30">
        <v>0</v>
      </c>
      <c r="J484" s="30"/>
      <c r="K484" s="173">
        <f>Лист4!E482/1000</f>
        <v>1988.8936399999989</v>
      </c>
      <c r="L484" s="31"/>
      <c r="M484" s="31"/>
    </row>
    <row r="485" spans="1:13" s="32" customFormat="1" ht="18.75" customHeight="1" x14ac:dyDescent="0.25">
      <c r="A485" s="22" t="str">
        <f>Лист4!A483</f>
        <v xml:space="preserve">Валерии Барсовой ул. д.18 </v>
      </c>
      <c r="B485" s="67" t="str">
        <f>Лист4!C483</f>
        <v>г. Астрахань</v>
      </c>
      <c r="C485" s="39">
        <f t="shared" si="14"/>
        <v>0</v>
      </c>
      <c r="D485" s="39">
        <f t="shared" si="15"/>
        <v>0</v>
      </c>
      <c r="E485" s="28">
        <v>0</v>
      </c>
      <c r="F485" s="29">
        <v>0</v>
      </c>
      <c r="G485" s="30">
        <v>0</v>
      </c>
      <c r="H485" s="30">
        <v>0</v>
      </c>
      <c r="I485" s="30">
        <v>0</v>
      </c>
      <c r="J485" s="30"/>
      <c r="K485" s="173">
        <f>Лист4!E483/1000</f>
        <v>0</v>
      </c>
      <c r="L485" s="31"/>
      <c r="M485" s="31"/>
    </row>
    <row r="486" spans="1:13" s="32" customFormat="1" ht="18.75" customHeight="1" x14ac:dyDescent="0.25">
      <c r="A486" s="22" t="str">
        <f>Лист4!A484</f>
        <v xml:space="preserve">Валерии Барсовой ул. д.2 </v>
      </c>
      <c r="B486" s="67" t="str">
        <f>Лист4!C484</f>
        <v>г. Астрахань</v>
      </c>
      <c r="C486" s="39">
        <f t="shared" si="14"/>
        <v>1352.0427279411763</v>
      </c>
      <c r="D486" s="39">
        <f t="shared" si="15"/>
        <v>62.401972058823517</v>
      </c>
      <c r="E486" s="28">
        <v>0</v>
      </c>
      <c r="F486" s="29">
        <v>62.401972058823517</v>
      </c>
      <c r="G486" s="30">
        <v>0</v>
      </c>
      <c r="H486" s="30">
        <v>0</v>
      </c>
      <c r="I486" s="30">
        <v>0</v>
      </c>
      <c r="J486" s="30"/>
      <c r="K486" s="173">
        <f>Лист4!E484/1000-J486</f>
        <v>1414.4446999999998</v>
      </c>
      <c r="L486" s="31"/>
      <c r="M486" s="31"/>
    </row>
    <row r="487" spans="1:13" s="32" customFormat="1" ht="18.75" customHeight="1" x14ac:dyDescent="0.25">
      <c r="A487" s="22" t="str">
        <f>Лист4!A485</f>
        <v xml:space="preserve">Валерии Барсовой ул. д.8 </v>
      </c>
      <c r="B487" s="67" t="str">
        <f>Лист4!C485</f>
        <v>г. Астрахань</v>
      </c>
      <c r="C487" s="39">
        <f t="shared" si="14"/>
        <v>1068.185653676471</v>
      </c>
      <c r="D487" s="39">
        <f t="shared" si="15"/>
        <v>49.300876323529423</v>
      </c>
      <c r="E487" s="28">
        <v>0</v>
      </c>
      <c r="F487" s="29">
        <v>49.300876323529423</v>
      </c>
      <c r="G487" s="30">
        <v>0</v>
      </c>
      <c r="H487" s="30">
        <v>0</v>
      </c>
      <c r="I487" s="30">
        <v>0</v>
      </c>
      <c r="J487" s="30"/>
      <c r="K487" s="173">
        <f>Лист4!E485/1000</f>
        <v>1117.4865300000004</v>
      </c>
      <c r="L487" s="31"/>
      <c r="M487" s="31"/>
    </row>
    <row r="488" spans="1:13" s="32" customFormat="1" ht="18.75" customHeight="1" x14ac:dyDescent="0.25">
      <c r="A488" s="22" t="str">
        <f>Лист4!A486</f>
        <v xml:space="preserve">Варшавская ул. д.6/2 </v>
      </c>
      <c r="B488" s="67" t="str">
        <f>Лист4!C486</f>
        <v>г. Астрахань</v>
      </c>
      <c r="C488" s="39">
        <f t="shared" si="14"/>
        <v>1123.5733867647059</v>
      </c>
      <c r="D488" s="39">
        <f t="shared" si="15"/>
        <v>51.857233235294117</v>
      </c>
      <c r="E488" s="28">
        <v>0</v>
      </c>
      <c r="F488" s="29">
        <v>51.857233235294117</v>
      </c>
      <c r="G488" s="30">
        <v>0</v>
      </c>
      <c r="H488" s="30">
        <v>0</v>
      </c>
      <c r="I488" s="30">
        <v>0</v>
      </c>
      <c r="J488" s="30"/>
      <c r="K488" s="173">
        <f>Лист4!E486/1000</f>
        <v>1175.4306200000001</v>
      </c>
      <c r="L488" s="31"/>
      <c r="M488" s="31"/>
    </row>
    <row r="489" spans="1:13" s="32" customFormat="1" ht="18.75" customHeight="1" x14ac:dyDescent="0.25">
      <c r="A489" s="22" t="str">
        <f>Лист4!A487</f>
        <v xml:space="preserve">Варшавская ул. д.8 </v>
      </c>
      <c r="B489" s="67" t="str">
        <f>Лист4!C487</f>
        <v>г. Астрахань</v>
      </c>
      <c r="C489" s="39">
        <f t="shared" si="14"/>
        <v>973.22410441176498</v>
      </c>
      <c r="D489" s="39">
        <f t="shared" si="15"/>
        <v>44.918035588235306</v>
      </c>
      <c r="E489" s="28">
        <v>0</v>
      </c>
      <c r="F489" s="29">
        <v>44.918035588235306</v>
      </c>
      <c r="G489" s="30">
        <v>0</v>
      </c>
      <c r="H489" s="30">
        <v>0</v>
      </c>
      <c r="I489" s="30">
        <v>0</v>
      </c>
      <c r="J489" s="30"/>
      <c r="K489" s="173">
        <f>Лист4!E487/1000</f>
        <v>1018.1421400000003</v>
      </c>
      <c r="L489" s="31"/>
      <c r="M489" s="31"/>
    </row>
    <row r="490" spans="1:13" s="32" customFormat="1" ht="18.75" customHeight="1" x14ac:dyDescent="0.25">
      <c r="A490" s="22" t="str">
        <f>Лист4!A488</f>
        <v xml:space="preserve">Васильковая ул. д.17 </v>
      </c>
      <c r="B490" s="67" t="str">
        <f>Лист4!C488</f>
        <v>г. Астрахань</v>
      </c>
      <c r="C490" s="39">
        <f t="shared" si="14"/>
        <v>1627.1789433823531</v>
      </c>
      <c r="D490" s="39">
        <f t="shared" si="15"/>
        <v>75.100566617647061</v>
      </c>
      <c r="E490" s="28">
        <v>0</v>
      </c>
      <c r="F490" s="29">
        <v>75.100566617647061</v>
      </c>
      <c r="G490" s="30">
        <v>0</v>
      </c>
      <c r="H490" s="30">
        <v>0</v>
      </c>
      <c r="I490" s="30">
        <v>0</v>
      </c>
      <c r="J490" s="30"/>
      <c r="K490" s="173">
        <f>Лист4!E488/1000</f>
        <v>1702.2795100000001</v>
      </c>
      <c r="L490" s="31"/>
      <c r="M490" s="31"/>
    </row>
    <row r="491" spans="1:13" s="32" customFormat="1" ht="18.75" customHeight="1" x14ac:dyDescent="0.25">
      <c r="A491" s="22" t="str">
        <f>Лист4!A489</f>
        <v xml:space="preserve">Васильковая ул. д.19 </v>
      </c>
      <c r="B491" s="67" t="str">
        <f>Лист4!C489</f>
        <v>г. Астрахань</v>
      </c>
      <c r="C491" s="39">
        <f t="shared" si="14"/>
        <v>1129.0267816176474</v>
      </c>
      <c r="D491" s="39">
        <f t="shared" si="15"/>
        <v>52.108928382352957</v>
      </c>
      <c r="E491" s="28">
        <v>0</v>
      </c>
      <c r="F491" s="29">
        <v>52.108928382352957</v>
      </c>
      <c r="G491" s="30">
        <v>0</v>
      </c>
      <c r="H491" s="30">
        <v>0</v>
      </c>
      <c r="I491" s="30">
        <v>0</v>
      </c>
      <c r="J491" s="30"/>
      <c r="K491" s="173">
        <f>Лист4!E489/1000</f>
        <v>1181.1357100000005</v>
      </c>
      <c r="L491" s="31"/>
      <c r="M491" s="31"/>
    </row>
    <row r="492" spans="1:13" s="32" customFormat="1" ht="18.75" customHeight="1" x14ac:dyDescent="0.25">
      <c r="A492" s="22" t="str">
        <f>Лист4!A490</f>
        <v xml:space="preserve">Вельяминова ул. д.12 </v>
      </c>
      <c r="B492" s="67" t="str">
        <f>Лист4!C490</f>
        <v>г. Астрахань</v>
      </c>
      <c r="C492" s="39">
        <f t="shared" si="14"/>
        <v>61.699902205882353</v>
      </c>
      <c r="D492" s="39">
        <f t="shared" si="15"/>
        <v>2.8476877941176468</v>
      </c>
      <c r="E492" s="28">
        <v>0</v>
      </c>
      <c r="F492" s="29">
        <v>2.8476877941176468</v>
      </c>
      <c r="G492" s="30">
        <v>0</v>
      </c>
      <c r="H492" s="30">
        <v>0</v>
      </c>
      <c r="I492" s="30">
        <v>0</v>
      </c>
      <c r="J492" s="30"/>
      <c r="K492" s="173">
        <f>Лист4!E490/1000</f>
        <v>64.54759</v>
      </c>
      <c r="L492" s="31"/>
      <c r="M492" s="31"/>
    </row>
    <row r="493" spans="1:13" s="32" customFormat="1" ht="18.75" customHeight="1" x14ac:dyDescent="0.25">
      <c r="A493" s="22" t="str">
        <f>Лист4!A491</f>
        <v xml:space="preserve">Вельяминова ул. д.14 </v>
      </c>
      <c r="B493" s="67" t="str">
        <f>Лист4!C491</f>
        <v>г. Астрахань</v>
      </c>
      <c r="C493" s="39">
        <f t="shared" si="14"/>
        <v>138.60112499999994</v>
      </c>
      <c r="D493" s="39">
        <f t="shared" si="15"/>
        <v>6.3969749999999967</v>
      </c>
      <c r="E493" s="28">
        <v>0</v>
      </c>
      <c r="F493" s="29">
        <v>6.3969749999999967</v>
      </c>
      <c r="G493" s="30">
        <v>0</v>
      </c>
      <c r="H493" s="30">
        <v>0</v>
      </c>
      <c r="I493" s="30">
        <v>0</v>
      </c>
      <c r="J493" s="30"/>
      <c r="K493" s="173">
        <f>Лист4!E491/1000</f>
        <v>144.99809999999994</v>
      </c>
      <c r="L493" s="31"/>
      <c r="M493" s="31"/>
    </row>
    <row r="494" spans="1:13" s="32" customFormat="1" ht="18.75" customHeight="1" x14ac:dyDescent="0.25">
      <c r="A494" s="22" t="str">
        <f>Лист4!A492</f>
        <v xml:space="preserve">Вельяминова ул. д.6 </v>
      </c>
      <c r="B494" s="67" t="str">
        <f>Лист4!C492</f>
        <v>г. Астрахань</v>
      </c>
      <c r="C494" s="39">
        <f t="shared" si="14"/>
        <v>96.693369117647038</v>
      </c>
      <c r="D494" s="39">
        <f t="shared" si="15"/>
        <v>4.4627708823529399</v>
      </c>
      <c r="E494" s="28">
        <v>0</v>
      </c>
      <c r="F494" s="29">
        <v>4.4627708823529399</v>
      </c>
      <c r="G494" s="30">
        <v>0</v>
      </c>
      <c r="H494" s="30">
        <v>0</v>
      </c>
      <c r="I494" s="30">
        <v>0</v>
      </c>
      <c r="J494" s="30"/>
      <c r="K494" s="173">
        <f>Лист4!E492/1000</f>
        <v>101.15613999999998</v>
      </c>
      <c r="L494" s="31"/>
      <c r="M494" s="31"/>
    </row>
    <row r="495" spans="1:13" s="32" customFormat="1" ht="18.75" customHeight="1" x14ac:dyDescent="0.25">
      <c r="A495" s="22" t="str">
        <f>Лист4!A493</f>
        <v xml:space="preserve">Вильнюсская ул. д.76А </v>
      </c>
      <c r="B495" s="67" t="str">
        <f>Лист4!C493</f>
        <v>г. Астрахань</v>
      </c>
      <c r="C495" s="39">
        <f t="shared" si="14"/>
        <v>276.85086764705875</v>
      </c>
      <c r="D495" s="39">
        <f t="shared" si="15"/>
        <v>12.777732352941175</v>
      </c>
      <c r="E495" s="28">
        <v>0</v>
      </c>
      <c r="F495" s="29">
        <v>12.777732352941175</v>
      </c>
      <c r="G495" s="30">
        <v>0</v>
      </c>
      <c r="H495" s="30">
        <v>0</v>
      </c>
      <c r="I495" s="30">
        <v>0</v>
      </c>
      <c r="J495" s="30"/>
      <c r="K495" s="173">
        <f>Лист4!E493/1000</f>
        <v>289.62859999999995</v>
      </c>
      <c r="L495" s="31"/>
      <c r="M495" s="31"/>
    </row>
    <row r="496" spans="1:13" s="32" customFormat="1" ht="18.75" customHeight="1" x14ac:dyDescent="0.25">
      <c r="A496" s="22" t="str">
        <f>Лист4!A494</f>
        <v xml:space="preserve">Вильямса ул. д.19 </v>
      </c>
      <c r="B496" s="67" t="str">
        <f>Лист4!C494</f>
        <v>г. Астрахань</v>
      </c>
      <c r="C496" s="39">
        <f t="shared" si="14"/>
        <v>11.84691911764706</v>
      </c>
      <c r="D496" s="39">
        <f t="shared" si="15"/>
        <v>0.5467808823529412</v>
      </c>
      <c r="E496" s="28">
        <v>0</v>
      </c>
      <c r="F496" s="29">
        <v>0.5467808823529412</v>
      </c>
      <c r="G496" s="30">
        <v>0</v>
      </c>
      <c r="H496" s="30">
        <v>0</v>
      </c>
      <c r="I496" s="30">
        <v>0</v>
      </c>
      <c r="J496" s="30"/>
      <c r="K496" s="173">
        <f>Лист4!E494/1000</f>
        <v>12.393700000000001</v>
      </c>
      <c r="L496" s="31"/>
      <c r="M496" s="31"/>
    </row>
    <row r="497" spans="1:13" s="32" customFormat="1" ht="18.75" customHeight="1" x14ac:dyDescent="0.25">
      <c r="A497" s="22" t="str">
        <f>Лист4!A495</f>
        <v xml:space="preserve">Вильямса ул. д.21 </v>
      </c>
      <c r="B497" s="67" t="str">
        <f>Лист4!C495</f>
        <v>г. Астрахань</v>
      </c>
      <c r="C497" s="39">
        <f t="shared" si="14"/>
        <v>30.01938970588235</v>
      </c>
      <c r="D497" s="39">
        <f t="shared" si="15"/>
        <v>1.3855102941176469</v>
      </c>
      <c r="E497" s="28">
        <v>0</v>
      </c>
      <c r="F497" s="29">
        <v>1.3855102941176469</v>
      </c>
      <c r="G497" s="30">
        <v>0</v>
      </c>
      <c r="H497" s="30">
        <v>0</v>
      </c>
      <c r="I497" s="30">
        <v>0</v>
      </c>
      <c r="J497" s="30"/>
      <c r="K497" s="173">
        <f>Лист4!E495/1000</f>
        <v>31.404899999999998</v>
      </c>
      <c r="L497" s="31"/>
      <c r="M497" s="31"/>
    </row>
    <row r="498" spans="1:13" s="32" customFormat="1" ht="18.75" customHeight="1" x14ac:dyDescent="0.25">
      <c r="A498" s="22" t="str">
        <f>Лист4!A496</f>
        <v xml:space="preserve">Вильямса ул. д.23 </v>
      </c>
      <c r="B498" s="67" t="str">
        <f>Лист4!C496</f>
        <v>г. Астрахань</v>
      </c>
      <c r="C498" s="39">
        <f t="shared" si="14"/>
        <v>9.4367860294117669</v>
      </c>
      <c r="D498" s="39">
        <f t="shared" si="15"/>
        <v>0.43554397058823535</v>
      </c>
      <c r="E498" s="28">
        <v>0</v>
      </c>
      <c r="F498" s="29">
        <v>0.43554397058823535</v>
      </c>
      <c r="G498" s="30">
        <v>0</v>
      </c>
      <c r="H498" s="30">
        <v>0</v>
      </c>
      <c r="I498" s="30">
        <v>0</v>
      </c>
      <c r="J498" s="30"/>
      <c r="K498" s="173">
        <f>Лист4!E496/1000</f>
        <v>9.8723300000000016</v>
      </c>
      <c r="L498" s="31"/>
      <c r="M498" s="31"/>
    </row>
    <row r="499" spans="1:13" s="32" customFormat="1" ht="18.75" customHeight="1" x14ac:dyDescent="0.25">
      <c r="A499" s="22" t="str">
        <f>Лист4!A497</f>
        <v xml:space="preserve">Вильямса ул. д.23А </v>
      </c>
      <c r="B499" s="67" t="str">
        <f>Лист4!C497</f>
        <v>г. Астрахань</v>
      </c>
      <c r="C499" s="39">
        <f t="shared" si="14"/>
        <v>15.763255147058825</v>
      </c>
      <c r="D499" s="39">
        <f t="shared" si="15"/>
        <v>0.72753485294117648</v>
      </c>
      <c r="E499" s="28">
        <v>0</v>
      </c>
      <c r="F499" s="29">
        <v>0.72753485294117648</v>
      </c>
      <c r="G499" s="30">
        <v>0</v>
      </c>
      <c r="H499" s="30">
        <v>0</v>
      </c>
      <c r="I499" s="30">
        <v>0</v>
      </c>
      <c r="J499" s="30"/>
      <c r="K499" s="173">
        <f>Лист4!E497/1000</f>
        <v>16.490790000000001</v>
      </c>
      <c r="L499" s="31"/>
      <c r="M499" s="31"/>
    </row>
    <row r="500" spans="1:13" s="32" customFormat="1" ht="18.75" customHeight="1" x14ac:dyDescent="0.25">
      <c r="A500" s="22" t="str">
        <f>Лист4!A498</f>
        <v xml:space="preserve">Вильямса ул. д.23Б </v>
      </c>
      <c r="B500" s="67" t="str">
        <f>Лист4!C498</f>
        <v>г. Астрахань</v>
      </c>
      <c r="C500" s="39">
        <f t="shared" si="14"/>
        <v>39.44133088235295</v>
      </c>
      <c r="D500" s="39">
        <f t="shared" si="15"/>
        <v>1.8203691176470596</v>
      </c>
      <c r="E500" s="28">
        <v>0</v>
      </c>
      <c r="F500" s="29">
        <v>1.8203691176470596</v>
      </c>
      <c r="G500" s="30">
        <v>0</v>
      </c>
      <c r="H500" s="30">
        <v>0</v>
      </c>
      <c r="I500" s="30">
        <v>0</v>
      </c>
      <c r="J500" s="30"/>
      <c r="K500" s="173">
        <f>Лист4!E498/1000</f>
        <v>41.261700000000012</v>
      </c>
      <c r="L500" s="31"/>
      <c r="M500" s="31"/>
    </row>
    <row r="501" spans="1:13" s="32" customFormat="1" ht="18.75" customHeight="1" x14ac:dyDescent="0.25">
      <c r="A501" s="22" t="str">
        <f>Лист4!A499</f>
        <v xml:space="preserve">Вильямса ул. д.23В </v>
      </c>
      <c r="B501" s="67" t="str">
        <f>Лист4!C499</f>
        <v>г. Астрахань</v>
      </c>
      <c r="C501" s="39">
        <f t="shared" si="14"/>
        <v>30.428794117647062</v>
      </c>
      <c r="D501" s="39">
        <f t="shared" si="15"/>
        <v>1.4044058823529413</v>
      </c>
      <c r="E501" s="28">
        <v>0</v>
      </c>
      <c r="F501" s="29">
        <v>1.4044058823529413</v>
      </c>
      <c r="G501" s="30">
        <v>0</v>
      </c>
      <c r="H501" s="30">
        <v>0</v>
      </c>
      <c r="I501" s="30">
        <v>0</v>
      </c>
      <c r="J501" s="30"/>
      <c r="K501" s="173">
        <f>Лист4!E499/1000</f>
        <v>31.833200000000001</v>
      </c>
      <c r="L501" s="31"/>
      <c r="M501" s="31"/>
    </row>
    <row r="502" spans="1:13" s="32" customFormat="1" ht="18" customHeight="1" x14ac:dyDescent="0.25">
      <c r="A502" s="22" t="str">
        <f>Лист4!A500</f>
        <v xml:space="preserve">Власова ул. д.2/18 </v>
      </c>
      <c r="B502" s="67" t="str">
        <f>Лист4!C500</f>
        <v>г. Астрахань</v>
      </c>
      <c r="C502" s="39">
        <f t="shared" si="14"/>
        <v>2321.9379720588231</v>
      </c>
      <c r="D502" s="39">
        <f t="shared" si="15"/>
        <v>107.16636794117645</v>
      </c>
      <c r="E502" s="28">
        <v>0</v>
      </c>
      <c r="F502" s="29">
        <v>107.16636794117645</v>
      </c>
      <c r="G502" s="30">
        <v>0</v>
      </c>
      <c r="H502" s="30">
        <v>0</v>
      </c>
      <c r="I502" s="30">
        <v>0</v>
      </c>
      <c r="J502" s="30"/>
      <c r="K502" s="173">
        <f>Лист4!E500/1000</f>
        <v>2429.1043399999994</v>
      </c>
      <c r="L502" s="31"/>
      <c r="M502" s="31"/>
    </row>
    <row r="503" spans="1:13" s="32" customFormat="1" ht="18" customHeight="1" x14ac:dyDescent="0.25">
      <c r="A503" s="22" t="str">
        <f>Лист4!A501</f>
        <v xml:space="preserve">Власова ул. д.4 - корп. 1 </v>
      </c>
      <c r="B503" s="67" t="str">
        <f>Лист4!C501</f>
        <v>г. Астрахань</v>
      </c>
      <c r="C503" s="39">
        <f t="shared" si="14"/>
        <v>1478.4956588235295</v>
      </c>
      <c r="D503" s="39">
        <f t="shared" si="15"/>
        <v>68.238261176470587</v>
      </c>
      <c r="E503" s="28">
        <v>0</v>
      </c>
      <c r="F503" s="29">
        <v>68.238261176470587</v>
      </c>
      <c r="G503" s="30">
        <v>0</v>
      </c>
      <c r="H503" s="30">
        <v>0</v>
      </c>
      <c r="I503" s="30">
        <v>0</v>
      </c>
      <c r="J503" s="30"/>
      <c r="K503" s="173">
        <f>Лист4!E501/1000</f>
        <v>1546.7339200000001</v>
      </c>
      <c r="L503" s="31"/>
      <c r="M503" s="31"/>
    </row>
    <row r="504" spans="1:13" s="32" customFormat="1" ht="18" customHeight="1" x14ac:dyDescent="0.25">
      <c r="A504" s="22" t="str">
        <f>Лист4!A502</f>
        <v xml:space="preserve">Власова ул. д.6 </v>
      </c>
      <c r="B504" s="67" t="str">
        <f>Лист4!C502</f>
        <v>г. Астрахань</v>
      </c>
      <c r="C504" s="39">
        <f t="shared" si="14"/>
        <v>2329.2802191176474</v>
      </c>
      <c r="D504" s="39">
        <f t="shared" si="15"/>
        <v>107.50524088235295</v>
      </c>
      <c r="E504" s="28">
        <v>0</v>
      </c>
      <c r="F504" s="29">
        <v>107.50524088235295</v>
      </c>
      <c r="G504" s="30">
        <v>0</v>
      </c>
      <c r="H504" s="30">
        <v>0</v>
      </c>
      <c r="I504" s="30">
        <v>0</v>
      </c>
      <c r="J504" s="30"/>
      <c r="K504" s="173">
        <f>Лист4!E502/1000</f>
        <v>2436.7854600000005</v>
      </c>
      <c r="L504" s="31"/>
      <c r="M504" s="31"/>
    </row>
    <row r="505" spans="1:13" s="32" customFormat="1" ht="18.75" customHeight="1" x14ac:dyDescent="0.25">
      <c r="A505" s="22" t="str">
        <f>Лист4!A503</f>
        <v xml:space="preserve">Водников ул. д.10 </v>
      </c>
      <c r="B505" s="67" t="str">
        <f>Лист4!C503</f>
        <v>г. Астрахань</v>
      </c>
      <c r="C505" s="39">
        <f t="shared" si="14"/>
        <v>258.58169044117648</v>
      </c>
      <c r="D505" s="39">
        <f t="shared" si="15"/>
        <v>11.934539558823531</v>
      </c>
      <c r="E505" s="28">
        <v>0</v>
      </c>
      <c r="F505" s="29">
        <v>11.934539558823531</v>
      </c>
      <c r="G505" s="30">
        <v>0</v>
      </c>
      <c r="H505" s="30">
        <v>0</v>
      </c>
      <c r="I505" s="30">
        <v>0</v>
      </c>
      <c r="J505" s="30"/>
      <c r="K505" s="173">
        <f>Лист4!E503/1000</f>
        <v>270.51623000000001</v>
      </c>
      <c r="L505" s="31"/>
      <c r="M505" s="31"/>
    </row>
    <row r="506" spans="1:13" s="32" customFormat="1" ht="18.75" customHeight="1" x14ac:dyDescent="0.25">
      <c r="A506" s="22" t="str">
        <f>Лист4!A504</f>
        <v xml:space="preserve">Водников ул. д.11 </v>
      </c>
      <c r="B506" s="67" t="str">
        <f>Лист4!C504</f>
        <v>г. Астрахань</v>
      </c>
      <c r="C506" s="39">
        <f t="shared" si="14"/>
        <v>232.47910514705876</v>
      </c>
      <c r="D506" s="39">
        <f t="shared" si="15"/>
        <v>10.729804852941175</v>
      </c>
      <c r="E506" s="28">
        <v>0</v>
      </c>
      <c r="F506" s="29">
        <v>10.729804852941175</v>
      </c>
      <c r="G506" s="30">
        <v>0</v>
      </c>
      <c r="H506" s="30">
        <v>0</v>
      </c>
      <c r="I506" s="30">
        <v>0</v>
      </c>
      <c r="J506" s="30"/>
      <c r="K506" s="173">
        <f>Лист4!E504/1000</f>
        <v>243.20890999999995</v>
      </c>
      <c r="L506" s="31"/>
      <c r="M506" s="31"/>
    </row>
    <row r="507" spans="1:13" s="32" customFormat="1" ht="18.75" customHeight="1" x14ac:dyDescent="0.25">
      <c r="A507" s="22" t="str">
        <f>Лист4!A505</f>
        <v xml:space="preserve">Водников ул. д.13 </v>
      </c>
      <c r="B507" s="67" t="str">
        <f>Лист4!C505</f>
        <v>г. Астрахань</v>
      </c>
      <c r="C507" s="39">
        <f t="shared" si="14"/>
        <v>203.09297794117646</v>
      </c>
      <c r="D507" s="39">
        <f t="shared" si="15"/>
        <v>9.3735220588235286</v>
      </c>
      <c r="E507" s="28">
        <v>0</v>
      </c>
      <c r="F507" s="29">
        <v>9.3735220588235286</v>
      </c>
      <c r="G507" s="30">
        <v>0</v>
      </c>
      <c r="H507" s="30">
        <v>0</v>
      </c>
      <c r="I507" s="30">
        <v>0</v>
      </c>
      <c r="J507" s="30"/>
      <c r="K507" s="173">
        <f>Лист4!E505/1000</f>
        <v>212.4665</v>
      </c>
      <c r="L507" s="31"/>
      <c r="M507" s="31"/>
    </row>
    <row r="508" spans="1:13" s="32" customFormat="1" ht="18.75" customHeight="1" x14ac:dyDescent="0.25">
      <c r="A508" s="22" t="str">
        <f>Лист4!A506</f>
        <v xml:space="preserve">Водников ул. д.14 </v>
      </c>
      <c r="B508" s="67" t="str">
        <f>Лист4!C506</f>
        <v>г. Астрахань</v>
      </c>
      <c r="C508" s="39">
        <f t="shared" si="14"/>
        <v>127.22122132352942</v>
      </c>
      <c r="D508" s="39">
        <f t="shared" si="15"/>
        <v>5.8717486764705882</v>
      </c>
      <c r="E508" s="28">
        <v>0</v>
      </c>
      <c r="F508" s="29">
        <v>5.8717486764705882</v>
      </c>
      <c r="G508" s="30">
        <v>0</v>
      </c>
      <c r="H508" s="30">
        <v>0</v>
      </c>
      <c r="I508" s="30">
        <v>0</v>
      </c>
      <c r="J508" s="30"/>
      <c r="K508" s="173">
        <f>Лист4!E506/1000</f>
        <v>133.09297000000001</v>
      </c>
      <c r="L508" s="31"/>
      <c r="M508" s="31"/>
    </row>
    <row r="509" spans="1:13" s="32" customFormat="1" ht="18.75" customHeight="1" x14ac:dyDescent="0.25">
      <c r="A509" s="22" t="str">
        <f>Лист4!A507</f>
        <v xml:space="preserve">Водников ул. д.15 </v>
      </c>
      <c r="B509" s="67" t="str">
        <f>Лист4!C507</f>
        <v>г. Астрахань</v>
      </c>
      <c r="C509" s="39">
        <f t="shared" si="14"/>
        <v>170.49786764705883</v>
      </c>
      <c r="D509" s="39">
        <f t="shared" si="15"/>
        <v>7.8691323529411754</v>
      </c>
      <c r="E509" s="28">
        <v>0</v>
      </c>
      <c r="F509" s="29">
        <v>7.8691323529411754</v>
      </c>
      <c r="G509" s="30">
        <v>0</v>
      </c>
      <c r="H509" s="30">
        <v>0</v>
      </c>
      <c r="I509" s="30">
        <v>0</v>
      </c>
      <c r="J509" s="30"/>
      <c r="K509" s="173">
        <f>Лист4!E507/1000</f>
        <v>178.36699999999999</v>
      </c>
      <c r="L509" s="31"/>
      <c r="M509" s="31"/>
    </row>
    <row r="510" spans="1:13" s="32" customFormat="1" ht="18.75" customHeight="1" x14ac:dyDescent="0.25">
      <c r="A510" s="22" t="str">
        <f>Лист4!A508</f>
        <v xml:space="preserve">Водников ул. д.16 </v>
      </c>
      <c r="B510" s="67" t="str">
        <f>Лист4!C508</f>
        <v>г. Астрахань</v>
      </c>
      <c r="C510" s="39">
        <f t="shared" si="14"/>
        <v>82.871711764705864</v>
      </c>
      <c r="D510" s="39">
        <f t="shared" si="15"/>
        <v>3.8248482352941169</v>
      </c>
      <c r="E510" s="28">
        <v>0</v>
      </c>
      <c r="F510" s="29">
        <v>3.8248482352941169</v>
      </c>
      <c r="G510" s="30">
        <v>0</v>
      </c>
      <c r="H510" s="30">
        <v>0</v>
      </c>
      <c r="I510" s="30">
        <v>0</v>
      </c>
      <c r="J510" s="30"/>
      <c r="K510" s="173">
        <f>Лист4!E508/1000</f>
        <v>86.696559999999977</v>
      </c>
      <c r="L510" s="31"/>
      <c r="M510" s="31"/>
    </row>
    <row r="511" spans="1:13" s="32" customFormat="1" ht="18.75" customHeight="1" x14ac:dyDescent="0.25">
      <c r="A511" s="22" t="str">
        <f>Лист4!A509</f>
        <v xml:space="preserve">Водников ул. д.17 </v>
      </c>
      <c r="B511" s="67" t="str">
        <f>Лист4!C509</f>
        <v>г. Астрахань</v>
      </c>
      <c r="C511" s="39">
        <f t="shared" si="14"/>
        <v>195.14190073529414</v>
      </c>
      <c r="D511" s="39">
        <f t="shared" si="15"/>
        <v>9.0065492647058836</v>
      </c>
      <c r="E511" s="28">
        <v>0</v>
      </c>
      <c r="F511" s="29">
        <v>9.0065492647058836</v>
      </c>
      <c r="G511" s="30">
        <v>0</v>
      </c>
      <c r="H511" s="30">
        <v>0</v>
      </c>
      <c r="I511" s="30">
        <v>0</v>
      </c>
      <c r="J511" s="30"/>
      <c r="K511" s="173">
        <f>Лист4!E509/1000</f>
        <v>204.14845000000003</v>
      </c>
      <c r="L511" s="31"/>
      <c r="M511" s="31"/>
    </row>
    <row r="512" spans="1:13" s="32" customFormat="1" ht="18.75" customHeight="1" x14ac:dyDescent="0.25">
      <c r="A512" s="22" t="str">
        <f>Лист4!A510</f>
        <v xml:space="preserve">Водников ул. д.19 </v>
      </c>
      <c r="B512" s="67" t="str">
        <f>Лист4!C510</f>
        <v>г. Астрахань</v>
      </c>
      <c r="C512" s="39">
        <f t="shared" si="14"/>
        <v>266.85613308823531</v>
      </c>
      <c r="D512" s="39">
        <f t="shared" si="15"/>
        <v>12.316436911764706</v>
      </c>
      <c r="E512" s="28">
        <v>0</v>
      </c>
      <c r="F512" s="29">
        <v>12.316436911764706</v>
      </c>
      <c r="G512" s="30">
        <v>0</v>
      </c>
      <c r="H512" s="30">
        <v>0</v>
      </c>
      <c r="I512" s="30">
        <v>0</v>
      </c>
      <c r="J512" s="30"/>
      <c r="K512" s="173">
        <f>Лист4!E510/1000</f>
        <v>279.17257000000001</v>
      </c>
      <c r="L512" s="31"/>
      <c r="M512" s="31"/>
    </row>
    <row r="513" spans="1:13" s="32" customFormat="1" ht="18.75" customHeight="1" x14ac:dyDescent="0.25">
      <c r="A513" s="22" t="str">
        <f>Лист4!A511</f>
        <v xml:space="preserve">Водников ул. д.21 </v>
      </c>
      <c r="B513" s="67" t="str">
        <f>Лист4!C511</f>
        <v>г. Астрахань</v>
      </c>
      <c r="C513" s="39">
        <f t="shared" si="14"/>
        <v>608.38876838235296</v>
      </c>
      <c r="D513" s="39">
        <f t="shared" si="15"/>
        <v>28.079481617647062</v>
      </c>
      <c r="E513" s="28">
        <v>0</v>
      </c>
      <c r="F513" s="29">
        <v>28.079481617647062</v>
      </c>
      <c r="G513" s="30">
        <v>0</v>
      </c>
      <c r="H513" s="30">
        <v>0</v>
      </c>
      <c r="I513" s="30">
        <v>0</v>
      </c>
      <c r="J513" s="30"/>
      <c r="K513" s="173">
        <f>Лист4!E511/1000</f>
        <v>636.46825000000001</v>
      </c>
      <c r="L513" s="31"/>
      <c r="M513" s="31"/>
    </row>
    <row r="514" spans="1:13" s="32" customFormat="1" ht="18.75" customHeight="1" x14ac:dyDescent="0.25">
      <c r="A514" s="22" t="str">
        <f>Лист4!A512</f>
        <v xml:space="preserve">Водников ул. д.23 </v>
      </c>
      <c r="B514" s="67" t="str">
        <f>Лист4!C512</f>
        <v>г. Астрахань</v>
      </c>
      <c r="C514" s="39">
        <f t="shared" si="14"/>
        <v>645.88020441176468</v>
      </c>
      <c r="D514" s="39">
        <f t="shared" si="15"/>
        <v>29.809855588235294</v>
      </c>
      <c r="E514" s="28">
        <v>0</v>
      </c>
      <c r="F514" s="29">
        <v>29.809855588235294</v>
      </c>
      <c r="G514" s="30">
        <v>0</v>
      </c>
      <c r="H514" s="30">
        <v>0</v>
      </c>
      <c r="I514" s="30">
        <v>0</v>
      </c>
      <c r="J514" s="30"/>
      <c r="K514" s="173">
        <f>Лист4!E512/1000</f>
        <v>675.69006000000002</v>
      </c>
      <c r="L514" s="31"/>
      <c r="M514" s="31"/>
    </row>
    <row r="515" spans="1:13" s="32" customFormat="1" ht="18.75" customHeight="1" x14ac:dyDescent="0.25">
      <c r="A515" s="22" t="str">
        <f>Лист4!A513</f>
        <v xml:space="preserve">Водников ул. д.25 </v>
      </c>
      <c r="B515" s="67" t="str">
        <f>Лист4!C513</f>
        <v>г. Астрахань</v>
      </c>
      <c r="C515" s="39">
        <f t="shared" si="14"/>
        <v>872.93678014705893</v>
      </c>
      <c r="D515" s="39">
        <f t="shared" si="15"/>
        <v>40.289389852941184</v>
      </c>
      <c r="E515" s="28">
        <v>0</v>
      </c>
      <c r="F515" s="29">
        <v>40.289389852941184</v>
      </c>
      <c r="G515" s="30">
        <v>0</v>
      </c>
      <c r="H515" s="30">
        <v>0</v>
      </c>
      <c r="I515" s="30">
        <v>0</v>
      </c>
      <c r="J515" s="30"/>
      <c r="K515" s="173">
        <f>Лист4!E513/1000</f>
        <v>913.22617000000014</v>
      </c>
      <c r="L515" s="31"/>
      <c r="M515" s="31"/>
    </row>
    <row r="516" spans="1:13" s="32" customFormat="1" ht="18.75" customHeight="1" x14ac:dyDescent="0.25">
      <c r="A516" s="22" t="str">
        <f>Лист4!A514</f>
        <v xml:space="preserve">Водников ул. д.5 </v>
      </c>
      <c r="B516" s="67" t="str">
        <f>Лист4!C514</f>
        <v>г. Астрахань</v>
      </c>
      <c r="C516" s="39">
        <f t="shared" si="14"/>
        <v>200.24244117647058</v>
      </c>
      <c r="D516" s="39">
        <f t="shared" si="15"/>
        <v>9.2419588235294121</v>
      </c>
      <c r="E516" s="28">
        <v>0</v>
      </c>
      <c r="F516" s="29">
        <v>9.2419588235294121</v>
      </c>
      <c r="G516" s="30">
        <v>0</v>
      </c>
      <c r="H516" s="30">
        <v>0</v>
      </c>
      <c r="I516" s="30">
        <v>0</v>
      </c>
      <c r="J516" s="30"/>
      <c r="K516" s="173">
        <f>Лист4!E514/1000</f>
        <v>209.48439999999999</v>
      </c>
      <c r="L516" s="31"/>
      <c r="M516" s="31"/>
    </row>
    <row r="517" spans="1:13" s="32" customFormat="1" ht="18.75" customHeight="1" x14ac:dyDescent="0.25">
      <c r="A517" s="22" t="str">
        <f>Лист4!A515</f>
        <v xml:space="preserve">Водников ул. д.6 </v>
      </c>
      <c r="B517" s="67" t="str">
        <f>Лист4!C515</f>
        <v>г. Астрахань</v>
      </c>
      <c r="C517" s="39">
        <f t="shared" si="14"/>
        <v>175.64218750000003</v>
      </c>
      <c r="D517" s="39">
        <f t="shared" si="15"/>
        <v>8.1065625000000008</v>
      </c>
      <c r="E517" s="28">
        <v>0</v>
      </c>
      <c r="F517" s="29">
        <v>8.1065625000000008</v>
      </c>
      <c r="G517" s="30">
        <v>0</v>
      </c>
      <c r="H517" s="30">
        <v>0</v>
      </c>
      <c r="I517" s="30">
        <v>0</v>
      </c>
      <c r="J517" s="30"/>
      <c r="K517" s="173">
        <f>Лист4!E515/1000</f>
        <v>183.74875000000003</v>
      </c>
      <c r="L517" s="31"/>
      <c r="M517" s="31"/>
    </row>
    <row r="518" spans="1:13" s="32" customFormat="1" ht="18.75" customHeight="1" x14ac:dyDescent="0.25">
      <c r="A518" s="22" t="str">
        <f>Лист4!A516</f>
        <v xml:space="preserve">Водников ул. д.6А </v>
      </c>
      <c r="B518" s="67" t="str">
        <f>Лист4!C516</f>
        <v>г. Астрахань</v>
      </c>
      <c r="C518" s="39">
        <f t="shared" si="14"/>
        <v>0</v>
      </c>
      <c r="D518" s="39">
        <f t="shared" si="15"/>
        <v>0</v>
      </c>
      <c r="E518" s="28">
        <v>0</v>
      </c>
      <c r="F518" s="29">
        <v>0</v>
      </c>
      <c r="G518" s="30">
        <v>0</v>
      </c>
      <c r="H518" s="30">
        <v>0</v>
      </c>
      <c r="I518" s="30">
        <v>0</v>
      </c>
      <c r="J518" s="30"/>
      <c r="K518" s="173">
        <f>Лист4!E516/1000</f>
        <v>0</v>
      </c>
      <c r="L518" s="31"/>
      <c r="M518" s="31"/>
    </row>
    <row r="519" spans="1:13" s="32" customFormat="1" ht="18.75" customHeight="1" x14ac:dyDescent="0.25">
      <c r="A519" s="22" t="str">
        <f>Лист4!A517</f>
        <v xml:space="preserve">Водников ул. д.8 </v>
      </c>
      <c r="B519" s="67" t="str">
        <f>Лист4!C517</f>
        <v>г. Астрахань</v>
      </c>
      <c r="C519" s="39">
        <f t="shared" ref="C519:C582" si="16">K519+J519-F519</f>
        <v>170.88205588235292</v>
      </c>
      <c r="D519" s="39">
        <f t="shared" ref="D519:D582" si="17">F519</f>
        <v>7.8868641176470584</v>
      </c>
      <c r="E519" s="28">
        <v>0</v>
      </c>
      <c r="F519" s="29">
        <v>7.8868641176470584</v>
      </c>
      <c r="G519" s="30">
        <v>0</v>
      </c>
      <c r="H519" s="30">
        <v>0</v>
      </c>
      <c r="I519" s="30">
        <v>0</v>
      </c>
      <c r="J519" s="30"/>
      <c r="K519" s="173">
        <f>Лист4!E517/1000</f>
        <v>178.76891999999998</v>
      </c>
      <c r="L519" s="31"/>
      <c r="M519" s="31"/>
    </row>
    <row r="520" spans="1:13" s="32" customFormat="1" ht="18.75" customHeight="1" x14ac:dyDescent="0.25">
      <c r="A520" s="22" t="str">
        <f>Лист4!A518</f>
        <v xml:space="preserve">Водников ул. д.9А </v>
      </c>
      <c r="B520" s="67" t="str">
        <f>Лист4!C518</f>
        <v>г. Астрахань</v>
      </c>
      <c r="C520" s="39">
        <f t="shared" si="16"/>
        <v>173.36667132352943</v>
      </c>
      <c r="D520" s="39">
        <f t="shared" si="17"/>
        <v>8.0015386764705898</v>
      </c>
      <c r="E520" s="28">
        <v>0</v>
      </c>
      <c r="F520" s="29">
        <v>8.0015386764705898</v>
      </c>
      <c r="G520" s="30">
        <v>0</v>
      </c>
      <c r="H520" s="30">
        <v>0</v>
      </c>
      <c r="I520" s="30">
        <v>0</v>
      </c>
      <c r="J520" s="30"/>
      <c r="K520" s="173">
        <f>Лист4!E518/1000</f>
        <v>181.36821000000003</v>
      </c>
      <c r="L520" s="31"/>
      <c r="M520" s="31"/>
    </row>
    <row r="521" spans="1:13" s="32" customFormat="1" ht="18.75" customHeight="1" x14ac:dyDescent="0.25">
      <c r="A521" s="22" t="str">
        <f>Лист4!A519</f>
        <v xml:space="preserve">Водников ул. д.9Б </v>
      </c>
      <c r="B521" s="67" t="str">
        <f>Лист4!C519</f>
        <v>г. Астрахань</v>
      </c>
      <c r="C521" s="39">
        <f t="shared" si="16"/>
        <v>189.44444999999999</v>
      </c>
      <c r="D521" s="39">
        <f t="shared" si="17"/>
        <v>8.7435900000000011</v>
      </c>
      <c r="E521" s="28">
        <v>0</v>
      </c>
      <c r="F521" s="29">
        <v>8.7435900000000011</v>
      </c>
      <c r="G521" s="30">
        <v>0</v>
      </c>
      <c r="H521" s="30">
        <v>0</v>
      </c>
      <c r="I521" s="30">
        <v>0</v>
      </c>
      <c r="J521" s="30"/>
      <c r="K521" s="173">
        <f>Лист4!E519/1000</f>
        <v>198.18804</v>
      </c>
      <c r="L521" s="31"/>
      <c r="M521" s="31"/>
    </row>
    <row r="522" spans="1:13" s="32" customFormat="1" ht="18.75" customHeight="1" x14ac:dyDescent="0.25">
      <c r="A522" s="22" t="str">
        <f>Лист4!A520</f>
        <v xml:space="preserve">Водопроводная ул. д.10 </v>
      </c>
      <c r="B522" s="67" t="str">
        <f>Лист4!C520</f>
        <v>г. Астрахань</v>
      </c>
      <c r="C522" s="39">
        <f t="shared" si="16"/>
        <v>2.8997647058823528</v>
      </c>
      <c r="D522" s="39">
        <f t="shared" si="17"/>
        <v>0.13383529411764705</v>
      </c>
      <c r="E522" s="28">
        <v>0</v>
      </c>
      <c r="F522" s="29">
        <v>0.13383529411764705</v>
      </c>
      <c r="G522" s="30">
        <v>0</v>
      </c>
      <c r="H522" s="30">
        <v>0</v>
      </c>
      <c r="I522" s="30">
        <v>0</v>
      </c>
      <c r="J522" s="30"/>
      <c r="K522" s="173">
        <f>Лист4!E520/1000</f>
        <v>3.0335999999999999</v>
      </c>
      <c r="L522" s="31"/>
      <c r="M522" s="31"/>
    </row>
    <row r="523" spans="1:13" s="32" customFormat="1" ht="25.5" customHeight="1" x14ac:dyDescent="0.25">
      <c r="A523" s="22" t="str">
        <f>Лист4!A521</f>
        <v xml:space="preserve">Водопроводная ул. д.20 </v>
      </c>
      <c r="B523" s="67" t="str">
        <f>Лист4!C521</f>
        <v>г. Астрахань</v>
      </c>
      <c r="C523" s="39">
        <f t="shared" si="16"/>
        <v>0.65736029411764718</v>
      </c>
      <c r="D523" s="39">
        <f t="shared" si="17"/>
        <v>3.0339705882352946E-2</v>
      </c>
      <c r="E523" s="28">
        <v>0</v>
      </c>
      <c r="F523" s="29">
        <v>3.0339705882352946E-2</v>
      </c>
      <c r="G523" s="30">
        <v>0</v>
      </c>
      <c r="H523" s="30">
        <v>0</v>
      </c>
      <c r="I523" s="30">
        <v>0</v>
      </c>
      <c r="J523" s="30"/>
      <c r="K523" s="173">
        <f>Лист4!E521/1000</f>
        <v>0.68770000000000009</v>
      </c>
      <c r="L523" s="31"/>
      <c r="M523" s="31"/>
    </row>
    <row r="524" spans="1:13" s="32" customFormat="1" ht="18.75" customHeight="1" x14ac:dyDescent="0.25">
      <c r="A524" s="22" t="str">
        <f>Лист4!A522</f>
        <v xml:space="preserve">Водопроводная ул. д.6 </v>
      </c>
      <c r="B524" s="67" t="str">
        <f>Лист4!C522</f>
        <v>г. Астрахань</v>
      </c>
      <c r="C524" s="39">
        <f t="shared" si="16"/>
        <v>8.162852941176471</v>
      </c>
      <c r="D524" s="39">
        <f t="shared" si="17"/>
        <v>0.37674705882352943</v>
      </c>
      <c r="E524" s="28">
        <v>0</v>
      </c>
      <c r="F524" s="29">
        <v>0.37674705882352943</v>
      </c>
      <c r="G524" s="30">
        <v>0</v>
      </c>
      <c r="H524" s="30">
        <v>0</v>
      </c>
      <c r="I524" s="30">
        <v>0</v>
      </c>
      <c r="J524" s="30"/>
      <c r="K524" s="173">
        <f>Лист4!E522/1000</f>
        <v>8.5396000000000001</v>
      </c>
      <c r="L524" s="31"/>
      <c r="M524" s="31"/>
    </row>
    <row r="525" spans="1:13" s="32" customFormat="1" ht="18.75" customHeight="1" x14ac:dyDescent="0.25">
      <c r="A525" s="22" t="str">
        <f>Лист4!A523</f>
        <v xml:space="preserve">Водопроводная ул. д.8 </v>
      </c>
      <c r="B525" s="67" t="str">
        <f>Лист4!C523</f>
        <v>г. Астрахань</v>
      </c>
      <c r="C525" s="39">
        <f t="shared" si="16"/>
        <v>16.726794117647056</v>
      </c>
      <c r="D525" s="39">
        <f t="shared" si="17"/>
        <v>0.77200588235294121</v>
      </c>
      <c r="E525" s="28">
        <v>0</v>
      </c>
      <c r="F525" s="29">
        <v>0.77200588235294121</v>
      </c>
      <c r="G525" s="30">
        <v>0</v>
      </c>
      <c r="H525" s="30">
        <v>0</v>
      </c>
      <c r="I525" s="30">
        <v>0</v>
      </c>
      <c r="J525" s="30"/>
      <c r="K525" s="173">
        <f>Лист4!E523/1000</f>
        <v>17.498799999999999</v>
      </c>
      <c r="L525" s="31"/>
      <c r="M525" s="31"/>
    </row>
    <row r="526" spans="1:13" s="32" customFormat="1" ht="18.75" customHeight="1" x14ac:dyDescent="0.25">
      <c r="A526" s="22" t="str">
        <f>Лист4!A524</f>
        <v xml:space="preserve">Вокзальная пл д.1 </v>
      </c>
      <c r="B526" s="67" t="str">
        <f>Лист4!C524</f>
        <v>г. Астрахань</v>
      </c>
      <c r="C526" s="39">
        <f t="shared" si="16"/>
        <v>873.26053750000005</v>
      </c>
      <c r="D526" s="39">
        <f t="shared" si="17"/>
        <v>40.304332500000001</v>
      </c>
      <c r="E526" s="28">
        <v>0</v>
      </c>
      <c r="F526" s="29">
        <v>40.304332500000001</v>
      </c>
      <c r="G526" s="30">
        <v>0</v>
      </c>
      <c r="H526" s="30">
        <v>0</v>
      </c>
      <c r="I526" s="30">
        <v>0</v>
      </c>
      <c r="J526" s="30"/>
      <c r="K526" s="173">
        <f>Лист4!E524/1000</f>
        <v>913.56487000000004</v>
      </c>
      <c r="L526" s="31"/>
      <c r="M526" s="31"/>
    </row>
    <row r="527" spans="1:13" s="32" customFormat="1" ht="18.75" customHeight="1" x14ac:dyDescent="0.25">
      <c r="A527" s="22" t="str">
        <f>Лист4!A525</f>
        <v xml:space="preserve">Вокзальная пл д.1А </v>
      </c>
      <c r="B527" s="67" t="str">
        <f>Лист4!C525</f>
        <v>г. Астрахань</v>
      </c>
      <c r="C527" s="39">
        <f t="shared" si="16"/>
        <v>775.51277279411784</v>
      </c>
      <c r="D527" s="39">
        <f t="shared" si="17"/>
        <v>35.792897205882362</v>
      </c>
      <c r="E527" s="28">
        <v>0</v>
      </c>
      <c r="F527" s="29">
        <v>35.792897205882362</v>
      </c>
      <c r="G527" s="30">
        <v>0</v>
      </c>
      <c r="H527" s="30">
        <v>0</v>
      </c>
      <c r="I527" s="30">
        <v>0</v>
      </c>
      <c r="J527" s="30"/>
      <c r="K527" s="173">
        <f>Лист4!E525/1000</f>
        <v>811.30567000000019</v>
      </c>
      <c r="L527" s="31"/>
      <c r="M527" s="31"/>
    </row>
    <row r="528" spans="1:13" s="32" customFormat="1" ht="18.75" customHeight="1" x14ac:dyDescent="0.25">
      <c r="A528" s="22" t="str">
        <f>Лист4!A526</f>
        <v xml:space="preserve">Вокзальная пл д.3/41 </v>
      </c>
      <c r="B528" s="67" t="str">
        <f>Лист4!C526</f>
        <v>г. Астрахань</v>
      </c>
      <c r="C528" s="39">
        <f t="shared" si="16"/>
        <v>670.74722573529402</v>
      </c>
      <c r="D528" s="39">
        <f t="shared" si="17"/>
        <v>30.95756426470588</v>
      </c>
      <c r="E528" s="28">
        <v>0</v>
      </c>
      <c r="F528" s="29">
        <v>30.95756426470588</v>
      </c>
      <c r="G528" s="30">
        <v>0</v>
      </c>
      <c r="H528" s="30">
        <v>0</v>
      </c>
      <c r="I528" s="30">
        <v>0</v>
      </c>
      <c r="J528" s="30"/>
      <c r="K528" s="173">
        <f>Лист4!E526/1000</f>
        <v>701.70478999999989</v>
      </c>
      <c r="L528" s="31"/>
      <c r="M528" s="31"/>
    </row>
    <row r="529" spans="1:13" s="32" customFormat="1" ht="18.75" customHeight="1" x14ac:dyDescent="0.25">
      <c r="A529" s="22" t="str">
        <f>Лист4!A527</f>
        <v xml:space="preserve">Вокзальная пл д.5 </v>
      </c>
      <c r="B529" s="67" t="str">
        <f>Лист4!C527</f>
        <v>г. Астрахань</v>
      </c>
      <c r="C529" s="39">
        <f t="shared" si="16"/>
        <v>643.42983823529391</v>
      </c>
      <c r="D529" s="39">
        <f t="shared" si="17"/>
        <v>29.696761764705876</v>
      </c>
      <c r="E529" s="28">
        <v>0</v>
      </c>
      <c r="F529" s="29">
        <v>29.696761764705876</v>
      </c>
      <c r="G529" s="30">
        <v>0</v>
      </c>
      <c r="H529" s="30">
        <v>0</v>
      </c>
      <c r="I529" s="30">
        <v>0</v>
      </c>
      <c r="J529" s="30"/>
      <c r="K529" s="173">
        <f>Лист4!E527/1000</f>
        <v>673.12659999999983</v>
      </c>
      <c r="L529" s="31"/>
      <c r="M529" s="31"/>
    </row>
    <row r="530" spans="1:13" s="32" customFormat="1" ht="18.75" customHeight="1" x14ac:dyDescent="0.25">
      <c r="A530" s="22" t="str">
        <f>Лист4!A528</f>
        <v xml:space="preserve">Волгоградская ул. д.85 </v>
      </c>
      <c r="B530" s="67" t="str">
        <f>Лист4!C528</f>
        <v>г. Астрахань</v>
      </c>
      <c r="C530" s="39">
        <f t="shared" si="16"/>
        <v>351.28179411764705</v>
      </c>
      <c r="D530" s="39">
        <f t="shared" si="17"/>
        <v>16.213005882352942</v>
      </c>
      <c r="E530" s="28">
        <v>0</v>
      </c>
      <c r="F530" s="29">
        <v>16.213005882352942</v>
      </c>
      <c r="G530" s="30">
        <v>0</v>
      </c>
      <c r="H530" s="30">
        <v>0</v>
      </c>
      <c r="I530" s="30">
        <v>0</v>
      </c>
      <c r="J530" s="30"/>
      <c r="K530" s="173">
        <f>Лист4!E528/1000</f>
        <v>367.4948</v>
      </c>
      <c r="L530" s="31"/>
      <c r="M530" s="31"/>
    </row>
    <row r="531" spans="1:13" s="32" customFormat="1" ht="18.75" customHeight="1" x14ac:dyDescent="0.25">
      <c r="A531" s="22" t="str">
        <f>Лист4!A529</f>
        <v xml:space="preserve">Волгоградская ул. д.85А </v>
      </c>
      <c r="B531" s="67" t="str">
        <f>Лист4!C529</f>
        <v>г. Астрахань</v>
      </c>
      <c r="C531" s="39">
        <f t="shared" si="16"/>
        <v>329.69386985294119</v>
      </c>
      <c r="D531" s="39">
        <f t="shared" si="17"/>
        <v>15.216640147058822</v>
      </c>
      <c r="E531" s="28">
        <v>0</v>
      </c>
      <c r="F531" s="29">
        <v>15.216640147058822</v>
      </c>
      <c r="G531" s="30">
        <v>0</v>
      </c>
      <c r="H531" s="30">
        <v>0</v>
      </c>
      <c r="I531" s="30">
        <v>0</v>
      </c>
      <c r="J531" s="30"/>
      <c r="K531" s="173">
        <f>Лист4!E529/1000</f>
        <v>344.91050999999999</v>
      </c>
      <c r="L531" s="31"/>
      <c r="M531" s="31"/>
    </row>
    <row r="532" spans="1:13" s="32" customFormat="1" ht="18.75" customHeight="1" x14ac:dyDescent="0.25">
      <c r="A532" s="22" t="str">
        <f>Лист4!A530</f>
        <v xml:space="preserve">Волгоградская ул. д.85Б </v>
      </c>
      <c r="B532" s="67" t="str">
        <f>Лист4!C530</f>
        <v>г. Астрахань</v>
      </c>
      <c r="C532" s="39">
        <f t="shared" si="16"/>
        <v>394.3112205882353</v>
      </c>
      <c r="D532" s="39">
        <f t="shared" si="17"/>
        <v>18.198979411764704</v>
      </c>
      <c r="E532" s="28">
        <v>0</v>
      </c>
      <c r="F532" s="29">
        <v>18.198979411764704</v>
      </c>
      <c r="G532" s="30">
        <v>0</v>
      </c>
      <c r="H532" s="30">
        <v>0</v>
      </c>
      <c r="I532" s="30">
        <v>0</v>
      </c>
      <c r="J532" s="30"/>
      <c r="K532" s="173">
        <f>Лист4!E530/1000</f>
        <v>412.5102</v>
      </c>
      <c r="L532" s="31"/>
      <c r="M532" s="31"/>
    </row>
    <row r="533" spans="1:13" s="32" customFormat="1" ht="18.75" customHeight="1" x14ac:dyDescent="0.25">
      <c r="A533" s="22" t="str">
        <f>Лист4!A531</f>
        <v xml:space="preserve">Волгоградская ул. д.85Г </v>
      </c>
      <c r="B533" s="67" t="str">
        <f>Лист4!C531</f>
        <v>г. Астрахань</v>
      </c>
      <c r="C533" s="39">
        <f t="shared" si="16"/>
        <v>331.08229852941179</v>
      </c>
      <c r="D533" s="39">
        <f t="shared" si="17"/>
        <v>15.280721470588237</v>
      </c>
      <c r="E533" s="28">
        <v>0</v>
      </c>
      <c r="F533" s="29">
        <v>15.280721470588237</v>
      </c>
      <c r="G533" s="30">
        <v>0</v>
      </c>
      <c r="H533" s="30">
        <v>0</v>
      </c>
      <c r="I533" s="30">
        <v>0</v>
      </c>
      <c r="J533" s="30"/>
      <c r="K533" s="173">
        <f>Лист4!E531/1000</f>
        <v>346.36302000000001</v>
      </c>
      <c r="L533" s="31"/>
      <c r="M533" s="31"/>
    </row>
    <row r="534" spans="1:13" s="32" customFormat="1" ht="18.75" customHeight="1" x14ac:dyDescent="0.25">
      <c r="A534" s="22" t="str">
        <f>Лист4!A532</f>
        <v xml:space="preserve">Волгоградская ул. д.85Е </v>
      </c>
      <c r="B534" s="67" t="str">
        <f>Лист4!C532</f>
        <v>г. Астрахань</v>
      </c>
      <c r="C534" s="39">
        <f t="shared" si="16"/>
        <v>954.83482058823529</v>
      </c>
      <c r="D534" s="39">
        <f t="shared" si="17"/>
        <v>44.069299411764703</v>
      </c>
      <c r="E534" s="28">
        <v>0</v>
      </c>
      <c r="F534" s="29">
        <v>44.069299411764703</v>
      </c>
      <c r="G534" s="30">
        <v>0</v>
      </c>
      <c r="H534" s="30">
        <v>0</v>
      </c>
      <c r="I534" s="30">
        <v>0</v>
      </c>
      <c r="J534" s="30"/>
      <c r="K534" s="173">
        <f>Лист4!E532/1000</f>
        <v>998.90412000000003</v>
      </c>
      <c r="L534" s="31"/>
      <c r="M534" s="31"/>
    </row>
    <row r="535" spans="1:13" s="32" customFormat="1" ht="18.75" customHeight="1" x14ac:dyDescent="0.25">
      <c r="A535" s="22" t="str">
        <f>Лист4!A533</f>
        <v xml:space="preserve">Волгоградская ул. д.85Ж </v>
      </c>
      <c r="B535" s="67" t="str">
        <f>Лист4!C533</f>
        <v>г. Астрахань</v>
      </c>
      <c r="C535" s="39">
        <f t="shared" si="16"/>
        <v>542.26614191176463</v>
      </c>
      <c r="D535" s="39">
        <f t="shared" si="17"/>
        <v>25.027668088235291</v>
      </c>
      <c r="E535" s="28">
        <v>0</v>
      </c>
      <c r="F535" s="29">
        <v>25.027668088235291</v>
      </c>
      <c r="G535" s="30">
        <v>0</v>
      </c>
      <c r="H535" s="30">
        <v>0</v>
      </c>
      <c r="I535" s="30">
        <v>0</v>
      </c>
      <c r="J535" s="30"/>
      <c r="K535" s="173">
        <f>Лист4!E533/1000</f>
        <v>567.29380999999989</v>
      </c>
      <c r="L535" s="31"/>
      <c r="M535" s="31"/>
    </row>
    <row r="536" spans="1:13" s="32" customFormat="1" ht="18.75" customHeight="1" x14ac:dyDescent="0.25">
      <c r="A536" s="22" t="str">
        <f>Лист4!A534</f>
        <v xml:space="preserve">Волжская ул. д.3 </v>
      </c>
      <c r="B536" s="67" t="str">
        <f>Лист4!C534</f>
        <v>г. Астрахань</v>
      </c>
      <c r="C536" s="39">
        <f t="shared" si="16"/>
        <v>0.37975294117647057</v>
      </c>
      <c r="D536" s="39">
        <f t="shared" si="17"/>
        <v>1.7527058823529409E-2</v>
      </c>
      <c r="E536" s="28">
        <v>0</v>
      </c>
      <c r="F536" s="29">
        <v>1.7527058823529409E-2</v>
      </c>
      <c r="G536" s="30">
        <v>0</v>
      </c>
      <c r="H536" s="30">
        <v>0</v>
      </c>
      <c r="I536" s="30">
        <v>0</v>
      </c>
      <c r="J536" s="30"/>
      <c r="K536" s="173">
        <f>Лист4!E534/1000</f>
        <v>0.39727999999999997</v>
      </c>
      <c r="L536" s="31"/>
      <c r="M536" s="31"/>
    </row>
    <row r="537" spans="1:13" s="32" customFormat="1" ht="18.75" customHeight="1" x14ac:dyDescent="0.25">
      <c r="A537" s="22" t="str">
        <f>Лист4!A535</f>
        <v xml:space="preserve">Волжская ул. д.43 </v>
      </c>
      <c r="B537" s="67" t="str">
        <f>Лист4!C535</f>
        <v>г. Астрахань</v>
      </c>
      <c r="C537" s="39">
        <f t="shared" si="16"/>
        <v>355.86415073529406</v>
      </c>
      <c r="D537" s="39">
        <f t="shared" si="17"/>
        <v>16.424499264705879</v>
      </c>
      <c r="E537" s="28">
        <v>0</v>
      </c>
      <c r="F537" s="29">
        <v>16.424499264705879</v>
      </c>
      <c r="G537" s="30">
        <v>0</v>
      </c>
      <c r="H537" s="30">
        <v>0</v>
      </c>
      <c r="I537" s="30">
        <v>0</v>
      </c>
      <c r="J537" s="30"/>
      <c r="K537" s="173">
        <f>Лист4!E535/1000</f>
        <v>372.28864999999996</v>
      </c>
      <c r="L537" s="31"/>
      <c r="M537" s="31"/>
    </row>
    <row r="538" spans="1:13" s="32" customFormat="1" ht="18.75" customHeight="1" x14ac:dyDescent="0.25">
      <c r="A538" s="22" t="str">
        <f>Лист4!A536</f>
        <v xml:space="preserve">Волжская ул. д.49 </v>
      </c>
      <c r="B538" s="67" t="str">
        <f>Лист4!C536</f>
        <v>г. Астрахань</v>
      </c>
      <c r="C538" s="39">
        <f t="shared" si="16"/>
        <v>877.92173529411809</v>
      </c>
      <c r="D538" s="39">
        <f t="shared" si="17"/>
        <v>40.51946470588237</v>
      </c>
      <c r="E538" s="28">
        <v>0</v>
      </c>
      <c r="F538" s="29">
        <v>40.51946470588237</v>
      </c>
      <c r="G538" s="30">
        <v>0</v>
      </c>
      <c r="H538" s="30">
        <v>0</v>
      </c>
      <c r="I538" s="30">
        <v>0</v>
      </c>
      <c r="J538" s="30"/>
      <c r="K538" s="173">
        <f>Лист4!E536/1000</f>
        <v>918.44120000000044</v>
      </c>
      <c r="L538" s="31"/>
      <c r="M538" s="31"/>
    </row>
    <row r="539" spans="1:13" s="32" customFormat="1" ht="18.75" customHeight="1" x14ac:dyDescent="0.25">
      <c r="A539" s="22" t="str">
        <f>Лист4!A537</f>
        <v xml:space="preserve">Волжская ул. д.49А </v>
      </c>
      <c r="B539" s="67" t="str">
        <f>Лист4!C537</f>
        <v>г. Астрахань</v>
      </c>
      <c r="C539" s="39">
        <f t="shared" si="16"/>
        <v>167.38423382352934</v>
      </c>
      <c r="D539" s="39">
        <f t="shared" si="17"/>
        <v>7.7254261764705845</v>
      </c>
      <c r="E539" s="28">
        <v>0</v>
      </c>
      <c r="F539" s="29">
        <v>7.7254261764705845</v>
      </c>
      <c r="G539" s="30">
        <v>0</v>
      </c>
      <c r="H539" s="30">
        <v>0</v>
      </c>
      <c r="I539" s="30">
        <v>0</v>
      </c>
      <c r="J539" s="30"/>
      <c r="K539" s="173">
        <f>Лист4!E537/1000</f>
        <v>175.10965999999993</v>
      </c>
      <c r="L539" s="31"/>
      <c r="M539" s="31"/>
    </row>
    <row r="540" spans="1:13" s="32" customFormat="1" ht="18.75" customHeight="1" x14ac:dyDescent="0.25">
      <c r="A540" s="22" t="str">
        <f>Лист4!A538</f>
        <v xml:space="preserve">Волжская ул. д.5 </v>
      </c>
      <c r="B540" s="67" t="str">
        <f>Лист4!C538</f>
        <v>г. Астрахань</v>
      </c>
      <c r="C540" s="39">
        <f t="shared" si="16"/>
        <v>26.269033088235297</v>
      </c>
      <c r="D540" s="39">
        <f t="shared" si="17"/>
        <v>1.2124169117647061</v>
      </c>
      <c r="E540" s="28">
        <v>0</v>
      </c>
      <c r="F540" s="29">
        <v>1.2124169117647061</v>
      </c>
      <c r="G540" s="30">
        <v>0</v>
      </c>
      <c r="H540" s="30">
        <v>0</v>
      </c>
      <c r="I540" s="30">
        <v>0</v>
      </c>
      <c r="J540" s="30"/>
      <c r="K540" s="173">
        <f>Лист4!E538/1000</f>
        <v>27.481450000000002</v>
      </c>
      <c r="L540" s="31"/>
      <c r="M540" s="31"/>
    </row>
    <row r="541" spans="1:13" s="32" customFormat="1" ht="18.75" customHeight="1" x14ac:dyDescent="0.25">
      <c r="A541" s="22" t="str">
        <f>Лист4!A539</f>
        <v xml:space="preserve">Волжская ул. д.60 </v>
      </c>
      <c r="B541" s="67" t="str">
        <f>Лист4!C539</f>
        <v>г. Астрахань</v>
      </c>
      <c r="C541" s="39">
        <f t="shared" si="16"/>
        <v>289.53298897058829</v>
      </c>
      <c r="D541" s="39">
        <f t="shared" si="17"/>
        <v>13.363061029411767</v>
      </c>
      <c r="E541" s="28">
        <v>0</v>
      </c>
      <c r="F541" s="29">
        <v>13.363061029411767</v>
      </c>
      <c r="G541" s="30">
        <v>0</v>
      </c>
      <c r="H541" s="30">
        <v>0</v>
      </c>
      <c r="I541" s="30">
        <v>0</v>
      </c>
      <c r="J541" s="30"/>
      <c r="K541" s="173">
        <f>Лист4!E539/1000</f>
        <v>302.89605000000006</v>
      </c>
      <c r="L541" s="31"/>
      <c r="M541" s="31"/>
    </row>
    <row r="542" spans="1:13" s="32" customFormat="1" ht="18.75" customHeight="1" x14ac:dyDescent="0.25">
      <c r="A542" s="22" t="str">
        <f>Лист4!A540</f>
        <v xml:space="preserve">Волжская ул. д.62 </v>
      </c>
      <c r="B542" s="67" t="str">
        <f>Лист4!C540</f>
        <v>г. Астрахань</v>
      </c>
      <c r="C542" s="39">
        <f t="shared" si="16"/>
        <v>390.75430588235298</v>
      </c>
      <c r="D542" s="39">
        <f t="shared" si="17"/>
        <v>18.034814117647059</v>
      </c>
      <c r="E542" s="28">
        <v>0</v>
      </c>
      <c r="F542" s="29">
        <v>18.034814117647059</v>
      </c>
      <c r="G542" s="30">
        <v>0</v>
      </c>
      <c r="H542" s="30">
        <v>0</v>
      </c>
      <c r="I542" s="30">
        <v>0</v>
      </c>
      <c r="J542" s="30"/>
      <c r="K542" s="173">
        <f>Лист4!E540/1000</f>
        <v>408.78912000000003</v>
      </c>
      <c r="L542" s="31"/>
      <c r="M542" s="31"/>
    </row>
    <row r="543" spans="1:13" s="32" customFormat="1" ht="18.75" customHeight="1" x14ac:dyDescent="0.25">
      <c r="A543" s="22" t="str">
        <f>Лист4!A541</f>
        <v xml:space="preserve">Волжская ул. д.8 </v>
      </c>
      <c r="B543" s="67" t="str">
        <f>Лист4!C541</f>
        <v>г. Астрахань</v>
      </c>
      <c r="C543" s="39">
        <f t="shared" si="16"/>
        <v>31.703750000000003</v>
      </c>
      <c r="D543" s="39">
        <f t="shared" si="17"/>
        <v>1.4632499999999999</v>
      </c>
      <c r="E543" s="28">
        <v>0</v>
      </c>
      <c r="F543" s="29">
        <v>1.4632499999999999</v>
      </c>
      <c r="G543" s="30">
        <v>0</v>
      </c>
      <c r="H543" s="30">
        <v>0</v>
      </c>
      <c r="I543" s="30">
        <v>0</v>
      </c>
      <c r="J543" s="30"/>
      <c r="K543" s="173">
        <f>Лист4!E541/1000</f>
        <v>33.167000000000002</v>
      </c>
      <c r="L543" s="31"/>
      <c r="M543" s="31"/>
    </row>
    <row r="544" spans="1:13" s="32" customFormat="1" ht="18.75" customHeight="1" x14ac:dyDescent="0.25">
      <c r="A544" s="22" t="str">
        <f>Лист4!A542</f>
        <v xml:space="preserve">Володарского ул. д.10 </v>
      </c>
      <c r="B544" s="67" t="str">
        <f>Лист4!C542</f>
        <v>г. Астрахань</v>
      </c>
      <c r="C544" s="39">
        <f t="shared" si="16"/>
        <v>57.922694852941177</v>
      </c>
      <c r="D544" s="39">
        <f t="shared" si="17"/>
        <v>2.6733551470588237</v>
      </c>
      <c r="E544" s="28">
        <v>0</v>
      </c>
      <c r="F544" s="29">
        <v>2.6733551470588237</v>
      </c>
      <c r="G544" s="30">
        <v>0</v>
      </c>
      <c r="H544" s="30">
        <v>0</v>
      </c>
      <c r="I544" s="30">
        <v>0</v>
      </c>
      <c r="J544" s="30"/>
      <c r="K544" s="173">
        <f>Лист4!E542/1000</f>
        <v>60.596049999999998</v>
      </c>
      <c r="L544" s="31"/>
      <c r="M544" s="31"/>
    </row>
    <row r="545" spans="1:13" s="32" customFormat="1" ht="18.75" customHeight="1" x14ac:dyDescent="0.25">
      <c r="A545" s="22" t="str">
        <f>Лист4!A543</f>
        <v xml:space="preserve">Володарского ул. д.14 </v>
      </c>
      <c r="B545" s="67" t="str">
        <f>Лист4!C543</f>
        <v>г. Астрахань</v>
      </c>
      <c r="C545" s="39">
        <f t="shared" si="16"/>
        <v>91.468487500000009</v>
      </c>
      <c r="D545" s="39">
        <f t="shared" si="17"/>
        <v>4.2216225000000005</v>
      </c>
      <c r="E545" s="28">
        <v>0</v>
      </c>
      <c r="F545" s="29">
        <v>4.2216225000000005</v>
      </c>
      <c r="G545" s="30">
        <v>0</v>
      </c>
      <c r="H545" s="30">
        <v>0</v>
      </c>
      <c r="I545" s="30">
        <v>0</v>
      </c>
      <c r="J545" s="30"/>
      <c r="K545" s="173">
        <f>Лист4!E543/1000</f>
        <v>95.690110000000004</v>
      </c>
      <c r="L545" s="31"/>
      <c r="M545" s="31"/>
    </row>
    <row r="546" spans="1:13" s="32" customFormat="1" ht="18.75" customHeight="1" x14ac:dyDescent="0.25">
      <c r="A546" s="22" t="str">
        <f>Лист4!A544</f>
        <v xml:space="preserve">Володарского ул. д.2/21/34 </v>
      </c>
      <c r="B546" s="67" t="str">
        <f>Лист4!C544</f>
        <v>г. Астрахань</v>
      </c>
      <c r="C546" s="39">
        <f t="shared" si="16"/>
        <v>144.23366176470589</v>
      </c>
      <c r="D546" s="39">
        <f t="shared" si="17"/>
        <v>6.6569382352941178</v>
      </c>
      <c r="E546" s="28">
        <v>0</v>
      </c>
      <c r="F546" s="29">
        <v>6.6569382352941178</v>
      </c>
      <c r="G546" s="30">
        <v>0</v>
      </c>
      <c r="H546" s="30">
        <v>0</v>
      </c>
      <c r="I546" s="30">
        <v>0</v>
      </c>
      <c r="J546" s="30"/>
      <c r="K546" s="173">
        <f>Лист4!E544/1000</f>
        <v>150.89060000000001</v>
      </c>
      <c r="L546" s="31"/>
      <c r="M546" s="31"/>
    </row>
    <row r="547" spans="1:13" s="32" customFormat="1" ht="18.75" customHeight="1" x14ac:dyDescent="0.25">
      <c r="A547" s="22" t="str">
        <f>Лист4!A545</f>
        <v xml:space="preserve">Володарского ул. д.22 </v>
      </c>
      <c r="B547" s="67" t="str">
        <f>Лист4!C545</f>
        <v>г. Астрахань</v>
      </c>
      <c r="C547" s="39">
        <f t="shared" si="16"/>
        <v>178.44292279411766</v>
      </c>
      <c r="D547" s="39">
        <f t="shared" si="17"/>
        <v>8.2358272058823534</v>
      </c>
      <c r="E547" s="28">
        <v>0</v>
      </c>
      <c r="F547" s="29">
        <v>8.2358272058823534</v>
      </c>
      <c r="G547" s="30">
        <v>0</v>
      </c>
      <c r="H547" s="30">
        <v>0</v>
      </c>
      <c r="I547" s="30">
        <v>0</v>
      </c>
      <c r="J547" s="30"/>
      <c r="K547" s="173">
        <f>Лист4!E545/1000</f>
        <v>186.67875000000001</v>
      </c>
      <c r="L547" s="31"/>
      <c r="M547" s="31"/>
    </row>
    <row r="548" spans="1:13" s="32" customFormat="1" ht="18.75" customHeight="1" x14ac:dyDescent="0.25">
      <c r="A548" s="22" t="str">
        <f>Лист4!A546</f>
        <v xml:space="preserve">Володарского ул. д.3 </v>
      </c>
      <c r="B548" s="67" t="str">
        <f>Лист4!C546</f>
        <v>г. Астрахань</v>
      </c>
      <c r="C548" s="39">
        <f t="shared" si="16"/>
        <v>72.721904411764712</v>
      </c>
      <c r="D548" s="39">
        <f t="shared" si="17"/>
        <v>3.3563955882352938</v>
      </c>
      <c r="E548" s="28">
        <v>0</v>
      </c>
      <c r="F548" s="29">
        <v>3.3563955882352938</v>
      </c>
      <c r="G548" s="30">
        <v>0</v>
      </c>
      <c r="H548" s="30">
        <v>0</v>
      </c>
      <c r="I548" s="30">
        <v>0</v>
      </c>
      <c r="J548" s="30"/>
      <c r="K548" s="173">
        <f>Лист4!E546/1000</f>
        <v>76.078299999999999</v>
      </c>
      <c r="L548" s="31"/>
      <c r="M548" s="31"/>
    </row>
    <row r="549" spans="1:13" s="32" customFormat="1" ht="18.75" customHeight="1" x14ac:dyDescent="0.25">
      <c r="A549" s="22" t="str">
        <f>Лист4!A547</f>
        <v xml:space="preserve">Володарского ул. д.4 - корп. 32 </v>
      </c>
      <c r="B549" s="67" t="str">
        <f>Лист4!C547</f>
        <v>г. Астрахань</v>
      </c>
      <c r="C549" s="39">
        <f t="shared" si="16"/>
        <v>580.46673749999979</v>
      </c>
      <c r="D549" s="39">
        <f t="shared" si="17"/>
        <v>26.790772499999989</v>
      </c>
      <c r="E549" s="28">
        <v>0</v>
      </c>
      <c r="F549" s="29">
        <v>26.790772499999989</v>
      </c>
      <c r="G549" s="30">
        <v>0</v>
      </c>
      <c r="H549" s="30">
        <v>0</v>
      </c>
      <c r="I549" s="30">
        <v>0</v>
      </c>
      <c r="J549" s="30"/>
      <c r="K549" s="173">
        <f>Лист4!E547/1000</f>
        <v>607.2575099999998</v>
      </c>
      <c r="L549" s="31"/>
      <c r="M549" s="31"/>
    </row>
    <row r="550" spans="1:13" s="32" customFormat="1" ht="18.75" customHeight="1" x14ac:dyDescent="0.25">
      <c r="A550" s="22" t="str">
        <f>Лист4!A548</f>
        <v xml:space="preserve">Володарского ул. д.8 </v>
      </c>
      <c r="B550" s="67" t="str">
        <f>Лист4!C548</f>
        <v>г. Астрахань</v>
      </c>
      <c r="C550" s="39">
        <f t="shared" si="16"/>
        <v>58.726209558823527</v>
      </c>
      <c r="D550" s="39">
        <f t="shared" si="17"/>
        <v>2.7104404411764706</v>
      </c>
      <c r="E550" s="28">
        <v>0</v>
      </c>
      <c r="F550" s="29">
        <v>2.7104404411764706</v>
      </c>
      <c r="G550" s="30">
        <v>0</v>
      </c>
      <c r="H550" s="30">
        <v>0</v>
      </c>
      <c r="I550" s="30">
        <v>0</v>
      </c>
      <c r="J550" s="30"/>
      <c r="K550" s="173">
        <f>Лист4!E548/1000</f>
        <v>61.43665</v>
      </c>
      <c r="L550" s="31"/>
      <c r="M550" s="31"/>
    </row>
    <row r="551" spans="1:13" s="32" customFormat="1" ht="25.5" customHeight="1" x14ac:dyDescent="0.25">
      <c r="A551" s="22" t="str">
        <f>Лист4!A549</f>
        <v xml:space="preserve">Волоколамская ул. д.7 </v>
      </c>
      <c r="B551" s="67" t="str">
        <f>Лист4!C549</f>
        <v>г. Астрахань</v>
      </c>
      <c r="C551" s="39">
        <f t="shared" si="16"/>
        <v>1273.3550279411766</v>
      </c>
      <c r="D551" s="39">
        <f t="shared" si="17"/>
        <v>58.770232058823524</v>
      </c>
      <c r="E551" s="28">
        <v>0</v>
      </c>
      <c r="F551" s="29">
        <v>58.770232058823524</v>
      </c>
      <c r="G551" s="30">
        <v>0</v>
      </c>
      <c r="H551" s="30">
        <v>0</v>
      </c>
      <c r="I551" s="30">
        <v>0</v>
      </c>
      <c r="J551" s="30"/>
      <c r="K551" s="173">
        <f>Лист4!E549/1000</f>
        <v>1332.12526</v>
      </c>
      <c r="L551" s="31"/>
      <c r="M551" s="31"/>
    </row>
    <row r="552" spans="1:13" s="32" customFormat="1" ht="18.75" customHeight="1" x14ac:dyDescent="0.25">
      <c r="A552" s="22" t="str">
        <f>Лист4!A550</f>
        <v xml:space="preserve">Воробьева пр. д.14 - корп. 2 </v>
      </c>
      <c r="B552" s="67" t="str">
        <f>Лист4!C550</f>
        <v>г. Астрахань</v>
      </c>
      <c r="C552" s="39">
        <f t="shared" si="16"/>
        <v>690.69151029411762</v>
      </c>
      <c r="D552" s="39">
        <f t="shared" si="17"/>
        <v>31.87806970588235</v>
      </c>
      <c r="E552" s="28">
        <v>0</v>
      </c>
      <c r="F552" s="29">
        <v>31.87806970588235</v>
      </c>
      <c r="G552" s="30">
        <v>0</v>
      </c>
      <c r="H552" s="30">
        <v>0</v>
      </c>
      <c r="I552" s="30">
        <v>0</v>
      </c>
      <c r="J552" s="30"/>
      <c r="K552" s="173">
        <f>Лист4!E550/1000</f>
        <v>722.56957999999997</v>
      </c>
      <c r="L552" s="31"/>
      <c r="M552" s="31"/>
    </row>
    <row r="553" spans="1:13" s="32" customFormat="1" ht="18.75" customHeight="1" x14ac:dyDescent="0.25">
      <c r="A553" s="22" t="str">
        <f>Лист4!A551</f>
        <v xml:space="preserve">Воробьева пр. д.3 </v>
      </c>
      <c r="B553" s="67" t="str">
        <f>Лист4!C551</f>
        <v>г. Астрахань</v>
      </c>
      <c r="C553" s="39">
        <f t="shared" si="16"/>
        <v>1764.8833169117647</v>
      </c>
      <c r="D553" s="39">
        <f t="shared" si="17"/>
        <v>81.456153088235297</v>
      </c>
      <c r="E553" s="28">
        <v>0</v>
      </c>
      <c r="F553" s="29">
        <v>81.456153088235297</v>
      </c>
      <c r="G553" s="30">
        <v>0</v>
      </c>
      <c r="H553" s="30">
        <v>0</v>
      </c>
      <c r="I553" s="30">
        <v>0</v>
      </c>
      <c r="J553" s="30"/>
      <c r="K553" s="173">
        <f>Лист4!E551/1000</f>
        <v>1846.3394700000001</v>
      </c>
      <c r="L553" s="31"/>
      <c r="M553" s="31"/>
    </row>
    <row r="554" spans="1:13" s="32" customFormat="1" ht="18.75" customHeight="1" x14ac:dyDescent="0.25">
      <c r="A554" s="22" t="str">
        <f>Лист4!A552</f>
        <v xml:space="preserve">Воровского ул. д.19 </v>
      </c>
      <c r="B554" s="67" t="str">
        <f>Лист4!C552</f>
        <v>г. Астрахань</v>
      </c>
      <c r="C554" s="39">
        <f t="shared" si="16"/>
        <v>1.1915551470588237</v>
      </c>
      <c r="D554" s="39">
        <f t="shared" si="17"/>
        <v>5.4994852941176481E-2</v>
      </c>
      <c r="E554" s="28">
        <v>0</v>
      </c>
      <c r="F554" s="29">
        <v>5.4994852941176481E-2</v>
      </c>
      <c r="G554" s="30">
        <v>0</v>
      </c>
      <c r="H554" s="30">
        <v>0</v>
      </c>
      <c r="I554" s="30">
        <v>0</v>
      </c>
      <c r="J554" s="30"/>
      <c r="K554" s="173">
        <f>Лист4!E552/1000</f>
        <v>1.2465500000000003</v>
      </c>
      <c r="L554" s="31"/>
      <c r="M554" s="31"/>
    </row>
    <row r="555" spans="1:13" s="32" customFormat="1" ht="18.75" customHeight="1" x14ac:dyDescent="0.25">
      <c r="A555" s="22" t="str">
        <f>Лист4!A553</f>
        <v xml:space="preserve">Всеволода Ноздрина ул. д.13 </v>
      </c>
      <c r="B555" s="67" t="str">
        <f>Лист4!C553</f>
        <v>г. Астрахань</v>
      </c>
      <c r="C555" s="39">
        <f t="shared" si="16"/>
        <v>33.299977941176472</v>
      </c>
      <c r="D555" s="39">
        <f t="shared" si="17"/>
        <v>1.5369220588235293</v>
      </c>
      <c r="E555" s="28">
        <v>0</v>
      </c>
      <c r="F555" s="29">
        <v>1.5369220588235293</v>
      </c>
      <c r="G555" s="30">
        <v>0</v>
      </c>
      <c r="H555" s="30">
        <v>0</v>
      </c>
      <c r="I555" s="30">
        <v>0</v>
      </c>
      <c r="J555" s="30"/>
      <c r="K555" s="173">
        <f>Лист4!E553/1000</f>
        <v>34.8369</v>
      </c>
      <c r="L555" s="31"/>
      <c r="M555" s="31"/>
    </row>
    <row r="556" spans="1:13" s="32" customFormat="1" ht="18.75" customHeight="1" x14ac:dyDescent="0.25">
      <c r="A556" s="22" t="str">
        <f>Лист4!A554</f>
        <v xml:space="preserve">Всеволода Ноздрина ул. д.28 </v>
      </c>
      <c r="B556" s="67" t="str">
        <f>Лист4!C554</f>
        <v>г. Астрахань</v>
      </c>
      <c r="C556" s="39">
        <f t="shared" si="16"/>
        <v>15.340764705882354</v>
      </c>
      <c r="D556" s="39">
        <f t="shared" si="17"/>
        <v>0.7080352941176471</v>
      </c>
      <c r="E556" s="28">
        <v>0</v>
      </c>
      <c r="F556" s="29">
        <v>0.7080352941176471</v>
      </c>
      <c r="G556" s="30">
        <v>0</v>
      </c>
      <c r="H556" s="30">
        <v>0</v>
      </c>
      <c r="I556" s="30">
        <v>0</v>
      </c>
      <c r="J556" s="30"/>
      <c r="K556" s="173">
        <f>Лист4!E554/1000</f>
        <v>16.0488</v>
      </c>
      <c r="L556" s="31"/>
      <c r="M556" s="31"/>
    </row>
    <row r="557" spans="1:13" s="32" customFormat="1" ht="18.75" customHeight="1" x14ac:dyDescent="0.25">
      <c r="A557" s="22" t="str">
        <f>Лист4!A555</f>
        <v xml:space="preserve">Всеволода Ноздрина ул. д.59 </v>
      </c>
      <c r="B557" s="67" t="str">
        <f>Лист4!C555</f>
        <v>г. Астрахань</v>
      </c>
      <c r="C557" s="39">
        <f t="shared" si="16"/>
        <v>168.02391029411763</v>
      </c>
      <c r="D557" s="39">
        <f t="shared" si="17"/>
        <v>7.7549497058823516</v>
      </c>
      <c r="E557" s="28">
        <v>0</v>
      </c>
      <c r="F557" s="29">
        <v>7.7549497058823516</v>
      </c>
      <c r="G557" s="30">
        <v>0</v>
      </c>
      <c r="H557" s="30">
        <v>0</v>
      </c>
      <c r="I557" s="30">
        <v>0</v>
      </c>
      <c r="J557" s="30"/>
      <c r="K557" s="173">
        <f>Лист4!E555/1000</f>
        <v>175.77885999999998</v>
      </c>
      <c r="L557" s="31"/>
      <c r="M557" s="31"/>
    </row>
    <row r="558" spans="1:13" s="32" customFormat="1" ht="17.25" customHeight="1" x14ac:dyDescent="0.25">
      <c r="A558" s="22" t="str">
        <f>Лист4!A556</f>
        <v xml:space="preserve">Всеволода Ноздрина ул. д.60 </v>
      </c>
      <c r="B558" s="67" t="str">
        <f>Лист4!C556</f>
        <v>г. Астрахань</v>
      </c>
      <c r="C558" s="39">
        <f t="shared" si="16"/>
        <v>392.01596544117643</v>
      </c>
      <c r="D558" s="39">
        <f t="shared" si="17"/>
        <v>18.093044558823529</v>
      </c>
      <c r="E558" s="28">
        <v>0</v>
      </c>
      <c r="F558" s="29">
        <v>18.093044558823529</v>
      </c>
      <c r="G558" s="30">
        <v>0</v>
      </c>
      <c r="H558" s="30">
        <v>0</v>
      </c>
      <c r="I558" s="30">
        <v>0</v>
      </c>
      <c r="J558" s="30"/>
      <c r="K558" s="173">
        <f>Лист4!E556/1000</f>
        <v>410.10900999999996</v>
      </c>
      <c r="L558" s="31"/>
      <c r="M558" s="31"/>
    </row>
    <row r="559" spans="1:13" s="32" customFormat="1" ht="18.75" customHeight="1" x14ac:dyDescent="0.25">
      <c r="A559" s="22" t="str">
        <f>Лист4!A557</f>
        <v xml:space="preserve">Всеволода Ноздрина ул. д.67 </v>
      </c>
      <c r="B559" s="67" t="str">
        <f>Лист4!C557</f>
        <v>г. Астрахань</v>
      </c>
      <c r="C559" s="39">
        <f t="shared" si="16"/>
        <v>2017.6137838235293</v>
      </c>
      <c r="D559" s="39">
        <f t="shared" si="17"/>
        <v>93.120636176470583</v>
      </c>
      <c r="E559" s="28">
        <v>0</v>
      </c>
      <c r="F559" s="29">
        <v>93.120636176470583</v>
      </c>
      <c r="G559" s="30">
        <v>0</v>
      </c>
      <c r="H559" s="30">
        <v>0</v>
      </c>
      <c r="I559" s="30">
        <v>0</v>
      </c>
      <c r="J559" s="30"/>
      <c r="K559" s="173">
        <f>Лист4!E557/1000</f>
        <v>2110.7344199999998</v>
      </c>
      <c r="L559" s="31"/>
      <c r="M559" s="31"/>
    </row>
    <row r="560" spans="1:13" s="32" customFormat="1" ht="18.75" customHeight="1" x14ac:dyDescent="0.25">
      <c r="A560" s="22" t="str">
        <f>Лист4!A558</f>
        <v xml:space="preserve">Вячеслава Мейера ул. д.1 </v>
      </c>
      <c r="B560" s="67" t="str">
        <f>Лист4!C558</f>
        <v>г. Астрахань</v>
      </c>
      <c r="C560" s="39">
        <f t="shared" si="16"/>
        <v>813.69397352941189</v>
      </c>
      <c r="D560" s="39">
        <f t="shared" si="17"/>
        <v>37.555106470588242</v>
      </c>
      <c r="E560" s="28">
        <v>0</v>
      </c>
      <c r="F560" s="29">
        <v>37.555106470588242</v>
      </c>
      <c r="G560" s="30">
        <v>0</v>
      </c>
      <c r="H560" s="30">
        <v>0</v>
      </c>
      <c r="I560" s="30">
        <v>0</v>
      </c>
      <c r="J560" s="30"/>
      <c r="K560" s="173">
        <f>Лист4!E558/1000</f>
        <v>851.24908000000016</v>
      </c>
      <c r="L560" s="31"/>
      <c r="M560" s="31"/>
    </row>
    <row r="561" spans="1:13" s="32" customFormat="1" ht="18.75" customHeight="1" x14ac:dyDescent="0.25">
      <c r="A561" s="22" t="str">
        <f>Лист4!A559</f>
        <v xml:space="preserve">Вячеслава Мейера ул. д.11 </v>
      </c>
      <c r="B561" s="67" t="str">
        <f>Лист4!C559</f>
        <v>г. Астрахань</v>
      </c>
      <c r="C561" s="39">
        <f t="shared" si="16"/>
        <v>738.61813235294096</v>
      </c>
      <c r="D561" s="39">
        <f t="shared" si="17"/>
        <v>34.090067647058817</v>
      </c>
      <c r="E561" s="28">
        <v>0</v>
      </c>
      <c r="F561" s="29">
        <v>34.090067647058817</v>
      </c>
      <c r="G561" s="30">
        <v>0</v>
      </c>
      <c r="H561" s="30">
        <v>0</v>
      </c>
      <c r="I561" s="30">
        <v>0</v>
      </c>
      <c r="J561" s="30"/>
      <c r="K561" s="173">
        <f>Лист4!E559/1000</f>
        <v>772.70819999999981</v>
      </c>
      <c r="L561" s="31"/>
      <c r="M561" s="31"/>
    </row>
    <row r="562" spans="1:13" s="32" customFormat="1" ht="18.75" customHeight="1" x14ac:dyDescent="0.25">
      <c r="A562" s="22" t="str">
        <f>Лист4!A560</f>
        <v xml:space="preserve">Вячеслава Мейера ул. д.12 </v>
      </c>
      <c r="B562" s="67" t="str">
        <f>Лист4!C560</f>
        <v>г. Астрахань</v>
      </c>
      <c r="C562" s="39">
        <f t="shared" si="16"/>
        <v>427.22873088235292</v>
      </c>
      <c r="D562" s="39">
        <f t="shared" si="17"/>
        <v>19.718249117647058</v>
      </c>
      <c r="E562" s="28">
        <v>0</v>
      </c>
      <c r="F562" s="29">
        <v>19.718249117647058</v>
      </c>
      <c r="G562" s="30">
        <v>0</v>
      </c>
      <c r="H562" s="30">
        <v>0</v>
      </c>
      <c r="I562" s="30">
        <v>0</v>
      </c>
      <c r="J562" s="30"/>
      <c r="K562" s="173">
        <f>Лист4!E560/1000</f>
        <v>446.94698</v>
      </c>
      <c r="L562" s="31"/>
      <c r="M562" s="31"/>
    </row>
    <row r="563" spans="1:13" s="32" customFormat="1" ht="18.75" customHeight="1" x14ac:dyDescent="0.25">
      <c r="A563" s="22" t="str">
        <f>Лист4!A561</f>
        <v xml:space="preserve">Вячеслава Мейера ул. д.13 </v>
      </c>
      <c r="B563" s="67" t="str">
        <f>Лист4!C561</f>
        <v>г. Астрахань</v>
      </c>
      <c r="C563" s="39">
        <f t="shared" si="16"/>
        <v>913.98853382352922</v>
      </c>
      <c r="D563" s="39">
        <f t="shared" si="17"/>
        <v>42.184086176470579</v>
      </c>
      <c r="E563" s="28">
        <v>0</v>
      </c>
      <c r="F563" s="29">
        <v>42.184086176470579</v>
      </c>
      <c r="G563" s="30">
        <v>0</v>
      </c>
      <c r="H563" s="30">
        <v>0</v>
      </c>
      <c r="I563" s="30">
        <v>0</v>
      </c>
      <c r="J563" s="30"/>
      <c r="K563" s="173">
        <f>Лист4!E561/1000</f>
        <v>956.17261999999982</v>
      </c>
      <c r="L563" s="31"/>
      <c r="M563" s="31"/>
    </row>
    <row r="564" spans="1:13" s="32" customFormat="1" ht="18.75" customHeight="1" x14ac:dyDescent="0.25">
      <c r="A564" s="22" t="str">
        <f>Лист4!A562</f>
        <v xml:space="preserve">Вячеслава Мейера ул. д.15 </v>
      </c>
      <c r="B564" s="67" t="str">
        <f>Лист4!C562</f>
        <v>г. Астрахань</v>
      </c>
      <c r="C564" s="39">
        <f t="shared" si="16"/>
        <v>908.20865735294115</v>
      </c>
      <c r="D564" s="39">
        <f t="shared" si="17"/>
        <v>41.917322647058825</v>
      </c>
      <c r="E564" s="28">
        <v>0</v>
      </c>
      <c r="F564" s="29">
        <v>41.917322647058825</v>
      </c>
      <c r="G564" s="30">
        <v>0</v>
      </c>
      <c r="H564" s="30">
        <v>0</v>
      </c>
      <c r="I564" s="30">
        <v>0</v>
      </c>
      <c r="J564" s="30"/>
      <c r="K564" s="173">
        <f>Лист4!E562/1000</f>
        <v>950.12598000000003</v>
      </c>
      <c r="L564" s="31"/>
      <c r="M564" s="31"/>
    </row>
    <row r="565" spans="1:13" s="32" customFormat="1" ht="18.75" customHeight="1" x14ac:dyDescent="0.25">
      <c r="A565" s="22" t="str">
        <f>Лист4!A563</f>
        <v xml:space="preserve">Вячеслава Мейера ул. д.16 </v>
      </c>
      <c r="B565" s="67" t="str">
        <f>Лист4!C563</f>
        <v>г. Астрахань</v>
      </c>
      <c r="C565" s="39">
        <f t="shared" si="16"/>
        <v>745.08631102941172</v>
      </c>
      <c r="D565" s="39">
        <f t="shared" si="17"/>
        <v>34.388598970588234</v>
      </c>
      <c r="E565" s="28">
        <v>0</v>
      </c>
      <c r="F565" s="29">
        <v>34.388598970588234</v>
      </c>
      <c r="G565" s="30">
        <v>0</v>
      </c>
      <c r="H565" s="30">
        <v>0</v>
      </c>
      <c r="I565" s="30">
        <v>0</v>
      </c>
      <c r="J565" s="30"/>
      <c r="K565" s="173">
        <f>Лист4!E563/1000</f>
        <v>779.47490999999991</v>
      </c>
      <c r="L565" s="31"/>
      <c r="M565" s="31"/>
    </row>
    <row r="566" spans="1:13" s="32" customFormat="1" ht="18.75" customHeight="1" x14ac:dyDescent="0.25">
      <c r="A566" s="22" t="str">
        <f>Лист4!A564</f>
        <v xml:space="preserve">Вячеслава Мейера ул. д.2 </v>
      </c>
      <c r="B566" s="67" t="str">
        <f>Лист4!C564</f>
        <v>г. Астрахань</v>
      </c>
      <c r="C566" s="39">
        <f t="shared" si="16"/>
        <v>735.83957352941172</v>
      </c>
      <c r="D566" s="39">
        <f t="shared" si="17"/>
        <v>33.961826470588235</v>
      </c>
      <c r="E566" s="28">
        <v>0</v>
      </c>
      <c r="F566" s="29">
        <v>33.961826470588235</v>
      </c>
      <c r="G566" s="30">
        <v>0</v>
      </c>
      <c r="H566" s="30">
        <v>0</v>
      </c>
      <c r="I566" s="30">
        <v>0</v>
      </c>
      <c r="J566" s="30"/>
      <c r="K566" s="173">
        <f>Лист4!E564/1000</f>
        <v>769.80139999999994</v>
      </c>
      <c r="L566" s="31"/>
      <c r="M566" s="31"/>
    </row>
    <row r="567" spans="1:13" s="32" customFormat="1" ht="18.75" customHeight="1" x14ac:dyDescent="0.25">
      <c r="A567" s="22" t="str">
        <f>Лист4!A565</f>
        <v xml:space="preserve">Вячеслава Мейера ул. д.4 </v>
      </c>
      <c r="B567" s="67" t="str">
        <f>Лист4!C565</f>
        <v>г. Астрахань</v>
      </c>
      <c r="C567" s="39">
        <f t="shared" si="16"/>
        <v>779.08084264705906</v>
      </c>
      <c r="D567" s="39">
        <f t="shared" si="17"/>
        <v>35.957577352941186</v>
      </c>
      <c r="E567" s="28">
        <v>0</v>
      </c>
      <c r="F567" s="29">
        <v>35.957577352941186</v>
      </c>
      <c r="G567" s="30">
        <v>0</v>
      </c>
      <c r="H567" s="30">
        <v>0</v>
      </c>
      <c r="I567" s="30">
        <v>0</v>
      </c>
      <c r="J567" s="30"/>
      <c r="K567" s="173">
        <f>Лист4!E565/1000</f>
        <v>815.0384200000002</v>
      </c>
      <c r="L567" s="31"/>
      <c r="M567" s="31"/>
    </row>
    <row r="568" spans="1:13" s="32" customFormat="1" ht="18.75" customHeight="1" x14ac:dyDescent="0.25">
      <c r="A568" s="22" t="str">
        <f>Лист4!A566</f>
        <v xml:space="preserve">Вячеслава Мейера ул. д.5 </v>
      </c>
      <c r="B568" s="67" t="str">
        <f>Лист4!C566</f>
        <v>г. Астрахань</v>
      </c>
      <c r="C568" s="39">
        <f t="shared" si="16"/>
        <v>709.2962500000001</v>
      </c>
      <c r="D568" s="39">
        <f t="shared" si="17"/>
        <v>32.736750000000008</v>
      </c>
      <c r="E568" s="28">
        <v>0</v>
      </c>
      <c r="F568" s="29">
        <v>32.736750000000008</v>
      </c>
      <c r="G568" s="30">
        <v>0</v>
      </c>
      <c r="H568" s="30">
        <v>0</v>
      </c>
      <c r="I568" s="30">
        <v>0</v>
      </c>
      <c r="J568" s="30"/>
      <c r="K568" s="173">
        <f>Лист4!E566/1000</f>
        <v>742.03300000000013</v>
      </c>
      <c r="L568" s="31"/>
      <c r="M568" s="31"/>
    </row>
    <row r="569" spans="1:13" s="32" customFormat="1" ht="18.75" customHeight="1" x14ac:dyDescent="0.25">
      <c r="A569" s="22" t="str">
        <f>Лист4!A567</f>
        <v xml:space="preserve">Вячеслава Мейера ул. д.7 </v>
      </c>
      <c r="B569" s="67" t="str">
        <f>Лист4!C567</f>
        <v>г. Астрахань</v>
      </c>
      <c r="C569" s="39">
        <f t="shared" si="16"/>
        <v>710.58456911764711</v>
      </c>
      <c r="D569" s="39">
        <f t="shared" si="17"/>
        <v>32.796210882352945</v>
      </c>
      <c r="E569" s="28">
        <v>0</v>
      </c>
      <c r="F569" s="29">
        <v>32.796210882352945</v>
      </c>
      <c r="G569" s="30">
        <v>0</v>
      </c>
      <c r="H569" s="30">
        <v>0</v>
      </c>
      <c r="I569" s="30">
        <v>0</v>
      </c>
      <c r="J569" s="30"/>
      <c r="K569" s="173">
        <f>Лист4!E567/1000</f>
        <v>743.38078000000007</v>
      </c>
      <c r="L569" s="31"/>
      <c r="M569" s="31"/>
    </row>
    <row r="570" spans="1:13" s="32" customFormat="1" ht="18.75" customHeight="1" x14ac:dyDescent="0.25">
      <c r="A570" s="22" t="str">
        <f>Лист4!A568</f>
        <v xml:space="preserve">Вячеслава Мейера ул. д.8 </v>
      </c>
      <c r="B570" s="67" t="str">
        <f>Лист4!C568</f>
        <v>г. Астрахань</v>
      </c>
      <c r="C570" s="39">
        <f t="shared" si="16"/>
        <v>528.419755882353</v>
      </c>
      <c r="D570" s="39">
        <f t="shared" si="17"/>
        <v>24.388604117647063</v>
      </c>
      <c r="E570" s="28">
        <v>0</v>
      </c>
      <c r="F570" s="29">
        <v>24.388604117647063</v>
      </c>
      <c r="G570" s="30">
        <v>0</v>
      </c>
      <c r="H570" s="30">
        <v>0</v>
      </c>
      <c r="I570" s="30">
        <v>0</v>
      </c>
      <c r="J570" s="30"/>
      <c r="K570" s="173">
        <f>Лист4!E568/1000</f>
        <v>552.80836000000011</v>
      </c>
      <c r="L570" s="31"/>
      <c r="M570" s="31"/>
    </row>
    <row r="571" spans="1:13" s="32" customFormat="1" ht="25.5" customHeight="1" x14ac:dyDescent="0.25">
      <c r="A571" s="22" t="str">
        <f>Лист4!A569</f>
        <v xml:space="preserve">Гагарина (Трусовский р-н) ул. д.100 </v>
      </c>
      <c r="B571" s="67" t="str">
        <f>Лист4!C569</f>
        <v>г. Астрахань</v>
      </c>
      <c r="C571" s="39">
        <f t="shared" si="16"/>
        <v>42.630727941176467</v>
      </c>
      <c r="D571" s="39">
        <f t="shared" si="17"/>
        <v>1.9675720588235293</v>
      </c>
      <c r="E571" s="28">
        <v>0</v>
      </c>
      <c r="F571" s="29">
        <v>1.9675720588235293</v>
      </c>
      <c r="G571" s="30">
        <v>0</v>
      </c>
      <c r="H571" s="30">
        <v>0</v>
      </c>
      <c r="I571" s="30">
        <v>0</v>
      </c>
      <c r="J571" s="30"/>
      <c r="K571" s="173">
        <f>Лист4!E569/1000</f>
        <v>44.598299999999995</v>
      </c>
      <c r="L571" s="31"/>
      <c r="M571" s="31"/>
    </row>
    <row r="572" spans="1:13" s="32" customFormat="1" ht="18.75" customHeight="1" x14ac:dyDescent="0.25">
      <c r="A572" s="22" t="str">
        <f>Лист4!A570</f>
        <v xml:space="preserve">Гагарина (Трусовский р-н) ул. д.102 </v>
      </c>
      <c r="B572" s="67" t="str">
        <f>Лист4!C570</f>
        <v>г. Астрахань</v>
      </c>
      <c r="C572" s="39">
        <f t="shared" si="16"/>
        <v>121.87614705882353</v>
      </c>
      <c r="D572" s="39">
        <f t="shared" si="17"/>
        <v>5.6250529411764703</v>
      </c>
      <c r="E572" s="28">
        <v>0</v>
      </c>
      <c r="F572" s="29">
        <v>5.6250529411764703</v>
      </c>
      <c r="G572" s="30">
        <v>0</v>
      </c>
      <c r="H572" s="30">
        <v>0</v>
      </c>
      <c r="I572" s="30">
        <v>0</v>
      </c>
      <c r="J572" s="30"/>
      <c r="K572" s="173">
        <f>Лист4!E570/1000</f>
        <v>127.5012</v>
      </c>
      <c r="L572" s="31"/>
      <c r="M572" s="31"/>
    </row>
    <row r="573" spans="1:13" s="32" customFormat="1" ht="18.75" customHeight="1" x14ac:dyDescent="0.25">
      <c r="A573" s="22" t="str">
        <f>Лист4!A571</f>
        <v xml:space="preserve">Гагарина (Трусовский р-н) ул. д.102А </v>
      </c>
      <c r="B573" s="67" t="str">
        <f>Лист4!C571</f>
        <v>г. Астрахань</v>
      </c>
      <c r="C573" s="39">
        <f t="shared" si="16"/>
        <v>93.5430007352941</v>
      </c>
      <c r="D573" s="39">
        <f t="shared" si="17"/>
        <v>4.3173692647058814</v>
      </c>
      <c r="E573" s="28">
        <v>0</v>
      </c>
      <c r="F573" s="29">
        <v>4.3173692647058814</v>
      </c>
      <c r="G573" s="30">
        <v>0</v>
      </c>
      <c r="H573" s="30">
        <v>0</v>
      </c>
      <c r="I573" s="30">
        <v>0</v>
      </c>
      <c r="J573" s="30"/>
      <c r="K573" s="173">
        <f>Лист4!E571/1000</f>
        <v>97.860369999999975</v>
      </c>
      <c r="L573" s="31"/>
      <c r="M573" s="31"/>
    </row>
    <row r="574" spans="1:13" s="32" customFormat="1" ht="18.75" customHeight="1" x14ac:dyDescent="0.25">
      <c r="A574" s="22" t="str">
        <f>Лист4!A572</f>
        <v xml:space="preserve">Галины Николаевой ул. д.1 </v>
      </c>
      <c r="B574" s="67" t="str">
        <f>Лист4!C572</f>
        <v>г. Астрахань</v>
      </c>
      <c r="C574" s="39">
        <f t="shared" si="16"/>
        <v>26.369228676470591</v>
      </c>
      <c r="D574" s="39">
        <f t="shared" si="17"/>
        <v>1.2170413235294117</v>
      </c>
      <c r="E574" s="28">
        <v>0</v>
      </c>
      <c r="F574" s="29">
        <v>1.2170413235294117</v>
      </c>
      <c r="G574" s="30">
        <v>0</v>
      </c>
      <c r="H574" s="30">
        <v>0</v>
      </c>
      <c r="I574" s="30">
        <v>0</v>
      </c>
      <c r="J574" s="30"/>
      <c r="K574" s="173">
        <f>Лист4!E572/1000</f>
        <v>27.586270000000003</v>
      </c>
      <c r="L574" s="31"/>
      <c r="M574" s="31"/>
    </row>
    <row r="575" spans="1:13" s="32" customFormat="1" ht="18.75" customHeight="1" x14ac:dyDescent="0.25">
      <c r="A575" s="22" t="str">
        <f>Лист4!A573</f>
        <v xml:space="preserve">Галины Николаевой ул. д.11 </v>
      </c>
      <c r="B575" s="67" t="str">
        <f>Лист4!C573</f>
        <v>г. Астрахань</v>
      </c>
      <c r="C575" s="39">
        <f t="shared" si="16"/>
        <v>43.702157352941178</v>
      </c>
      <c r="D575" s="39">
        <f t="shared" si="17"/>
        <v>2.0170226470588237</v>
      </c>
      <c r="E575" s="28">
        <v>0</v>
      </c>
      <c r="F575" s="29">
        <v>2.0170226470588237</v>
      </c>
      <c r="G575" s="30">
        <v>0</v>
      </c>
      <c r="H575" s="30">
        <v>0</v>
      </c>
      <c r="I575" s="30">
        <v>0</v>
      </c>
      <c r="J575" s="30"/>
      <c r="K575" s="173">
        <f>Лист4!E573/1000</f>
        <v>45.719180000000001</v>
      </c>
      <c r="L575" s="31"/>
      <c r="M575" s="31"/>
    </row>
    <row r="576" spans="1:13" s="32" customFormat="1" ht="18.75" customHeight="1" x14ac:dyDescent="0.25">
      <c r="A576" s="22" t="str">
        <f>Лист4!A574</f>
        <v xml:space="preserve">Галины Николаевой ул. д.12 - корп. 1 </v>
      </c>
      <c r="B576" s="67" t="str">
        <f>Лист4!C574</f>
        <v>г. Астрахань</v>
      </c>
      <c r="C576" s="39">
        <f t="shared" si="16"/>
        <v>297.85059926470592</v>
      </c>
      <c r="D576" s="39">
        <f t="shared" si="17"/>
        <v>13.746950735294117</v>
      </c>
      <c r="E576" s="28">
        <v>0</v>
      </c>
      <c r="F576" s="29">
        <v>13.746950735294117</v>
      </c>
      <c r="G576" s="30">
        <v>0</v>
      </c>
      <c r="H576" s="30">
        <v>0</v>
      </c>
      <c r="I576" s="30">
        <v>0</v>
      </c>
      <c r="J576" s="30"/>
      <c r="K576" s="173">
        <f>Лист4!E574/1000</f>
        <v>311.59755000000001</v>
      </c>
      <c r="L576" s="31"/>
      <c r="M576" s="31"/>
    </row>
    <row r="577" spans="1:13" s="32" customFormat="1" ht="18.75" customHeight="1" x14ac:dyDescent="0.25">
      <c r="A577" s="22" t="str">
        <f>Лист4!A575</f>
        <v xml:space="preserve">Галины Николаевой ул. д.12 - корп. 2 </v>
      </c>
      <c r="B577" s="67" t="str">
        <f>Лист4!C575</f>
        <v>г. Астрахань</v>
      </c>
      <c r="C577" s="39">
        <f t="shared" si="16"/>
        <v>27.075272058823533</v>
      </c>
      <c r="D577" s="39">
        <f t="shared" si="17"/>
        <v>1.2496279411764708</v>
      </c>
      <c r="E577" s="28">
        <v>0</v>
      </c>
      <c r="F577" s="29">
        <v>1.2496279411764708</v>
      </c>
      <c r="G577" s="30">
        <v>0</v>
      </c>
      <c r="H577" s="30">
        <v>0</v>
      </c>
      <c r="I577" s="30">
        <v>0</v>
      </c>
      <c r="J577" s="30"/>
      <c r="K577" s="173">
        <f>Лист4!E575/1000</f>
        <v>28.324900000000003</v>
      </c>
      <c r="L577" s="31"/>
      <c r="M577" s="31"/>
    </row>
    <row r="578" spans="1:13" s="32" customFormat="1" ht="18.75" customHeight="1" x14ac:dyDescent="0.25">
      <c r="A578" s="22" t="str">
        <f>Лист4!A576</f>
        <v xml:space="preserve">Галины Николаевой ул. д.13 </v>
      </c>
      <c r="B578" s="67" t="str">
        <f>Лист4!C576</f>
        <v>г. Астрахань</v>
      </c>
      <c r="C578" s="39">
        <f t="shared" si="16"/>
        <v>54.453491911764701</v>
      </c>
      <c r="D578" s="39">
        <f t="shared" si="17"/>
        <v>2.513238088235294</v>
      </c>
      <c r="E578" s="28">
        <v>0</v>
      </c>
      <c r="F578" s="29">
        <v>2.513238088235294</v>
      </c>
      <c r="G578" s="30">
        <v>0</v>
      </c>
      <c r="H578" s="30">
        <v>0</v>
      </c>
      <c r="I578" s="30">
        <v>0</v>
      </c>
      <c r="J578" s="30"/>
      <c r="K578" s="173">
        <f>Лист4!E576/1000</f>
        <v>56.966729999999998</v>
      </c>
      <c r="L578" s="31"/>
      <c r="M578" s="31"/>
    </row>
    <row r="579" spans="1:13" s="32" customFormat="1" ht="25.5" customHeight="1" x14ac:dyDescent="0.25">
      <c r="A579" s="22" t="str">
        <f>Лист4!A577</f>
        <v xml:space="preserve">Галины Николаевой ул. д.15 </v>
      </c>
      <c r="B579" s="67" t="str">
        <f>Лист4!C577</f>
        <v>г. Астрахань</v>
      </c>
      <c r="C579" s="39">
        <f t="shared" si="16"/>
        <v>31.217588235294119</v>
      </c>
      <c r="D579" s="39">
        <f t="shared" si="17"/>
        <v>1.4408117647058822</v>
      </c>
      <c r="E579" s="28">
        <v>0</v>
      </c>
      <c r="F579" s="29">
        <v>1.4408117647058822</v>
      </c>
      <c r="G579" s="30">
        <v>0</v>
      </c>
      <c r="H579" s="30">
        <v>0</v>
      </c>
      <c r="I579" s="30">
        <v>0</v>
      </c>
      <c r="J579" s="30"/>
      <c r="K579" s="173">
        <f>Лист4!E577/1000</f>
        <v>32.6584</v>
      </c>
      <c r="L579" s="31"/>
      <c r="M579" s="31"/>
    </row>
    <row r="580" spans="1:13" s="32" customFormat="1" ht="18.75" customHeight="1" x14ac:dyDescent="0.25">
      <c r="A580" s="22" t="str">
        <f>Лист4!A578</f>
        <v xml:space="preserve">Галины Николаевой ул. д.17 </v>
      </c>
      <c r="B580" s="67" t="str">
        <f>Лист4!C578</f>
        <v>г. Астрахань</v>
      </c>
      <c r="C580" s="39">
        <f t="shared" si="16"/>
        <v>74.339649264705884</v>
      </c>
      <c r="D580" s="39">
        <f t="shared" si="17"/>
        <v>3.4310607352941176</v>
      </c>
      <c r="E580" s="28">
        <v>0</v>
      </c>
      <c r="F580" s="29">
        <v>3.4310607352941176</v>
      </c>
      <c r="G580" s="30">
        <v>0</v>
      </c>
      <c r="H580" s="30">
        <v>0</v>
      </c>
      <c r="I580" s="30">
        <v>0</v>
      </c>
      <c r="J580" s="30"/>
      <c r="K580" s="173">
        <f>Лист4!E578/1000</f>
        <v>77.770710000000008</v>
      </c>
      <c r="L580" s="31"/>
      <c r="M580" s="31"/>
    </row>
    <row r="581" spans="1:13" s="32" customFormat="1" ht="18.75" customHeight="1" x14ac:dyDescent="0.25">
      <c r="A581" s="22" t="str">
        <f>Лист4!A579</f>
        <v xml:space="preserve">Галины Николаевой ул. д.19 </v>
      </c>
      <c r="B581" s="67" t="str">
        <f>Лист4!C579</f>
        <v>г. Астрахань</v>
      </c>
      <c r="C581" s="39">
        <f t="shared" si="16"/>
        <v>20.509985294117644</v>
      </c>
      <c r="D581" s="39">
        <f t="shared" si="17"/>
        <v>0.94661470588235286</v>
      </c>
      <c r="E581" s="28">
        <v>0</v>
      </c>
      <c r="F581" s="29">
        <v>0.94661470588235286</v>
      </c>
      <c r="G581" s="30">
        <v>0</v>
      </c>
      <c r="H581" s="30">
        <v>0</v>
      </c>
      <c r="I581" s="30">
        <v>0</v>
      </c>
      <c r="J581" s="30"/>
      <c r="K581" s="173">
        <f>Лист4!E579/1000</f>
        <v>21.456599999999998</v>
      </c>
      <c r="L581" s="31"/>
      <c r="M581" s="31"/>
    </row>
    <row r="582" spans="1:13" s="32" customFormat="1" ht="18.75" customHeight="1" x14ac:dyDescent="0.25">
      <c r="A582" s="22" t="str">
        <f>Лист4!A580</f>
        <v xml:space="preserve">Галины Николаевой ул. д.2 - корп. 1 </v>
      </c>
      <c r="B582" s="67" t="str">
        <f>Лист4!C580</f>
        <v>г. Астрахань</v>
      </c>
      <c r="C582" s="39">
        <f t="shared" si="16"/>
        <v>309.2167</v>
      </c>
      <c r="D582" s="39">
        <f t="shared" si="17"/>
        <v>14.27154</v>
      </c>
      <c r="E582" s="28">
        <v>0</v>
      </c>
      <c r="F582" s="29">
        <v>14.27154</v>
      </c>
      <c r="G582" s="30">
        <v>0</v>
      </c>
      <c r="H582" s="30">
        <v>0</v>
      </c>
      <c r="I582" s="30">
        <v>0</v>
      </c>
      <c r="J582" s="30"/>
      <c r="K582" s="173">
        <f>Лист4!E580/1000</f>
        <v>323.48824000000002</v>
      </c>
      <c r="L582" s="31"/>
      <c r="M582" s="31"/>
    </row>
    <row r="583" spans="1:13" s="32" customFormat="1" ht="17.25" customHeight="1" x14ac:dyDescent="0.25">
      <c r="A583" s="22" t="str">
        <f>Лист4!A581</f>
        <v xml:space="preserve">Галины Николаевой ул. д.21 </v>
      </c>
      <c r="B583" s="67" t="str">
        <f>Лист4!C581</f>
        <v>г. Астрахань</v>
      </c>
      <c r="C583" s="39">
        <f t="shared" ref="C583:C646" si="18">K583+J583-F583</f>
        <v>22.334391911764708</v>
      </c>
      <c r="D583" s="39">
        <f t="shared" ref="D583:D646" si="19">F583</f>
        <v>1.0308180882352942</v>
      </c>
      <c r="E583" s="28">
        <v>0</v>
      </c>
      <c r="F583" s="29">
        <v>1.0308180882352942</v>
      </c>
      <c r="G583" s="30">
        <v>0</v>
      </c>
      <c r="H583" s="30">
        <v>0</v>
      </c>
      <c r="I583" s="30">
        <v>0</v>
      </c>
      <c r="J583" s="30"/>
      <c r="K583" s="173">
        <f>Лист4!E581/1000</f>
        <v>23.365210000000001</v>
      </c>
      <c r="L583" s="31"/>
      <c r="M583" s="31"/>
    </row>
    <row r="584" spans="1:13" s="32" customFormat="1" ht="18.75" customHeight="1" x14ac:dyDescent="0.25">
      <c r="A584" s="22" t="str">
        <f>Лист4!A582</f>
        <v xml:space="preserve">Галины Николаевой ул. д.25 </v>
      </c>
      <c r="B584" s="67" t="str">
        <f>Лист4!C582</f>
        <v>г. Астрахань</v>
      </c>
      <c r="C584" s="39">
        <f t="shared" si="18"/>
        <v>19.823231617647057</v>
      </c>
      <c r="D584" s="39">
        <f t="shared" si="19"/>
        <v>0.91491838235294098</v>
      </c>
      <c r="E584" s="28">
        <v>0</v>
      </c>
      <c r="F584" s="29">
        <v>0.91491838235294098</v>
      </c>
      <c r="G584" s="30">
        <v>0</v>
      </c>
      <c r="H584" s="30">
        <v>0</v>
      </c>
      <c r="I584" s="30">
        <v>0</v>
      </c>
      <c r="J584" s="30"/>
      <c r="K584" s="173">
        <f>Лист4!E582/1000</f>
        <v>20.738149999999997</v>
      </c>
      <c r="L584" s="31"/>
      <c r="M584" s="31"/>
    </row>
    <row r="585" spans="1:13" s="32" customFormat="1" ht="18.75" customHeight="1" x14ac:dyDescent="0.25">
      <c r="A585" s="22" t="str">
        <f>Лист4!A583</f>
        <v xml:space="preserve">Галины Николаевой ул. д.27 </v>
      </c>
      <c r="B585" s="67" t="str">
        <f>Лист4!C583</f>
        <v>г. Астрахань</v>
      </c>
      <c r="C585" s="39">
        <f t="shared" si="18"/>
        <v>59.234069852941175</v>
      </c>
      <c r="D585" s="39">
        <f t="shared" si="19"/>
        <v>2.7338801470588239</v>
      </c>
      <c r="E585" s="28">
        <v>0</v>
      </c>
      <c r="F585" s="29">
        <v>2.7338801470588239</v>
      </c>
      <c r="G585" s="30">
        <v>0</v>
      </c>
      <c r="H585" s="30">
        <v>0</v>
      </c>
      <c r="I585" s="30">
        <v>0</v>
      </c>
      <c r="J585" s="30"/>
      <c r="K585" s="173">
        <f>Лист4!E583/1000</f>
        <v>61.967950000000002</v>
      </c>
      <c r="L585" s="31"/>
      <c r="M585" s="31"/>
    </row>
    <row r="586" spans="1:13" s="32" customFormat="1" ht="17.25" customHeight="1" x14ac:dyDescent="0.25">
      <c r="A586" s="22" t="str">
        <f>Лист4!A584</f>
        <v xml:space="preserve">Галины Николаевой ул. д.29 </v>
      </c>
      <c r="B586" s="67" t="str">
        <f>Лист4!C584</f>
        <v>г. Астрахань</v>
      </c>
      <c r="C586" s="39">
        <f t="shared" si="18"/>
        <v>36.659302205882355</v>
      </c>
      <c r="D586" s="39">
        <f t="shared" si="19"/>
        <v>1.6919677941176472</v>
      </c>
      <c r="E586" s="28">
        <v>0</v>
      </c>
      <c r="F586" s="29">
        <v>1.6919677941176472</v>
      </c>
      <c r="G586" s="30">
        <v>0</v>
      </c>
      <c r="H586" s="30">
        <v>0</v>
      </c>
      <c r="I586" s="30">
        <v>0</v>
      </c>
      <c r="J586" s="30"/>
      <c r="K586" s="173">
        <f>Лист4!E584/1000</f>
        <v>38.35127</v>
      </c>
      <c r="L586" s="31"/>
      <c r="M586" s="31"/>
    </row>
    <row r="587" spans="1:13" s="32" customFormat="1" ht="17.25" customHeight="1" x14ac:dyDescent="0.25">
      <c r="A587" s="22" t="str">
        <f>Лист4!A585</f>
        <v xml:space="preserve">Галины Николаевой ул. д.3 </v>
      </c>
      <c r="B587" s="67" t="str">
        <f>Лист4!C585</f>
        <v>г. Астрахань</v>
      </c>
      <c r="C587" s="39">
        <f t="shared" si="18"/>
        <v>32.95002941176471</v>
      </c>
      <c r="D587" s="39">
        <f t="shared" si="19"/>
        <v>1.5207705882352944</v>
      </c>
      <c r="E587" s="28">
        <v>0</v>
      </c>
      <c r="F587" s="29">
        <v>1.5207705882352944</v>
      </c>
      <c r="G587" s="30">
        <v>0</v>
      </c>
      <c r="H587" s="30">
        <v>0</v>
      </c>
      <c r="I587" s="30">
        <v>0</v>
      </c>
      <c r="J587" s="30"/>
      <c r="K587" s="173">
        <f>Лист4!E585/1000</f>
        <v>34.470800000000004</v>
      </c>
      <c r="L587" s="31"/>
      <c r="M587" s="31"/>
    </row>
    <row r="588" spans="1:13" s="32" customFormat="1" ht="17.25" customHeight="1" x14ac:dyDescent="0.25">
      <c r="A588" s="22" t="str">
        <f>Лист4!A586</f>
        <v xml:space="preserve">Галины Николаевой ул. д.31 </v>
      </c>
      <c r="B588" s="67" t="str">
        <f>Лист4!C586</f>
        <v>г. Астрахань</v>
      </c>
      <c r="C588" s="39">
        <f t="shared" si="18"/>
        <v>20.750160294117645</v>
      </c>
      <c r="D588" s="39">
        <f t="shared" si="19"/>
        <v>0.95769970588235287</v>
      </c>
      <c r="E588" s="28">
        <v>0</v>
      </c>
      <c r="F588" s="29">
        <v>0.95769970588235287</v>
      </c>
      <c r="G588" s="30">
        <v>0</v>
      </c>
      <c r="H588" s="30">
        <v>0</v>
      </c>
      <c r="I588" s="30">
        <v>0</v>
      </c>
      <c r="J588" s="30"/>
      <c r="K588" s="173">
        <f>Лист4!E586/1000</f>
        <v>21.707859999999997</v>
      </c>
      <c r="L588" s="31"/>
      <c r="M588" s="31"/>
    </row>
    <row r="589" spans="1:13" s="32" customFormat="1" ht="17.25" customHeight="1" x14ac:dyDescent="0.25">
      <c r="A589" s="22" t="str">
        <f>Лист4!A587</f>
        <v xml:space="preserve">Галины Николаевой ул. д.4/1 </v>
      </c>
      <c r="B589" s="67" t="str">
        <f>Лист4!C587</f>
        <v>г. Астрахань</v>
      </c>
      <c r="C589" s="39">
        <f t="shared" si="18"/>
        <v>310.19429044117646</v>
      </c>
      <c r="D589" s="39">
        <f t="shared" si="19"/>
        <v>14.316659558823527</v>
      </c>
      <c r="E589" s="28">
        <v>0</v>
      </c>
      <c r="F589" s="29">
        <v>14.316659558823527</v>
      </c>
      <c r="G589" s="30">
        <v>0</v>
      </c>
      <c r="H589" s="30">
        <v>0</v>
      </c>
      <c r="I589" s="30">
        <v>0</v>
      </c>
      <c r="J589" s="30"/>
      <c r="K589" s="173">
        <f>Лист4!E587/1000</f>
        <v>324.51094999999998</v>
      </c>
      <c r="L589" s="31"/>
      <c r="M589" s="31"/>
    </row>
    <row r="590" spans="1:13" s="32" customFormat="1" ht="17.25" customHeight="1" x14ac:dyDescent="0.25">
      <c r="A590" s="22" t="str">
        <f>Лист4!A588</f>
        <v xml:space="preserve">Галины Николаевой ул. д.5 </v>
      </c>
      <c r="B590" s="67" t="str">
        <f>Лист4!C588</f>
        <v>г. Астрахань</v>
      </c>
      <c r="C590" s="39">
        <f t="shared" si="18"/>
        <v>41.114029411764712</v>
      </c>
      <c r="D590" s="39">
        <f t="shared" si="19"/>
        <v>1.8975705882352945</v>
      </c>
      <c r="E590" s="28">
        <v>0</v>
      </c>
      <c r="F590" s="29">
        <v>1.8975705882352945</v>
      </c>
      <c r="G590" s="30">
        <v>0</v>
      </c>
      <c r="H590" s="30">
        <v>0</v>
      </c>
      <c r="I590" s="30">
        <v>0</v>
      </c>
      <c r="J590" s="30"/>
      <c r="K590" s="173">
        <f>Лист4!E588/1000</f>
        <v>43.011600000000008</v>
      </c>
      <c r="L590" s="31"/>
      <c r="M590" s="31"/>
    </row>
    <row r="591" spans="1:13" s="32" customFormat="1" ht="17.25" customHeight="1" x14ac:dyDescent="0.25">
      <c r="A591" s="22" t="str">
        <f>Лист4!A589</f>
        <v xml:space="preserve">Галины Николаевой ул. д.6 - корп. 1 </v>
      </c>
      <c r="B591" s="67" t="str">
        <f>Лист4!C589</f>
        <v>г. Астрахань</v>
      </c>
      <c r="C591" s="39">
        <f t="shared" si="18"/>
        <v>314.78354852941175</v>
      </c>
      <c r="D591" s="39">
        <f t="shared" si="19"/>
        <v>14.528471470588233</v>
      </c>
      <c r="E591" s="28">
        <v>0</v>
      </c>
      <c r="F591" s="29">
        <v>14.528471470588233</v>
      </c>
      <c r="G591" s="30">
        <v>0</v>
      </c>
      <c r="H591" s="30">
        <v>0</v>
      </c>
      <c r="I591" s="30">
        <v>0</v>
      </c>
      <c r="J591" s="30"/>
      <c r="K591" s="173">
        <f>Лист4!E589/1000</f>
        <v>329.31201999999996</v>
      </c>
      <c r="L591" s="31"/>
      <c r="M591" s="31"/>
    </row>
    <row r="592" spans="1:13" s="32" customFormat="1" ht="17.25" customHeight="1" x14ac:dyDescent="0.25">
      <c r="A592" s="22" t="str">
        <f>Лист4!A590</f>
        <v xml:space="preserve">Галины Николаевой ул. д.7 </v>
      </c>
      <c r="B592" s="67" t="str">
        <f>Лист4!C590</f>
        <v>г. Астрахань</v>
      </c>
      <c r="C592" s="39">
        <f t="shared" si="18"/>
        <v>64.625007352941168</v>
      </c>
      <c r="D592" s="39">
        <f t="shared" si="19"/>
        <v>2.9826926470588235</v>
      </c>
      <c r="E592" s="28">
        <v>0</v>
      </c>
      <c r="F592" s="29">
        <v>2.9826926470588235</v>
      </c>
      <c r="G592" s="30">
        <v>0</v>
      </c>
      <c r="H592" s="30">
        <v>0</v>
      </c>
      <c r="I592" s="30">
        <v>0</v>
      </c>
      <c r="J592" s="30"/>
      <c r="K592" s="173">
        <f>Лист4!E590/1000</f>
        <v>67.607699999999994</v>
      </c>
      <c r="L592" s="31"/>
      <c r="M592" s="31"/>
    </row>
    <row r="593" spans="1:13" s="32" customFormat="1" ht="17.25" customHeight="1" x14ac:dyDescent="0.25">
      <c r="A593" s="22" t="str">
        <f>Лист4!A591</f>
        <v xml:space="preserve">Галины Николаевой ул. д.8 - корп. 1 </v>
      </c>
      <c r="B593" s="67" t="str">
        <f>Лист4!C591</f>
        <v>г. Астрахань</v>
      </c>
      <c r="C593" s="39">
        <f t="shared" si="18"/>
        <v>340.15565808823527</v>
      </c>
      <c r="D593" s="39">
        <f t="shared" si="19"/>
        <v>15.699491911764705</v>
      </c>
      <c r="E593" s="28">
        <v>0</v>
      </c>
      <c r="F593" s="29">
        <v>15.699491911764705</v>
      </c>
      <c r="G593" s="30">
        <v>0</v>
      </c>
      <c r="H593" s="30">
        <v>0</v>
      </c>
      <c r="I593" s="30">
        <v>0</v>
      </c>
      <c r="J593" s="30"/>
      <c r="K593" s="173">
        <f>Лист4!E591/1000</f>
        <v>355.85514999999998</v>
      </c>
      <c r="L593" s="31"/>
      <c r="M593" s="31"/>
    </row>
    <row r="594" spans="1:13" s="32" customFormat="1" ht="17.25" customHeight="1" x14ac:dyDescent="0.25">
      <c r="A594" s="22" t="str">
        <f>Лист4!A592</f>
        <v xml:space="preserve">Галины Николаевой ул. д.8 - корп. 2 </v>
      </c>
      <c r="B594" s="67" t="str">
        <f>Лист4!C592</f>
        <v>г. Астрахань</v>
      </c>
      <c r="C594" s="39">
        <f t="shared" si="18"/>
        <v>276.84688161764711</v>
      </c>
      <c r="D594" s="39">
        <f t="shared" si="19"/>
        <v>12.777548382352943</v>
      </c>
      <c r="E594" s="28">
        <v>0</v>
      </c>
      <c r="F594" s="29">
        <v>12.777548382352943</v>
      </c>
      <c r="G594" s="30">
        <v>0</v>
      </c>
      <c r="H594" s="30">
        <v>0</v>
      </c>
      <c r="I594" s="30">
        <v>0</v>
      </c>
      <c r="J594" s="30"/>
      <c r="K594" s="173">
        <f>Лист4!E592/1000</f>
        <v>289.62443000000007</v>
      </c>
      <c r="L594" s="31"/>
      <c r="M594" s="31"/>
    </row>
    <row r="595" spans="1:13" s="32" customFormat="1" ht="17.25" customHeight="1" x14ac:dyDescent="0.25">
      <c r="A595" s="22" t="str">
        <f>Лист4!A593</f>
        <v xml:space="preserve">Галины Николаевой ул. д.9 </v>
      </c>
      <c r="B595" s="67" t="str">
        <f>Лист4!C593</f>
        <v>г. Астрахань</v>
      </c>
      <c r="C595" s="39">
        <f t="shared" si="18"/>
        <v>84.356904411764717</v>
      </c>
      <c r="D595" s="39">
        <f t="shared" si="19"/>
        <v>3.8933955882352946</v>
      </c>
      <c r="E595" s="28">
        <v>0</v>
      </c>
      <c r="F595" s="29">
        <v>3.8933955882352946</v>
      </c>
      <c r="G595" s="30">
        <v>0</v>
      </c>
      <c r="H595" s="30">
        <v>0</v>
      </c>
      <c r="I595" s="30">
        <v>0</v>
      </c>
      <c r="J595" s="30"/>
      <c r="K595" s="173">
        <f>Лист4!E593/1000</f>
        <v>88.25030000000001</v>
      </c>
      <c r="L595" s="31"/>
      <c r="M595" s="31"/>
    </row>
    <row r="596" spans="1:13" s="32" customFormat="1" ht="17.25" customHeight="1" x14ac:dyDescent="0.25">
      <c r="A596" s="22" t="str">
        <f>Лист4!A594</f>
        <v xml:space="preserve">Галлея ул. д.10 </v>
      </c>
      <c r="B596" s="67" t="str">
        <f>Лист4!C594</f>
        <v>г. Астрахань</v>
      </c>
      <c r="C596" s="39">
        <f t="shared" si="18"/>
        <v>101.64757352941176</v>
      </c>
      <c r="D596" s="39">
        <f t="shared" si="19"/>
        <v>4.6914264705882349</v>
      </c>
      <c r="E596" s="28">
        <v>0</v>
      </c>
      <c r="F596" s="29">
        <v>4.6914264705882349</v>
      </c>
      <c r="G596" s="30">
        <v>0</v>
      </c>
      <c r="H596" s="30">
        <v>0</v>
      </c>
      <c r="I596" s="30">
        <v>0</v>
      </c>
      <c r="J596" s="30"/>
      <c r="K596" s="173">
        <f>Лист4!E594/1000</f>
        <v>106.339</v>
      </c>
      <c r="L596" s="31"/>
      <c r="M596" s="31"/>
    </row>
    <row r="597" spans="1:13" s="32" customFormat="1" ht="17.25" customHeight="1" x14ac:dyDescent="0.25">
      <c r="A597" s="22" t="str">
        <f>Лист4!A595</f>
        <v xml:space="preserve">Галлея ул. д.5 </v>
      </c>
      <c r="B597" s="67" t="str">
        <f>Лист4!C595</f>
        <v>г. Астрахань</v>
      </c>
      <c r="C597" s="39">
        <f t="shared" si="18"/>
        <v>286.95427647058824</v>
      </c>
      <c r="D597" s="39">
        <f t="shared" si="19"/>
        <v>13.244043529411766</v>
      </c>
      <c r="E597" s="28">
        <v>0</v>
      </c>
      <c r="F597" s="29">
        <v>13.244043529411766</v>
      </c>
      <c r="G597" s="30">
        <v>0</v>
      </c>
      <c r="H597" s="30">
        <v>0</v>
      </c>
      <c r="I597" s="30">
        <v>0</v>
      </c>
      <c r="J597" s="30"/>
      <c r="K597" s="173">
        <f>Лист4!E595/1000</f>
        <v>300.19832000000002</v>
      </c>
      <c r="L597" s="31"/>
      <c r="M597" s="31"/>
    </row>
    <row r="598" spans="1:13" s="32" customFormat="1" ht="17.25" customHeight="1" x14ac:dyDescent="0.25">
      <c r="A598" s="22" t="str">
        <f>Лист4!A596</f>
        <v xml:space="preserve">Галлея ул. д.8/1 </v>
      </c>
      <c r="B598" s="67" t="str">
        <f>Лист4!C596</f>
        <v>г. Астрахань</v>
      </c>
      <c r="C598" s="39">
        <f t="shared" si="18"/>
        <v>827.3892249999999</v>
      </c>
      <c r="D598" s="39">
        <f t="shared" si="19"/>
        <v>38.187194999999996</v>
      </c>
      <c r="E598" s="28">
        <v>0</v>
      </c>
      <c r="F598" s="29">
        <v>38.187194999999996</v>
      </c>
      <c r="G598" s="30">
        <v>0</v>
      </c>
      <c r="H598" s="30">
        <v>0</v>
      </c>
      <c r="I598" s="30">
        <v>0</v>
      </c>
      <c r="J598" s="30"/>
      <c r="K598" s="173">
        <f>Лист4!E596/1000</f>
        <v>865.57641999999987</v>
      </c>
      <c r="L598" s="31"/>
      <c r="M598" s="31"/>
    </row>
    <row r="599" spans="1:13" s="32" customFormat="1" ht="17.25" customHeight="1" x14ac:dyDescent="0.25">
      <c r="A599" s="22" t="str">
        <f>Лист4!A597</f>
        <v xml:space="preserve">Галлея ул. д.8А </v>
      </c>
      <c r="B599" s="67" t="str">
        <f>Лист4!C597</f>
        <v>г. Астрахань</v>
      </c>
      <c r="C599" s="39">
        <f t="shared" si="18"/>
        <v>742.9409955882353</v>
      </c>
      <c r="D599" s="39">
        <f t="shared" si="19"/>
        <v>34.289584411764707</v>
      </c>
      <c r="E599" s="28">
        <v>0</v>
      </c>
      <c r="F599" s="29">
        <v>34.289584411764707</v>
      </c>
      <c r="G599" s="30">
        <v>0</v>
      </c>
      <c r="H599" s="30">
        <v>0</v>
      </c>
      <c r="I599" s="30">
        <v>0</v>
      </c>
      <c r="J599" s="30"/>
      <c r="K599" s="173">
        <f>Лист4!E597/1000</f>
        <v>777.23058000000003</v>
      </c>
      <c r="L599" s="31"/>
      <c r="M599" s="31"/>
    </row>
    <row r="600" spans="1:13" s="32" customFormat="1" ht="17.25" customHeight="1" x14ac:dyDescent="0.25">
      <c r="A600" s="22" t="str">
        <f>Лист4!A598</f>
        <v xml:space="preserve">Гаршина пер. д.13 </v>
      </c>
      <c r="B600" s="67" t="str">
        <f>Лист4!C598</f>
        <v>г. Астрахань</v>
      </c>
      <c r="C600" s="39">
        <f t="shared" si="18"/>
        <v>21.942374999999995</v>
      </c>
      <c r="D600" s="39">
        <f t="shared" si="19"/>
        <v>1.0127249999999997</v>
      </c>
      <c r="E600" s="28">
        <v>0</v>
      </c>
      <c r="F600" s="29">
        <v>1.0127249999999997</v>
      </c>
      <c r="G600" s="30">
        <v>0</v>
      </c>
      <c r="H600" s="30">
        <v>0</v>
      </c>
      <c r="I600" s="30">
        <v>0</v>
      </c>
      <c r="J600" s="30"/>
      <c r="K600" s="173">
        <f>Лист4!E598/1000</f>
        <v>22.955099999999995</v>
      </c>
      <c r="L600" s="31"/>
      <c r="M600" s="31"/>
    </row>
    <row r="601" spans="1:13" s="32" customFormat="1" ht="17.25" customHeight="1" x14ac:dyDescent="0.25">
      <c r="A601" s="22" t="str">
        <f>Лист4!A599</f>
        <v xml:space="preserve">Генерала армии Епишева ул. д.16 </v>
      </c>
      <c r="B601" s="67" t="str">
        <f>Лист4!C599</f>
        <v>г. Астрахань</v>
      </c>
      <c r="C601" s="39">
        <f t="shared" si="18"/>
        <v>1814.0409720588236</v>
      </c>
      <c r="D601" s="39">
        <f t="shared" si="19"/>
        <v>83.724967941176473</v>
      </c>
      <c r="E601" s="28">
        <v>0</v>
      </c>
      <c r="F601" s="29">
        <v>83.724967941176473</v>
      </c>
      <c r="G601" s="30">
        <v>0</v>
      </c>
      <c r="H601" s="30">
        <v>0</v>
      </c>
      <c r="I601" s="30">
        <v>0</v>
      </c>
      <c r="J601" s="30"/>
      <c r="K601" s="173">
        <f>Лист4!E599/1000</f>
        <v>1897.76594</v>
      </c>
      <c r="L601" s="31"/>
      <c r="M601" s="31"/>
    </row>
    <row r="602" spans="1:13" s="32" customFormat="1" ht="17.25" customHeight="1" x14ac:dyDescent="0.25">
      <c r="A602" s="22" t="str">
        <f>Лист4!A600</f>
        <v xml:space="preserve">Генерала армии Епишева ул. д.24 </v>
      </c>
      <c r="B602" s="67" t="str">
        <f>Лист4!C600</f>
        <v>г. Астрахань</v>
      </c>
      <c r="C602" s="39">
        <f t="shared" si="18"/>
        <v>110.34963970588235</v>
      </c>
      <c r="D602" s="39">
        <f t="shared" si="19"/>
        <v>5.093060294117647</v>
      </c>
      <c r="E602" s="28">
        <v>0</v>
      </c>
      <c r="F602" s="29">
        <v>5.093060294117647</v>
      </c>
      <c r="G602" s="30">
        <v>0</v>
      </c>
      <c r="H602" s="30">
        <v>0</v>
      </c>
      <c r="I602" s="30">
        <v>0</v>
      </c>
      <c r="J602" s="30"/>
      <c r="K602" s="173">
        <f>Лист4!E600/1000</f>
        <v>115.4427</v>
      </c>
      <c r="L602" s="31"/>
      <c r="M602" s="31"/>
    </row>
    <row r="603" spans="1:13" s="32" customFormat="1" ht="17.25" customHeight="1" x14ac:dyDescent="0.25">
      <c r="A603" s="22" t="str">
        <f>Лист4!A601</f>
        <v xml:space="preserve">Генерала армии Епишева ул. д.26 </v>
      </c>
      <c r="B603" s="67" t="str">
        <f>Лист4!C601</f>
        <v>г. Астрахань</v>
      </c>
      <c r="C603" s="39">
        <f t="shared" si="18"/>
        <v>52.161830882352938</v>
      </c>
      <c r="D603" s="39">
        <f t="shared" si="19"/>
        <v>2.4074691176470586</v>
      </c>
      <c r="E603" s="28">
        <v>0</v>
      </c>
      <c r="F603" s="29">
        <v>2.4074691176470586</v>
      </c>
      <c r="G603" s="30">
        <v>0</v>
      </c>
      <c r="H603" s="30">
        <v>0</v>
      </c>
      <c r="I603" s="30">
        <v>0</v>
      </c>
      <c r="J603" s="30"/>
      <c r="K603" s="173">
        <f>Лист4!E601/1000</f>
        <v>54.569299999999998</v>
      </c>
      <c r="L603" s="31"/>
      <c r="M603" s="31"/>
    </row>
    <row r="604" spans="1:13" s="32" customFormat="1" ht="17.25" customHeight="1" x14ac:dyDescent="0.25">
      <c r="A604" s="22" t="str">
        <f>Лист4!A602</f>
        <v xml:space="preserve">Генерала армии Епишева ул. д.28 </v>
      </c>
      <c r="B604" s="67" t="str">
        <f>Лист4!C602</f>
        <v>г. Астрахань</v>
      </c>
      <c r="C604" s="39">
        <f t="shared" si="18"/>
        <v>107.29554779411764</v>
      </c>
      <c r="D604" s="39">
        <f t="shared" si="19"/>
        <v>4.9521022058823529</v>
      </c>
      <c r="E604" s="28">
        <v>0</v>
      </c>
      <c r="F604" s="29">
        <v>4.9521022058823529</v>
      </c>
      <c r="G604" s="30">
        <v>0</v>
      </c>
      <c r="H604" s="30">
        <v>0</v>
      </c>
      <c r="I604" s="30">
        <v>0</v>
      </c>
      <c r="J604" s="30"/>
      <c r="K604" s="173">
        <f>Лист4!E602/1000</f>
        <v>112.24764999999999</v>
      </c>
      <c r="L604" s="31"/>
      <c r="M604" s="31"/>
    </row>
    <row r="605" spans="1:13" s="32" customFormat="1" ht="17.25" customHeight="1" x14ac:dyDescent="0.25">
      <c r="A605" s="22" t="str">
        <f>Лист4!A603</f>
        <v xml:space="preserve">Генерала армии Епишева ул. д.30/35 </v>
      </c>
      <c r="B605" s="67" t="str">
        <f>Лист4!C603</f>
        <v>г. Астрахань</v>
      </c>
      <c r="C605" s="39">
        <f t="shared" si="18"/>
        <v>135.42338970588239</v>
      </c>
      <c r="D605" s="39">
        <f t="shared" si="19"/>
        <v>6.2503102941176483</v>
      </c>
      <c r="E605" s="28">
        <v>0</v>
      </c>
      <c r="F605" s="29">
        <v>6.2503102941176483</v>
      </c>
      <c r="G605" s="30">
        <v>0</v>
      </c>
      <c r="H605" s="30">
        <v>0</v>
      </c>
      <c r="I605" s="30">
        <v>0</v>
      </c>
      <c r="J605" s="30"/>
      <c r="K605" s="173">
        <f>Лист4!E603/1000</f>
        <v>141.67370000000003</v>
      </c>
      <c r="L605" s="31"/>
      <c r="M605" s="31"/>
    </row>
    <row r="606" spans="1:13" s="32" customFormat="1" ht="17.25" customHeight="1" x14ac:dyDescent="0.25">
      <c r="A606" s="22" t="str">
        <f>Лист4!A604</f>
        <v xml:space="preserve">Генерала армии Епишева ул. д.34 </v>
      </c>
      <c r="B606" s="67" t="str">
        <f>Лист4!C604</f>
        <v>г. Астрахань</v>
      </c>
      <c r="C606" s="39">
        <f t="shared" si="18"/>
        <v>1636.8851066176471</v>
      </c>
      <c r="D606" s="39">
        <f t="shared" si="19"/>
        <v>75.548543382352932</v>
      </c>
      <c r="E606" s="28">
        <v>0</v>
      </c>
      <c r="F606" s="29">
        <v>75.548543382352932</v>
      </c>
      <c r="G606" s="30">
        <v>0</v>
      </c>
      <c r="H606" s="30">
        <v>0</v>
      </c>
      <c r="I606" s="30">
        <v>0</v>
      </c>
      <c r="J606" s="30"/>
      <c r="K606" s="173">
        <f>Лист4!E604/1000</f>
        <v>1712.4336499999999</v>
      </c>
      <c r="L606" s="31"/>
      <c r="M606" s="31"/>
    </row>
    <row r="607" spans="1:13" s="32" customFormat="1" ht="17.25" customHeight="1" x14ac:dyDescent="0.25">
      <c r="A607" s="22" t="str">
        <f>Лист4!A605</f>
        <v xml:space="preserve">Генерала армии Епишева ул. д.49 </v>
      </c>
      <c r="B607" s="67" t="str">
        <f>Лист4!C605</f>
        <v>г. Астрахань</v>
      </c>
      <c r="C607" s="39">
        <f t="shared" si="18"/>
        <v>131.43831617647058</v>
      </c>
      <c r="D607" s="39">
        <f t="shared" si="19"/>
        <v>6.066383823529411</v>
      </c>
      <c r="E607" s="28">
        <v>0</v>
      </c>
      <c r="F607" s="29">
        <v>6.066383823529411</v>
      </c>
      <c r="G607" s="30">
        <v>0</v>
      </c>
      <c r="H607" s="30">
        <v>0</v>
      </c>
      <c r="I607" s="30">
        <v>0</v>
      </c>
      <c r="J607" s="30"/>
      <c r="K607" s="173">
        <f>Лист4!E605/1000</f>
        <v>137.50469999999999</v>
      </c>
      <c r="L607" s="31"/>
      <c r="M607" s="31"/>
    </row>
    <row r="608" spans="1:13" s="32" customFormat="1" ht="17.25" customHeight="1" x14ac:dyDescent="0.25">
      <c r="A608" s="22" t="str">
        <f>Лист4!A606</f>
        <v xml:space="preserve">Генерала армии Епишева ул. д.51 </v>
      </c>
      <c r="B608" s="67" t="str">
        <f>Лист4!C606</f>
        <v>г. Астрахань</v>
      </c>
      <c r="C608" s="39">
        <f t="shared" si="18"/>
        <v>135.72671985294116</v>
      </c>
      <c r="D608" s="39">
        <f t="shared" si="19"/>
        <v>6.2643101470588238</v>
      </c>
      <c r="E608" s="28">
        <v>0</v>
      </c>
      <c r="F608" s="29">
        <v>6.2643101470588238</v>
      </c>
      <c r="G608" s="30">
        <v>0</v>
      </c>
      <c r="H608" s="30">
        <v>0</v>
      </c>
      <c r="I608" s="30">
        <v>0</v>
      </c>
      <c r="J608" s="30"/>
      <c r="K608" s="173">
        <f>Лист4!E606/1000</f>
        <v>141.99102999999999</v>
      </c>
      <c r="L608" s="31"/>
      <c r="M608" s="31"/>
    </row>
    <row r="609" spans="1:13" s="32" customFormat="1" ht="17.25" customHeight="1" x14ac:dyDescent="0.25">
      <c r="A609" s="22" t="str">
        <f>Лист4!A607</f>
        <v xml:space="preserve">Генерала армии Епишева ул. д.53 </v>
      </c>
      <c r="B609" s="67" t="str">
        <f>Лист4!C607</f>
        <v>г. Астрахань</v>
      </c>
      <c r="C609" s="39">
        <f t="shared" si="18"/>
        <v>193.16437132352942</v>
      </c>
      <c r="D609" s="39">
        <f t="shared" si="19"/>
        <v>8.9152786764705887</v>
      </c>
      <c r="E609" s="28">
        <v>0</v>
      </c>
      <c r="F609" s="29">
        <v>8.9152786764705887</v>
      </c>
      <c r="G609" s="30">
        <v>0</v>
      </c>
      <c r="H609" s="30">
        <v>0</v>
      </c>
      <c r="I609" s="30">
        <v>0</v>
      </c>
      <c r="J609" s="30"/>
      <c r="K609" s="173">
        <f>Лист4!E607/1000</f>
        <v>202.07965000000002</v>
      </c>
      <c r="L609" s="31"/>
      <c r="M609" s="31"/>
    </row>
    <row r="610" spans="1:13" s="32" customFormat="1" ht="17.25" customHeight="1" x14ac:dyDescent="0.25">
      <c r="A610" s="22" t="str">
        <f>Лист4!A608</f>
        <v xml:space="preserve">Генерала армии Епишева ул. д.55 </v>
      </c>
      <c r="B610" s="67" t="str">
        <f>Лист4!C608</f>
        <v>г. Астрахань</v>
      </c>
      <c r="C610" s="39">
        <f t="shared" si="18"/>
        <v>401.28954411764698</v>
      </c>
      <c r="D610" s="39">
        <f t="shared" si="19"/>
        <v>18.521055882352936</v>
      </c>
      <c r="E610" s="28">
        <v>0</v>
      </c>
      <c r="F610" s="29">
        <v>18.521055882352936</v>
      </c>
      <c r="G610" s="30">
        <v>0</v>
      </c>
      <c r="H610" s="30">
        <v>0</v>
      </c>
      <c r="I610" s="30">
        <v>0</v>
      </c>
      <c r="J610" s="30"/>
      <c r="K610" s="173">
        <f>Лист4!E608/1000</f>
        <v>419.81059999999991</v>
      </c>
      <c r="L610" s="31"/>
      <c r="M610" s="31"/>
    </row>
    <row r="611" spans="1:13" s="32" customFormat="1" ht="17.25" customHeight="1" x14ac:dyDescent="0.25">
      <c r="A611" s="22" t="str">
        <f>Лист4!A609</f>
        <v xml:space="preserve">Генерала армии Епишева ул. д.61/12 </v>
      </c>
      <c r="B611" s="67" t="str">
        <f>Лист4!C609</f>
        <v>г. Астрахань</v>
      </c>
      <c r="C611" s="39">
        <f t="shared" si="18"/>
        <v>268.8808161764706</v>
      </c>
      <c r="D611" s="39">
        <f t="shared" si="19"/>
        <v>12.409883823529412</v>
      </c>
      <c r="E611" s="28">
        <v>0</v>
      </c>
      <c r="F611" s="29">
        <v>12.409883823529412</v>
      </c>
      <c r="G611" s="30">
        <v>0</v>
      </c>
      <c r="H611" s="30">
        <v>0</v>
      </c>
      <c r="I611" s="30">
        <v>0</v>
      </c>
      <c r="J611" s="30"/>
      <c r="K611" s="173">
        <f>Лист4!E609/1000</f>
        <v>281.29070000000002</v>
      </c>
      <c r="L611" s="31"/>
      <c r="M611" s="31"/>
    </row>
    <row r="612" spans="1:13" s="32" customFormat="1" ht="18.75" customHeight="1" x14ac:dyDescent="0.25">
      <c r="A612" s="22" t="str">
        <f>Лист4!A610</f>
        <v xml:space="preserve">Генерала Герасименко ул. д.2 </v>
      </c>
      <c r="B612" s="67" t="str">
        <f>Лист4!C610</f>
        <v>г. Астрахань</v>
      </c>
      <c r="C612" s="39">
        <f t="shared" si="18"/>
        <v>2033.870388970588</v>
      </c>
      <c r="D612" s="39">
        <f t="shared" si="19"/>
        <v>93.870941029411753</v>
      </c>
      <c r="E612" s="28">
        <v>0</v>
      </c>
      <c r="F612" s="29">
        <v>93.870941029411753</v>
      </c>
      <c r="G612" s="30">
        <v>0</v>
      </c>
      <c r="H612" s="30">
        <v>0</v>
      </c>
      <c r="I612" s="30">
        <v>0</v>
      </c>
      <c r="J612" s="30"/>
      <c r="K612" s="173">
        <f>Лист4!E610/1000</f>
        <v>2127.7413299999998</v>
      </c>
      <c r="L612" s="31"/>
      <c r="M612" s="31"/>
    </row>
    <row r="613" spans="1:13" s="32" customFormat="1" ht="18.75" customHeight="1" x14ac:dyDescent="0.25">
      <c r="A613" s="22" t="str">
        <f>Лист4!A611</f>
        <v xml:space="preserve">Генерала Герасименко ул. д.6 </v>
      </c>
      <c r="B613" s="67" t="str">
        <f>Лист4!C611</f>
        <v>г. Астрахань</v>
      </c>
      <c r="C613" s="39">
        <f t="shared" si="18"/>
        <v>2887.6644014705885</v>
      </c>
      <c r="D613" s="39">
        <f t="shared" si="19"/>
        <v>133.27681852941177</v>
      </c>
      <c r="E613" s="28">
        <v>0</v>
      </c>
      <c r="F613" s="29">
        <v>133.27681852941177</v>
      </c>
      <c r="G613" s="30">
        <v>0</v>
      </c>
      <c r="H613" s="30">
        <v>0</v>
      </c>
      <c r="I613" s="30">
        <v>0</v>
      </c>
      <c r="J613" s="30"/>
      <c r="K613" s="173">
        <f>Лист4!E611/1000</f>
        <v>3020.9412200000002</v>
      </c>
      <c r="L613" s="31"/>
      <c r="M613" s="31"/>
    </row>
    <row r="614" spans="1:13" s="32" customFormat="1" ht="18.75" customHeight="1" x14ac:dyDescent="0.25">
      <c r="A614" s="22" t="str">
        <f>Лист4!A612</f>
        <v xml:space="preserve">Генерала Герасименко ул. д.6 - корп. 1 </v>
      </c>
      <c r="B614" s="67" t="str">
        <f>Лист4!C612</f>
        <v>г. Астрахань</v>
      </c>
      <c r="C614" s="39">
        <f t="shared" si="18"/>
        <v>1957.5900595588244</v>
      </c>
      <c r="D614" s="39">
        <f t="shared" si="19"/>
        <v>90.350310441176504</v>
      </c>
      <c r="E614" s="28">
        <v>0</v>
      </c>
      <c r="F614" s="29">
        <v>90.350310441176504</v>
      </c>
      <c r="G614" s="30">
        <v>0</v>
      </c>
      <c r="H614" s="30">
        <v>0</v>
      </c>
      <c r="I614" s="30">
        <v>0</v>
      </c>
      <c r="J614" s="30"/>
      <c r="K614" s="173">
        <f>Лист4!E612/1000</f>
        <v>2047.9403700000009</v>
      </c>
      <c r="L614" s="31"/>
      <c r="M614" s="31"/>
    </row>
    <row r="615" spans="1:13" s="32" customFormat="1" ht="18.75" customHeight="1" x14ac:dyDescent="0.25">
      <c r="A615" s="22" t="str">
        <f>Лист4!A613</f>
        <v xml:space="preserve">Генерала Герасименко ул. д.6 - корп. 2 </v>
      </c>
      <c r="B615" s="67" t="str">
        <f>Лист4!C613</f>
        <v>г. Астрахань</v>
      </c>
      <c r="C615" s="39">
        <f t="shared" si="18"/>
        <v>1069.8093919117648</v>
      </c>
      <c r="D615" s="39">
        <f t="shared" si="19"/>
        <v>49.375818088235292</v>
      </c>
      <c r="E615" s="28">
        <v>0</v>
      </c>
      <c r="F615" s="29">
        <v>49.375818088235292</v>
      </c>
      <c r="G615" s="30">
        <v>0</v>
      </c>
      <c r="H615" s="30">
        <v>0</v>
      </c>
      <c r="I615" s="30">
        <v>0</v>
      </c>
      <c r="J615" s="30"/>
      <c r="K615" s="173">
        <f>Лист4!E613/1000</f>
        <v>1119.1852100000001</v>
      </c>
      <c r="L615" s="31"/>
      <c r="M615" s="31"/>
    </row>
    <row r="616" spans="1:13" s="32" customFormat="1" ht="18.75" customHeight="1" x14ac:dyDescent="0.25">
      <c r="A616" s="22" t="str">
        <f>Лист4!A614</f>
        <v xml:space="preserve">Генерала Герасименко ул. д.6 - корп. 3 </v>
      </c>
      <c r="B616" s="67" t="str">
        <f>Лист4!C614</f>
        <v>г. Астрахань</v>
      </c>
      <c r="C616" s="39">
        <f t="shared" si="18"/>
        <v>2364.9817654411768</v>
      </c>
      <c r="D616" s="39">
        <f t="shared" si="19"/>
        <v>109.15300455882354</v>
      </c>
      <c r="E616" s="28">
        <v>0</v>
      </c>
      <c r="F616" s="29">
        <v>109.15300455882354</v>
      </c>
      <c r="G616" s="30">
        <v>0</v>
      </c>
      <c r="H616" s="30">
        <v>0</v>
      </c>
      <c r="I616" s="30">
        <v>0</v>
      </c>
      <c r="J616" s="30"/>
      <c r="K616" s="173">
        <f>Лист4!E614/1000</f>
        <v>2474.1347700000001</v>
      </c>
      <c r="L616" s="31"/>
      <c r="M616" s="31"/>
    </row>
    <row r="617" spans="1:13" s="32" customFormat="1" ht="18.75" customHeight="1" x14ac:dyDescent="0.25">
      <c r="A617" s="22" t="str">
        <f>Лист4!A615</f>
        <v xml:space="preserve">Генерала Герасименко ул. д.8 - корп. 1 </v>
      </c>
      <c r="B617" s="67" t="str">
        <f>Лист4!C615</f>
        <v>г. Астрахань</v>
      </c>
      <c r="C617" s="39">
        <f t="shared" si="18"/>
        <v>1896.6006647058828</v>
      </c>
      <c r="D617" s="39">
        <f t="shared" si="19"/>
        <v>87.535415294117669</v>
      </c>
      <c r="E617" s="28">
        <v>0</v>
      </c>
      <c r="F617" s="29">
        <v>87.535415294117669</v>
      </c>
      <c r="G617" s="30">
        <v>0</v>
      </c>
      <c r="H617" s="30">
        <v>0</v>
      </c>
      <c r="I617" s="30">
        <v>0</v>
      </c>
      <c r="J617" s="30"/>
      <c r="K617" s="173">
        <f>Лист4!E615/1000</f>
        <v>1984.1360800000004</v>
      </c>
      <c r="L617" s="31"/>
      <c r="M617" s="31"/>
    </row>
    <row r="618" spans="1:13" s="32" customFormat="1" ht="25.5" customHeight="1" x14ac:dyDescent="0.25">
      <c r="A618" s="22" t="str">
        <f>Лист4!A616</f>
        <v xml:space="preserve">Геологическая (Наримановский) ул. д.51 </v>
      </c>
      <c r="B618" s="67" t="str">
        <f>Лист4!C616</f>
        <v>г. Астрахань</v>
      </c>
      <c r="C618" s="39">
        <f t="shared" si="18"/>
        <v>7.7211875000000019</v>
      </c>
      <c r="D618" s="39">
        <f t="shared" si="19"/>
        <v>0.35636250000000008</v>
      </c>
      <c r="E618" s="28">
        <v>0</v>
      </c>
      <c r="F618" s="29">
        <v>0.35636250000000008</v>
      </c>
      <c r="G618" s="30">
        <v>0</v>
      </c>
      <c r="H618" s="30">
        <v>0</v>
      </c>
      <c r="I618" s="30">
        <v>0</v>
      </c>
      <c r="J618" s="30"/>
      <c r="K618" s="173">
        <f>Лист4!E616/1000</f>
        <v>8.0775500000000022</v>
      </c>
      <c r="L618" s="31"/>
      <c r="M618" s="31"/>
    </row>
    <row r="619" spans="1:13" s="32" customFormat="1" ht="18.75" customHeight="1" x14ac:dyDescent="0.25">
      <c r="A619" s="22" t="str">
        <f>Лист4!A617</f>
        <v xml:space="preserve">Геологическая (Наримановский) ул. д.53 </v>
      </c>
      <c r="B619" s="67" t="str">
        <f>Лист4!C617</f>
        <v>г. Астрахань</v>
      </c>
      <c r="C619" s="39">
        <f t="shared" si="18"/>
        <v>2.0604999999999998</v>
      </c>
      <c r="D619" s="39">
        <f t="shared" si="19"/>
        <v>9.509999999999999E-2</v>
      </c>
      <c r="E619" s="28">
        <v>0</v>
      </c>
      <c r="F619" s="29">
        <v>9.509999999999999E-2</v>
      </c>
      <c r="G619" s="30">
        <v>0</v>
      </c>
      <c r="H619" s="30">
        <v>0</v>
      </c>
      <c r="I619" s="30">
        <v>0</v>
      </c>
      <c r="J619" s="30"/>
      <c r="K619" s="173">
        <f>Лист4!E617/1000</f>
        <v>2.1555999999999997</v>
      </c>
      <c r="L619" s="31"/>
      <c r="M619" s="31"/>
    </row>
    <row r="620" spans="1:13" s="32" customFormat="1" ht="18.75" customHeight="1" x14ac:dyDescent="0.25">
      <c r="A620" s="22" t="str">
        <f>Лист4!A618</f>
        <v xml:space="preserve">Геологическая (Наримановский) ул. д.61 </v>
      </c>
      <c r="B620" s="67" t="str">
        <f>Лист4!C618</f>
        <v>г. Астрахань</v>
      </c>
      <c r="C620" s="39">
        <f t="shared" si="18"/>
        <v>15.205029411764706</v>
      </c>
      <c r="D620" s="39">
        <f t="shared" si="19"/>
        <v>0.70177058823529415</v>
      </c>
      <c r="E620" s="28">
        <v>0</v>
      </c>
      <c r="F620" s="29">
        <v>0.70177058823529415</v>
      </c>
      <c r="G620" s="30">
        <v>0</v>
      </c>
      <c r="H620" s="30">
        <v>0</v>
      </c>
      <c r="I620" s="30">
        <v>0</v>
      </c>
      <c r="J620" s="30"/>
      <c r="K620" s="173">
        <f>Лист4!E618/1000</f>
        <v>15.9068</v>
      </c>
      <c r="L620" s="31"/>
      <c r="M620" s="31"/>
    </row>
    <row r="621" spans="1:13" s="32" customFormat="1" ht="18.75" customHeight="1" x14ac:dyDescent="0.25">
      <c r="A621" s="22" t="str">
        <f>Лист4!A619</f>
        <v xml:space="preserve">Геологическая (Наримановский) ул. д.69 </v>
      </c>
      <c r="B621" s="67" t="str">
        <f>Лист4!C619</f>
        <v>г. Астрахань</v>
      </c>
      <c r="C621" s="39">
        <f t="shared" si="18"/>
        <v>5.6495514705882357</v>
      </c>
      <c r="D621" s="39">
        <f t="shared" si="19"/>
        <v>0.26074852941176474</v>
      </c>
      <c r="E621" s="28">
        <v>0</v>
      </c>
      <c r="F621" s="29">
        <v>0.26074852941176474</v>
      </c>
      <c r="G621" s="30">
        <v>0</v>
      </c>
      <c r="H621" s="30">
        <v>0</v>
      </c>
      <c r="I621" s="30">
        <v>0</v>
      </c>
      <c r="J621" s="30"/>
      <c r="K621" s="173">
        <f>Лист4!E619/1000</f>
        <v>5.9103000000000003</v>
      </c>
      <c r="L621" s="31"/>
      <c r="M621" s="31"/>
    </row>
    <row r="622" spans="1:13" s="32" customFormat="1" ht="17.25" customHeight="1" x14ac:dyDescent="0.25">
      <c r="A622" s="22" t="str">
        <f>Лист4!A620</f>
        <v xml:space="preserve">Герцена ул. д.27А </v>
      </c>
      <c r="B622" s="67" t="str">
        <f>Лист4!C620</f>
        <v>г. Астрахань</v>
      </c>
      <c r="C622" s="39">
        <f t="shared" si="18"/>
        <v>8.5185367647058818</v>
      </c>
      <c r="D622" s="39">
        <f t="shared" si="19"/>
        <v>0.39316323529411767</v>
      </c>
      <c r="E622" s="28">
        <v>0</v>
      </c>
      <c r="F622" s="29">
        <v>0.39316323529411767</v>
      </c>
      <c r="G622" s="30">
        <v>0</v>
      </c>
      <c r="H622" s="30">
        <v>0</v>
      </c>
      <c r="I622" s="30">
        <v>0</v>
      </c>
      <c r="J622" s="30"/>
      <c r="K622" s="173">
        <f>Лист4!E620/1000</f>
        <v>8.9116999999999997</v>
      </c>
      <c r="L622" s="31"/>
      <c r="M622" s="31"/>
    </row>
    <row r="623" spans="1:13" s="32" customFormat="1" ht="17.25" customHeight="1" x14ac:dyDescent="0.25">
      <c r="A623" s="22" t="str">
        <f>Лист4!A621</f>
        <v xml:space="preserve">Герцена ул. д.27Б </v>
      </c>
      <c r="B623" s="67" t="str">
        <f>Лист4!C621</f>
        <v>г. Астрахань</v>
      </c>
      <c r="C623" s="39">
        <f t="shared" si="18"/>
        <v>0.30205882352941177</v>
      </c>
      <c r="D623" s="39">
        <f t="shared" si="19"/>
        <v>1.3941176470588236E-2</v>
      </c>
      <c r="E623" s="28">
        <v>0</v>
      </c>
      <c r="F623" s="29">
        <v>1.3941176470588236E-2</v>
      </c>
      <c r="G623" s="30">
        <v>0</v>
      </c>
      <c r="H623" s="30">
        <v>0</v>
      </c>
      <c r="I623" s="30">
        <v>0</v>
      </c>
      <c r="J623" s="30"/>
      <c r="K623" s="173">
        <f>Лист4!E621/1000</f>
        <v>0.316</v>
      </c>
      <c r="L623" s="31"/>
      <c r="M623" s="31"/>
    </row>
    <row r="624" spans="1:13" s="32" customFormat="1" ht="17.25" customHeight="1" x14ac:dyDescent="0.25">
      <c r="A624" s="22" t="str">
        <f>Лист4!A622</f>
        <v xml:space="preserve">Гилянская ул. д.10 </v>
      </c>
      <c r="B624" s="67" t="str">
        <f>Лист4!C622</f>
        <v>г. Астрахань</v>
      </c>
      <c r="C624" s="39">
        <f t="shared" si="18"/>
        <v>72.703656617647056</v>
      </c>
      <c r="D624" s="39">
        <f t="shared" si="19"/>
        <v>3.3555533823529409</v>
      </c>
      <c r="E624" s="28">
        <v>0</v>
      </c>
      <c r="F624" s="29">
        <v>3.3555533823529409</v>
      </c>
      <c r="G624" s="30">
        <v>0</v>
      </c>
      <c r="H624" s="30">
        <v>0</v>
      </c>
      <c r="I624" s="30">
        <v>0</v>
      </c>
      <c r="J624" s="30"/>
      <c r="K624" s="173">
        <f>Лист4!E622/1000</f>
        <v>76.059209999999993</v>
      </c>
      <c r="L624" s="31"/>
      <c r="M624" s="31"/>
    </row>
    <row r="625" spans="1:13" s="32" customFormat="1" ht="17.25" customHeight="1" x14ac:dyDescent="0.25">
      <c r="A625" s="22" t="str">
        <f>Лист4!A623</f>
        <v xml:space="preserve">Гилянская ул. д.12 </v>
      </c>
      <c r="B625" s="67" t="str">
        <f>Лист4!C623</f>
        <v>г. Астрахань</v>
      </c>
      <c r="C625" s="39">
        <f t="shared" si="18"/>
        <v>0</v>
      </c>
      <c r="D625" s="39">
        <f t="shared" si="19"/>
        <v>0</v>
      </c>
      <c r="E625" s="28">
        <v>0</v>
      </c>
      <c r="F625" s="29">
        <v>0</v>
      </c>
      <c r="G625" s="30">
        <v>0</v>
      </c>
      <c r="H625" s="30">
        <v>0</v>
      </c>
      <c r="I625" s="30">
        <v>0</v>
      </c>
      <c r="J625" s="30"/>
      <c r="K625" s="173">
        <f>Лист4!E623/1000</f>
        <v>0</v>
      </c>
      <c r="L625" s="31"/>
      <c r="M625" s="31"/>
    </row>
    <row r="626" spans="1:13" s="32" customFormat="1" ht="17.25" customHeight="1" x14ac:dyDescent="0.25">
      <c r="A626" s="22" t="str">
        <f>Лист4!A624</f>
        <v xml:space="preserve">Гилянская ул. д.19 </v>
      </c>
      <c r="B626" s="67" t="str">
        <f>Лист4!C624</f>
        <v>г. Астрахань</v>
      </c>
      <c r="C626" s="39">
        <f t="shared" si="18"/>
        <v>66.690191176470577</v>
      </c>
      <c r="D626" s="39">
        <f t="shared" si="19"/>
        <v>3.0780088235294114</v>
      </c>
      <c r="E626" s="28">
        <v>0</v>
      </c>
      <c r="F626" s="29">
        <v>3.0780088235294114</v>
      </c>
      <c r="G626" s="30">
        <v>0</v>
      </c>
      <c r="H626" s="30">
        <v>0</v>
      </c>
      <c r="I626" s="30">
        <v>0</v>
      </c>
      <c r="J626" s="30"/>
      <c r="K626" s="173">
        <f>Лист4!E624/1000</f>
        <v>69.768199999999993</v>
      </c>
      <c r="L626" s="31"/>
      <c r="M626" s="31"/>
    </row>
    <row r="627" spans="1:13" s="32" customFormat="1" ht="17.25" customHeight="1" x14ac:dyDescent="0.25">
      <c r="A627" s="22" t="str">
        <f>Лист4!A625</f>
        <v xml:space="preserve">Гилянская ул. д.36 </v>
      </c>
      <c r="B627" s="67" t="str">
        <f>Лист4!C625</f>
        <v>г. Астрахань</v>
      </c>
      <c r="C627" s="39">
        <f t="shared" si="18"/>
        <v>0</v>
      </c>
      <c r="D627" s="39">
        <f t="shared" si="19"/>
        <v>0</v>
      </c>
      <c r="E627" s="28">
        <v>0</v>
      </c>
      <c r="F627" s="29">
        <v>0</v>
      </c>
      <c r="G627" s="30">
        <v>0</v>
      </c>
      <c r="H627" s="30">
        <v>0</v>
      </c>
      <c r="I627" s="30">
        <v>0</v>
      </c>
      <c r="J627" s="30"/>
      <c r="K627" s="173">
        <f>Лист4!E625/1000</f>
        <v>0</v>
      </c>
      <c r="L627" s="31"/>
      <c r="M627" s="31"/>
    </row>
    <row r="628" spans="1:13" s="32" customFormat="1" ht="17.25" customHeight="1" x14ac:dyDescent="0.25">
      <c r="A628" s="22" t="str">
        <f>Лист4!A626</f>
        <v xml:space="preserve">Гилянская ул. д.49 </v>
      </c>
      <c r="B628" s="67" t="str">
        <f>Лист4!C626</f>
        <v>г. Астрахань</v>
      </c>
      <c r="C628" s="39">
        <f t="shared" si="18"/>
        <v>28.039518382352945</v>
      </c>
      <c r="D628" s="39">
        <f t="shared" si="19"/>
        <v>1.294131617647059</v>
      </c>
      <c r="E628" s="28">
        <v>0</v>
      </c>
      <c r="F628" s="29">
        <v>1.294131617647059</v>
      </c>
      <c r="G628" s="30">
        <v>0</v>
      </c>
      <c r="H628" s="30">
        <v>0</v>
      </c>
      <c r="I628" s="30">
        <v>0</v>
      </c>
      <c r="J628" s="30"/>
      <c r="K628" s="173">
        <f>Лист4!E626/1000</f>
        <v>29.333650000000002</v>
      </c>
      <c r="L628" s="31"/>
      <c r="M628" s="31"/>
    </row>
    <row r="629" spans="1:13" s="32" customFormat="1" ht="17.25" customHeight="1" x14ac:dyDescent="0.25">
      <c r="A629" s="22" t="str">
        <f>Лист4!A627</f>
        <v xml:space="preserve">Гилянская ул. д.79 </v>
      </c>
      <c r="B629" s="67" t="str">
        <f>Лист4!C627</f>
        <v>г. Астрахань</v>
      </c>
      <c r="C629" s="39">
        <f t="shared" si="18"/>
        <v>1.5117757352941177</v>
      </c>
      <c r="D629" s="39">
        <f t="shared" si="19"/>
        <v>6.9774264705882355E-2</v>
      </c>
      <c r="E629" s="28">
        <v>0</v>
      </c>
      <c r="F629" s="29">
        <v>6.9774264705882355E-2</v>
      </c>
      <c r="G629" s="30">
        <v>0</v>
      </c>
      <c r="H629" s="30">
        <v>0</v>
      </c>
      <c r="I629" s="30">
        <v>0</v>
      </c>
      <c r="J629" s="30"/>
      <c r="K629" s="173">
        <f>Лист4!E627/1000</f>
        <v>1.58155</v>
      </c>
      <c r="L629" s="31"/>
      <c r="M629" s="31"/>
    </row>
    <row r="630" spans="1:13" s="32" customFormat="1" ht="17.25" customHeight="1" x14ac:dyDescent="0.25">
      <c r="A630" s="22" t="str">
        <f>Лист4!A628</f>
        <v xml:space="preserve">Гомельская ул. д.18 </v>
      </c>
      <c r="B630" s="67" t="str">
        <f>Лист4!C628</f>
        <v>г. Астрахань</v>
      </c>
      <c r="C630" s="39">
        <f t="shared" si="18"/>
        <v>61.566375000000001</v>
      </c>
      <c r="D630" s="39">
        <f t="shared" si="19"/>
        <v>2.8415249999999999</v>
      </c>
      <c r="E630" s="28">
        <v>0</v>
      </c>
      <c r="F630" s="29">
        <v>2.8415249999999999</v>
      </c>
      <c r="G630" s="30">
        <v>0</v>
      </c>
      <c r="H630" s="30">
        <v>0</v>
      </c>
      <c r="I630" s="30">
        <v>0</v>
      </c>
      <c r="J630" s="30"/>
      <c r="K630" s="173">
        <f>Лист4!E628/1000</f>
        <v>64.407899999999998</v>
      </c>
      <c r="L630" s="31"/>
      <c r="M630" s="31"/>
    </row>
    <row r="631" spans="1:13" s="32" customFormat="1" ht="17.25" customHeight="1" x14ac:dyDescent="0.25">
      <c r="A631" s="22" t="str">
        <f>Лист4!A629</f>
        <v xml:space="preserve">Гомельская ул. д.20 </v>
      </c>
      <c r="B631" s="67" t="str">
        <f>Лист4!C629</f>
        <v>г. Астрахань</v>
      </c>
      <c r="C631" s="39">
        <f t="shared" si="18"/>
        <v>33.607485294117645</v>
      </c>
      <c r="D631" s="39">
        <f t="shared" si="19"/>
        <v>1.5511147058823529</v>
      </c>
      <c r="E631" s="28">
        <v>0</v>
      </c>
      <c r="F631" s="29">
        <v>1.5511147058823529</v>
      </c>
      <c r="G631" s="30">
        <v>0</v>
      </c>
      <c r="H631" s="30">
        <v>0</v>
      </c>
      <c r="I631" s="30">
        <v>0</v>
      </c>
      <c r="J631" s="30"/>
      <c r="K631" s="173">
        <f>Лист4!E629/1000</f>
        <v>35.1586</v>
      </c>
      <c r="L631" s="31"/>
      <c r="M631" s="31"/>
    </row>
    <row r="632" spans="1:13" s="32" customFormat="1" ht="17.25" customHeight="1" x14ac:dyDescent="0.25">
      <c r="A632" s="22" t="str">
        <f>Лист4!A630</f>
        <v xml:space="preserve">Гомельская ул. д.28 </v>
      </c>
      <c r="B632" s="67" t="str">
        <f>Лист4!C630</f>
        <v>г. Астрахань</v>
      </c>
      <c r="C632" s="39">
        <f t="shared" si="18"/>
        <v>25.211253676470587</v>
      </c>
      <c r="D632" s="39">
        <f t="shared" si="19"/>
        <v>1.1635963235294118</v>
      </c>
      <c r="E632" s="28">
        <v>0</v>
      </c>
      <c r="F632" s="29">
        <v>1.1635963235294118</v>
      </c>
      <c r="G632" s="30">
        <v>0</v>
      </c>
      <c r="H632" s="30">
        <v>0</v>
      </c>
      <c r="I632" s="30">
        <v>0</v>
      </c>
      <c r="J632" s="30"/>
      <c r="K632" s="173">
        <f>Лист4!E630/1000</f>
        <v>26.374849999999999</v>
      </c>
      <c r="L632" s="31"/>
      <c r="M632" s="31"/>
    </row>
    <row r="633" spans="1:13" s="32" customFormat="1" ht="17.25" customHeight="1" x14ac:dyDescent="0.25">
      <c r="A633" s="22" t="str">
        <f>Лист4!A631</f>
        <v xml:space="preserve">Грановский пер. д.54 </v>
      </c>
      <c r="B633" s="67" t="str">
        <f>Лист4!C631</f>
        <v>г. Астрахань</v>
      </c>
      <c r="C633" s="39">
        <f t="shared" si="18"/>
        <v>2199.6714617647062</v>
      </c>
      <c r="D633" s="39">
        <f t="shared" si="19"/>
        <v>101.52329823529413</v>
      </c>
      <c r="E633" s="28">
        <v>0</v>
      </c>
      <c r="F633" s="29">
        <v>101.52329823529413</v>
      </c>
      <c r="G633" s="30">
        <v>0</v>
      </c>
      <c r="H633" s="30">
        <v>0</v>
      </c>
      <c r="I633" s="30">
        <v>0</v>
      </c>
      <c r="J633" s="30"/>
      <c r="K633" s="173">
        <f>Лист4!E631/1000</f>
        <v>2301.1947600000003</v>
      </c>
      <c r="L633" s="31"/>
      <c r="M633" s="31"/>
    </row>
    <row r="634" spans="1:13" s="32" customFormat="1" ht="17.25" customHeight="1" x14ac:dyDescent="0.25">
      <c r="A634" s="22" t="str">
        <f>Лист4!A632</f>
        <v xml:space="preserve">Грановский пер. д.59 </v>
      </c>
      <c r="B634" s="67" t="str">
        <f>Лист4!C632</f>
        <v>г. Астрахань</v>
      </c>
      <c r="C634" s="39">
        <f t="shared" si="18"/>
        <v>3051.0622904411771</v>
      </c>
      <c r="D634" s="39">
        <f t="shared" si="19"/>
        <v>140.81825955882357</v>
      </c>
      <c r="E634" s="28">
        <v>0</v>
      </c>
      <c r="F634" s="29">
        <v>140.81825955882357</v>
      </c>
      <c r="G634" s="30">
        <v>0</v>
      </c>
      <c r="H634" s="30">
        <v>0</v>
      </c>
      <c r="I634" s="30">
        <v>0</v>
      </c>
      <c r="J634" s="30"/>
      <c r="K634" s="173">
        <f>Лист4!E632/1000</f>
        <v>3191.8805500000008</v>
      </c>
      <c r="L634" s="31"/>
      <c r="M634" s="31"/>
    </row>
    <row r="635" spans="1:13" s="32" customFormat="1" ht="17.25" customHeight="1" x14ac:dyDescent="0.25">
      <c r="A635" s="22" t="str">
        <f>Лист4!A633</f>
        <v xml:space="preserve">Грановский пер. д.59 - корп. 1 </v>
      </c>
      <c r="B635" s="67" t="str">
        <f>Лист4!C633</f>
        <v>г. Астрахань</v>
      </c>
      <c r="C635" s="39">
        <f t="shared" si="18"/>
        <v>2227.9242374999985</v>
      </c>
      <c r="D635" s="39">
        <f t="shared" si="19"/>
        <v>102.82727249999995</v>
      </c>
      <c r="E635" s="28">
        <v>0</v>
      </c>
      <c r="F635" s="29">
        <v>102.82727249999995</v>
      </c>
      <c r="G635" s="30">
        <v>0</v>
      </c>
      <c r="H635" s="30">
        <v>0</v>
      </c>
      <c r="I635" s="30">
        <v>0</v>
      </c>
      <c r="J635" s="30"/>
      <c r="K635" s="173">
        <f>Лист4!E633/1000</f>
        <v>2330.7515099999987</v>
      </c>
      <c r="L635" s="31"/>
      <c r="M635" s="31"/>
    </row>
    <row r="636" spans="1:13" s="32" customFormat="1" ht="17.25" customHeight="1" x14ac:dyDescent="0.25">
      <c r="A636" s="22" t="str">
        <f>Лист4!A634</f>
        <v xml:space="preserve">Грановский пер. д.61 </v>
      </c>
      <c r="B636" s="67" t="str">
        <f>Лист4!C634</f>
        <v>г. Астрахань</v>
      </c>
      <c r="C636" s="39">
        <f t="shared" si="18"/>
        <v>851.91797867647063</v>
      </c>
      <c r="D636" s="39">
        <f t="shared" si="19"/>
        <v>39.319291323529413</v>
      </c>
      <c r="E636" s="28">
        <v>0</v>
      </c>
      <c r="F636" s="29">
        <v>39.319291323529413</v>
      </c>
      <c r="G636" s="30">
        <v>0</v>
      </c>
      <c r="H636" s="30">
        <v>0</v>
      </c>
      <c r="I636" s="30">
        <v>0</v>
      </c>
      <c r="J636" s="30"/>
      <c r="K636" s="173">
        <f>Лист4!E634/1000</f>
        <v>891.23727000000008</v>
      </c>
      <c r="L636" s="31"/>
      <c r="M636" s="31"/>
    </row>
    <row r="637" spans="1:13" s="32" customFormat="1" ht="17.25" customHeight="1" x14ac:dyDescent="0.25">
      <c r="A637" s="22" t="str">
        <f>Лист4!A635</f>
        <v xml:space="preserve">Грановский пер. д.63 </v>
      </c>
      <c r="B637" s="67" t="str">
        <f>Лист4!C635</f>
        <v>г. Астрахань</v>
      </c>
      <c r="C637" s="39">
        <f t="shared" si="18"/>
        <v>285.35423455882352</v>
      </c>
      <c r="D637" s="39">
        <f t="shared" si="19"/>
        <v>13.170195441176471</v>
      </c>
      <c r="E637" s="28">
        <v>0</v>
      </c>
      <c r="F637" s="29">
        <v>13.170195441176471</v>
      </c>
      <c r="G637" s="30">
        <v>0</v>
      </c>
      <c r="H637" s="30">
        <v>0</v>
      </c>
      <c r="I637" s="30">
        <v>0</v>
      </c>
      <c r="J637" s="30"/>
      <c r="K637" s="173">
        <f>Лист4!E635/1000</f>
        <v>298.52443</v>
      </c>
      <c r="L637" s="31"/>
      <c r="M637" s="31"/>
    </row>
    <row r="638" spans="1:13" s="32" customFormat="1" ht="17.25" customHeight="1" x14ac:dyDescent="0.25">
      <c r="A638" s="22" t="str">
        <f>Лист4!A636</f>
        <v xml:space="preserve">Грановский пер. д.63 - корп. 1 </v>
      </c>
      <c r="B638" s="67" t="str">
        <f>Лист4!C636</f>
        <v>г. Астрахань</v>
      </c>
      <c r="C638" s="39">
        <f t="shared" si="18"/>
        <v>1116.0423529411764</v>
      </c>
      <c r="D638" s="39">
        <f t="shared" si="19"/>
        <v>51.509647058823532</v>
      </c>
      <c r="E638" s="28">
        <v>0</v>
      </c>
      <c r="F638" s="29">
        <v>51.509647058823532</v>
      </c>
      <c r="G638" s="30">
        <v>0</v>
      </c>
      <c r="H638" s="30">
        <v>0</v>
      </c>
      <c r="I638" s="30">
        <v>0</v>
      </c>
      <c r="J638" s="30"/>
      <c r="K638" s="173">
        <f>Лист4!E636/1000</f>
        <v>1167.5519999999999</v>
      </c>
      <c r="L638" s="31"/>
      <c r="M638" s="31"/>
    </row>
    <row r="639" spans="1:13" s="32" customFormat="1" ht="17.25" customHeight="1" x14ac:dyDescent="0.25">
      <c r="A639" s="22" t="str">
        <f>Лист4!A637</f>
        <v xml:space="preserve">Грановский пер. д.65 - корп. 1 </v>
      </c>
      <c r="B639" s="67" t="str">
        <f>Лист4!C637</f>
        <v>г. Астрахань</v>
      </c>
      <c r="C639" s="39">
        <f t="shared" si="18"/>
        <v>496.49724264705873</v>
      </c>
      <c r="D639" s="39">
        <f t="shared" si="19"/>
        <v>22.915257352941172</v>
      </c>
      <c r="E639" s="28">
        <v>0</v>
      </c>
      <c r="F639" s="29">
        <v>22.915257352941172</v>
      </c>
      <c r="G639" s="30">
        <v>0</v>
      </c>
      <c r="H639" s="30">
        <v>0</v>
      </c>
      <c r="I639" s="30">
        <v>0</v>
      </c>
      <c r="J639" s="30"/>
      <c r="K639" s="173">
        <f>Лист4!E637/1000</f>
        <v>519.41249999999991</v>
      </c>
      <c r="L639" s="31"/>
      <c r="M639" s="31"/>
    </row>
    <row r="640" spans="1:13" s="32" customFormat="1" ht="17.25" customHeight="1" x14ac:dyDescent="0.25">
      <c r="A640" s="22" t="str">
        <f>Лист4!A638</f>
        <v xml:space="preserve">Грановский пер. д.65 - корп. 2 </v>
      </c>
      <c r="B640" s="67" t="str">
        <f>Лист4!C638</f>
        <v>г. Астрахань</v>
      </c>
      <c r="C640" s="39">
        <f t="shared" si="18"/>
        <v>813.9612382352941</v>
      </c>
      <c r="D640" s="39">
        <f t="shared" si="19"/>
        <v>37.567441764705883</v>
      </c>
      <c r="E640" s="28">
        <v>0</v>
      </c>
      <c r="F640" s="29">
        <v>37.567441764705883</v>
      </c>
      <c r="G640" s="30">
        <v>0</v>
      </c>
      <c r="H640" s="30">
        <v>0</v>
      </c>
      <c r="I640" s="30">
        <v>0</v>
      </c>
      <c r="J640" s="30"/>
      <c r="K640" s="173">
        <f>Лист4!E638/1000</f>
        <v>851.52868000000001</v>
      </c>
      <c r="L640" s="31"/>
      <c r="M640" s="31"/>
    </row>
    <row r="641" spans="1:13" s="32" customFormat="1" ht="17.25" customHeight="1" x14ac:dyDescent="0.25">
      <c r="A641" s="22" t="str">
        <f>Лист4!A639</f>
        <v xml:space="preserve">Грановский пер. д.69 </v>
      </c>
      <c r="B641" s="67" t="str">
        <f>Лист4!C639</f>
        <v>г. Астрахань</v>
      </c>
      <c r="C641" s="39">
        <f t="shared" si="18"/>
        <v>369.08296176470594</v>
      </c>
      <c r="D641" s="39">
        <f t="shared" si="19"/>
        <v>17.034598235294119</v>
      </c>
      <c r="E641" s="28">
        <v>0</v>
      </c>
      <c r="F641" s="29">
        <v>17.034598235294119</v>
      </c>
      <c r="G641" s="30">
        <v>0</v>
      </c>
      <c r="H641" s="30">
        <v>0</v>
      </c>
      <c r="I641" s="30">
        <v>0</v>
      </c>
      <c r="J641" s="30"/>
      <c r="K641" s="173">
        <f>Лист4!E639/1000</f>
        <v>386.11756000000008</v>
      </c>
      <c r="L641" s="31"/>
      <c r="M641" s="31"/>
    </row>
    <row r="642" spans="1:13" s="32" customFormat="1" ht="15.75" customHeight="1" x14ac:dyDescent="0.25">
      <c r="A642" s="22" t="str">
        <f>Лист4!A640</f>
        <v xml:space="preserve">Грановский пер. д.69 - корп. 1 </v>
      </c>
      <c r="B642" s="67" t="str">
        <f>Лист4!C640</f>
        <v>г. Астрахань</v>
      </c>
      <c r="C642" s="39">
        <f t="shared" si="18"/>
        <v>459.7200801470587</v>
      </c>
      <c r="D642" s="39">
        <f t="shared" si="19"/>
        <v>21.217849852941171</v>
      </c>
      <c r="E642" s="28">
        <v>0</v>
      </c>
      <c r="F642" s="29">
        <v>21.217849852941171</v>
      </c>
      <c r="G642" s="30">
        <v>0</v>
      </c>
      <c r="H642" s="30">
        <v>0</v>
      </c>
      <c r="I642" s="30">
        <v>0</v>
      </c>
      <c r="J642" s="30"/>
      <c r="K642" s="173">
        <f>Лист4!E640/1000</f>
        <v>480.93792999999988</v>
      </c>
      <c r="L642" s="31"/>
      <c r="M642" s="31"/>
    </row>
    <row r="643" spans="1:13" s="32" customFormat="1" ht="15" customHeight="1" x14ac:dyDescent="0.25">
      <c r="A643" s="22" t="str">
        <f>Лист4!A641</f>
        <v xml:space="preserve">Грановский пер. д.71 </v>
      </c>
      <c r="B643" s="67" t="str">
        <f>Лист4!C641</f>
        <v>г. Астрахань</v>
      </c>
      <c r="C643" s="39">
        <f t="shared" si="18"/>
        <v>221.87269191176472</v>
      </c>
      <c r="D643" s="39">
        <f t="shared" si="19"/>
        <v>10.240278088235295</v>
      </c>
      <c r="E643" s="28">
        <v>0</v>
      </c>
      <c r="F643" s="29">
        <v>10.240278088235295</v>
      </c>
      <c r="G643" s="30">
        <v>0</v>
      </c>
      <c r="H643" s="30">
        <v>0</v>
      </c>
      <c r="I643" s="30">
        <v>0</v>
      </c>
      <c r="J643" s="30"/>
      <c r="K643" s="173">
        <f>Лист4!E641/1000</f>
        <v>232.11297000000002</v>
      </c>
      <c r="L643" s="31"/>
      <c r="M643" s="31"/>
    </row>
    <row r="644" spans="1:13" s="32" customFormat="1" ht="18.75" customHeight="1" x14ac:dyDescent="0.25">
      <c r="A644" s="22" t="str">
        <f>Лист4!A642</f>
        <v xml:space="preserve">Грановский пер. д.71 - корп. 1 </v>
      </c>
      <c r="B644" s="67" t="str">
        <f>Лист4!C642</f>
        <v>г. Астрахань</v>
      </c>
      <c r="C644" s="39">
        <f t="shared" si="18"/>
        <v>788.47258750000015</v>
      </c>
      <c r="D644" s="39">
        <f t="shared" si="19"/>
        <v>36.391042500000012</v>
      </c>
      <c r="E644" s="28">
        <v>0</v>
      </c>
      <c r="F644" s="29">
        <v>36.391042500000012</v>
      </c>
      <c r="G644" s="30">
        <v>0</v>
      </c>
      <c r="H644" s="30">
        <v>0</v>
      </c>
      <c r="I644" s="30">
        <v>0</v>
      </c>
      <c r="J644" s="30"/>
      <c r="K644" s="173">
        <f>Лист4!E642/1000</f>
        <v>824.86363000000017</v>
      </c>
      <c r="L644" s="31"/>
      <c r="M644" s="31"/>
    </row>
    <row r="645" spans="1:13" s="32" customFormat="1" ht="15" customHeight="1" x14ac:dyDescent="0.25">
      <c r="A645" s="22" t="str">
        <f>Лист4!A643</f>
        <v xml:space="preserve">Грановский пер. д.71 - корп. 2 </v>
      </c>
      <c r="B645" s="67" t="str">
        <f>Лист4!C643</f>
        <v>г. Астрахань</v>
      </c>
      <c r="C645" s="39">
        <f t="shared" si="18"/>
        <v>672.10929117647072</v>
      </c>
      <c r="D645" s="39">
        <f t="shared" si="19"/>
        <v>31.020428823529414</v>
      </c>
      <c r="E645" s="28">
        <v>0</v>
      </c>
      <c r="F645" s="29">
        <v>31.020428823529414</v>
      </c>
      <c r="G645" s="30">
        <v>0</v>
      </c>
      <c r="H645" s="30">
        <v>0</v>
      </c>
      <c r="I645" s="30">
        <v>0</v>
      </c>
      <c r="J645" s="30"/>
      <c r="K645" s="173">
        <f>Лист4!E643/1000</f>
        <v>703.12972000000013</v>
      </c>
      <c r="L645" s="31"/>
      <c r="M645" s="31"/>
    </row>
    <row r="646" spans="1:13" s="32" customFormat="1" ht="15" customHeight="1" x14ac:dyDescent="0.25">
      <c r="A646" s="22" t="str">
        <f>Лист4!A644</f>
        <v xml:space="preserve">Грановский пер. д.71 - корп. 3 </v>
      </c>
      <c r="B646" s="67" t="str">
        <f>Лист4!C644</f>
        <v>г. Астрахань</v>
      </c>
      <c r="C646" s="39">
        <f t="shared" si="18"/>
        <v>370.27458382352927</v>
      </c>
      <c r="D646" s="39">
        <f t="shared" si="19"/>
        <v>17.089596176470582</v>
      </c>
      <c r="E646" s="28">
        <v>0</v>
      </c>
      <c r="F646" s="29">
        <v>17.089596176470582</v>
      </c>
      <c r="G646" s="30">
        <v>0</v>
      </c>
      <c r="H646" s="30">
        <v>0</v>
      </c>
      <c r="I646" s="30">
        <v>0</v>
      </c>
      <c r="J646" s="30"/>
      <c r="K646" s="173">
        <f>Лист4!E644/1000</f>
        <v>387.36417999999986</v>
      </c>
      <c r="L646" s="31"/>
      <c r="M646" s="31"/>
    </row>
    <row r="647" spans="1:13" s="32" customFormat="1" ht="15" customHeight="1" x14ac:dyDescent="0.25">
      <c r="A647" s="22" t="str">
        <f>Лист4!A645</f>
        <v xml:space="preserve">Грановского пер. д.54 - корп. 2 </v>
      </c>
      <c r="B647" s="67" t="str">
        <f>Лист4!C645</f>
        <v>г. Астрахань</v>
      </c>
      <c r="C647" s="39">
        <f t="shared" ref="C647:C710" si="20">K647+J647-F647</f>
        <v>1074.0502308823527</v>
      </c>
      <c r="D647" s="39">
        <f t="shared" ref="D647:D710" si="21">F647</f>
        <v>49.571549117647045</v>
      </c>
      <c r="E647" s="28">
        <v>0</v>
      </c>
      <c r="F647" s="29">
        <v>49.571549117647045</v>
      </c>
      <c r="G647" s="30">
        <v>0</v>
      </c>
      <c r="H647" s="30">
        <v>0</v>
      </c>
      <c r="I647" s="30">
        <v>0</v>
      </c>
      <c r="J647" s="30"/>
      <c r="K647" s="173">
        <f>Лист4!E645/1000</f>
        <v>1123.6217799999997</v>
      </c>
      <c r="L647" s="31"/>
      <c r="M647" s="31"/>
    </row>
    <row r="648" spans="1:13" s="32" customFormat="1" ht="18" customHeight="1" x14ac:dyDescent="0.25">
      <c r="A648" s="22" t="str">
        <f>Лист4!A646</f>
        <v xml:space="preserve">Грановского пер. д.56 - корп. 1 </v>
      </c>
      <c r="B648" s="67" t="str">
        <f>Лист4!C646</f>
        <v>г. Астрахань</v>
      </c>
      <c r="C648" s="39">
        <f t="shared" si="20"/>
        <v>909.05492867647081</v>
      </c>
      <c r="D648" s="39">
        <f t="shared" si="21"/>
        <v>41.956381323529421</v>
      </c>
      <c r="E648" s="28">
        <v>0</v>
      </c>
      <c r="F648" s="29">
        <v>41.956381323529421</v>
      </c>
      <c r="G648" s="30">
        <v>0</v>
      </c>
      <c r="H648" s="30">
        <v>0</v>
      </c>
      <c r="I648" s="30">
        <v>0</v>
      </c>
      <c r="J648" s="30"/>
      <c r="K648" s="173">
        <f>Лист4!E646/1000</f>
        <v>951.01131000000021</v>
      </c>
      <c r="L648" s="31"/>
      <c r="M648" s="31"/>
    </row>
    <row r="649" spans="1:13" s="32" customFormat="1" ht="18" customHeight="1" x14ac:dyDescent="0.25">
      <c r="A649" s="22" t="str">
        <f>Лист4!A647</f>
        <v xml:space="preserve">Грановского пер. д.57 </v>
      </c>
      <c r="B649" s="67" t="str">
        <f>Лист4!C647</f>
        <v>г. Астрахань</v>
      </c>
      <c r="C649" s="39">
        <f t="shared" si="20"/>
        <v>2573.1003522058827</v>
      </c>
      <c r="D649" s="39">
        <f t="shared" si="21"/>
        <v>118.75847779411768</v>
      </c>
      <c r="E649" s="28">
        <v>0</v>
      </c>
      <c r="F649" s="29">
        <v>118.75847779411768</v>
      </c>
      <c r="G649" s="30">
        <v>0</v>
      </c>
      <c r="H649" s="30">
        <v>0</v>
      </c>
      <c r="I649" s="30">
        <v>0</v>
      </c>
      <c r="J649" s="30"/>
      <c r="K649" s="173">
        <f>Лист4!E647/1000</f>
        <v>2691.8588300000006</v>
      </c>
      <c r="L649" s="31"/>
      <c r="M649" s="31"/>
    </row>
    <row r="650" spans="1:13" s="32" customFormat="1" ht="18" customHeight="1" x14ac:dyDescent="0.25">
      <c r="A650" s="22" t="str">
        <f>Лист4!A648</f>
        <v xml:space="preserve">Грановского пер. д.59  </v>
      </c>
      <c r="B650" s="67" t="str">
        <f>Лист4!C648</f>
        <v>г. Астрахань</v>
      </c>
      <c r="C650" s="39">
        <f t="shared" si="20"/>
        <v>175.7306257352941</v>
      </c>
      <c r="D650" s="39">
        <f t="shared" si="21"/>
        <v>8.110644264705881</v>
      </c>
      <c r="E650" s="28">
        <v>0</v>
      </c>
      <c r="F650" s="29">
        <v>8.110644264705881</v>
      </c>
      <c r="G650" s="30">
        <v>0</v>
      </c>
      <c r="H650" s="30">
        <v>0</v>
      </c>
      <c r="I650" s="30">
        <v>0</v>
      </c>
      <c r="J650" s="30"/>
      <c r="K650" s="173">
        <f>Лист4!E648/1000</f>
        <v>183.84126999999998</v>
      </c>
      <c r="L650" s="31"/>
      <c r="M650" s="31"/>
    </row>
    <row r="651" spans="1:13" s="32" customFormat="1" ht="18" customHeight="1" x14ac:dyDescent="0.25">
      <c r="A651" s="22" t="str">
        <f>Лист4!A649</f>
        <v xml:space="preserve">Грановского пер. д.59 - корп. 2 </v>
      </c>
      <c r="B651" s="67" t="str">
        <f>Лист4!C649</f>
        <v>г. Астрахань</v>
      </c>
      <c r="C651" s="39">
        <f t="shared" si="20"/>
        <v>755.87129264705879</v>
      </c>
      <c r="D651" s="39">
        <f t="shared" si="21"/>
        <v>34.886367352941178</v>
      </c>
      <c r="E651" s="28">
        <v>0</v>
      </c>
      <c r="F651" s="29">
        <v>34.886367352941178</v>
      </c>
      <c r="G651" s="30">
        <v>0</v>
      </c>
      <c r="H651" s="30">
        <v>0</v>
      </c>
      <c r="I651" s="30">
        <v>0</v>
      </c>
      <c r="J651" s="30"/>
      <c r="K651" s="173">
        <f>Лист4!E649/1000</f>
        <v>790.75765999999999</v>
      </c>
      <c r="L651" s="31"/>
      <c r="M651" s="31"/>
    </row>
    <row r="652" spans="1:13" s="32" customFormat="1" ht="18" customHeight="1" x14ac:dyDescent="0.25">
      <c r="A652" s="22" t="str">
        <f>Лист4!A650</f>
        <v xml:space="preserve">Грановского пер. д.63 </v>
      </c>
      <c r="B652" s="67" t="str">
        <f>Лист4!C650</f>
        <v>г. Астрахань</v>
      </c>
      <c r="C652" s="39">
        <f t="shared" si="20"/>
        <v>0</v>
      </c>
      <c r="D652" s="39">
        <f t="shared" si="21"/>
        <v>0</v>
      </c>
      <c r="E652" s="28">
        <v>0</v>
      </c>
      <c r="F652" s="29">
        <v>0</v>
      </c>
      <c r="G652" s="30">
        <v>0</v>
      </c>
      <c r="H652" s="30">
        <v>0</v>
      </c>
      <c r="I652" s="30">
        <v>0</v>
      </c>
      <c r="J652" s="30"/>
      <c r="K652" s="173">
        <f>Лист4!E650/1000</f>
        <v>0</v>
      </c>
      <c r="L652" s="31"/>
      <c r="M652" s="31"/>
    </row>
    <row r="653" spans="1:13" s="32" customFormat="1" ht="18" customHeight="1" x14ac:dyDescent="0.25">
      <c r="A653" s="22" t="str">
        <f>Лист4!A651</f>
        <v xml:space="preserve">Грановского пер. д.65 </v>
      </c>
      <c r="B653" s="67" t="str">
        <f>Лист4!C651</f>
        <v>г. Астрахань</v>
      </c>
      <c r="C653" s="39">
        <f t="shared" si="20"/>
        <v>495.8658058823529</v>
      </c>
      <c r="D653" s="39">
        <f t="shared" si="21"/>
        <v>22.886114117647054</v>
      </c>
      <c r="E653" s="28">
        <v>0</v>
      </c>
      <c r="F653" s="29">
        <v>22.886114117647054</v>
      </c>
      <c r="G653" s="30">
        <v>0</v>
      </c>
      <c r="H653" s="30">
        <v>0</v>
      </c>
      <c r="I653" s="30">
        <v>0</v>
      </c>
      <c r="J653" s="30"/>
      <c r="K653" s="173">
        <f>Лист4!E651/1000</f>
        <v>518.75191999999993</v>
      </c>
      <c r="L653" s="31"/>
      <c r="M653" s="31"/>
    </row>
    <row r="654" spans="1:13" s="32" customFormat="1" ht="18.75" customHeight="1" x14ac:dyDescent="0.25">
      <c r="A654" s="22" t="str">
        <f>Лист4!A652</f>
        <v xml:space="preserve">Грузинская ул. д.29 </v>
      </c>
      <c r="B654" s="67" t="str">
        <f>Лист4!C652</f>
        <v>г. Астрахань</v>
      </c>
      <c r="C654" s="39">
        <f t="shared" si="20"/>
        <v>21.368941176470585</v>
      </c>
      <c r="D654" s="39">
        <f t="shared" si="21"/>
        <v>0.98625882352941163</v>
      </c>
      <c r="E654" s="28">
        <v>0</v>
      </c>
      <c r="F654" s="29">
        <v>0.98625882352941163</v>
      </c>
      <c r="G654" s="30">
        <v>0</v>
      </c>
      <c r="H654" s="30">
        <v>0</v>
      </c>
      <c r="I654" s="30">
        <v>0</v>
      </c>
      <c r="J654" s="30"/>
      <c r="K654" s="173">
        <f>Лист4!E652/1000</f>
        <v>22.355199999999996</v>
      </c>
      <c r="L654" s="31"/>
      <c r="M654" s="31"/>
    </row>
    <row r="655" spans="1:13" s="32" customFormat="1" ht="18.75" customHeight="1" x14ac:dyDescent="0.25">
      <c r="A655" s="22" t="str">
        <f>Лист4!A653</f>
        <v xml:space="preserve">Грузинская ул. д.44 </v>
      </c>
      <c r="B655" s="67" t="str">
        <f>Лист4!C653</f>
        <v>г. Астрахань</v>
      </c>
      <c r="C655" s="39">
        <f t="shared" si="20"/>
        <v>0</v>
      </c>
      <c r="D655" s="39">
        <f t="shared" si="21"/>
        <v>0</v>
      </c>
      <c r="E655" s="28">
        <v>0</v>
      </c>
      <c r="F655" s="29">
        <v>0</v>
      </c>
      <c r="G655" s="30">
        <v>0</v>
      </c>
      <c r="H655" s="30">
        <v>0</v>
      </c>
      <c r="I655" s="30">
        <v>0</v>
      </c>
      <c r="J655" s="30"/>
      <c r="K655" s="173">
        <f>Лист4!E653/1000</f>
        <v>0</v>
      </c>
      <c r="L655" s="31"/>
      <c r="M655" s="31"/>
    </row>
    <row r="656" spans="1:13" s="32" customFormat="1" ht="18.75" customHeight="1" x14ac:dyDescent="0.25">
      <c r="A656" s="22" t="str">
        <f>Лист4!A654</f>
        <v xml:space="preserve">Гурьевская ул. д.5 </v>
      </c>
      <c r="B656" s="67" t="str">
        <f>Лист4!C654</f>
        <v>г. Астрахань</v>
      </c>
      <c r="C656" s="39">
        <f t="shared" si="20"/>
        <v>38.489176470588234</v>
      </c>
      <c r="D656" s="39">
        <f t="shared" si="21"/>
        <v>1.7764235294117645</v>
      </c>
      <c r="E656" s="28">
        <v>0</v>
      </c>
      <c r="F656" s="29">
        <v>1.7764235294117645</v>
      </c>
      <c r="G656" s="30">
        <v>0</v>
      </c>
      <c r="H656" s="30">
        <v>0</v>
      </c>
      <c r="I656" s="30">
        <v>0</v>
      </c>
      <c r="J656" s="30"/>
      <c r="K656" s="173">
        <f>Лист4!E654/1000</f>
        <v>40.265599999999999</v>
      </c>
      <c r="L656" s="31"/>
      <c r="M656" s="31"/>
    </row>
    <row r="657" spans="1:13" s="32" customFormat="1" ht="18.75" customHeight="1" x14ac:dyDescent="0.25">
      <c r="A657" s="22" t="str">
        <f>Лист4!A655</f>
        <v xml:space="preserve">Дальняя ул. д.23 </v>
      </c>
      <c r="B657" s="67" t="str">
        <f>Лист4!C655</f>
        <v>г. Астрахань</v>
      </c>
      <c r="C657" s="39">
        <f t="shared" si="20"/>
        <v>1183.7556345588232</v>
      </c>
      <c r="D657" s="39">
        <f t="shared" si="21"/>
        <v>54.634875441176455</v>
      </c>
      <c r="E657" s="28">
        <v>0</v>
      </c>
      <c r="F657" s="29">
        <v>54.634875441176455</v>
      </c>
      <c r="G657" s="30">
        <v>0</v>
      </c>
      <c r="H657" s="30">
        <v>0</v>
      </c>
      <c r="I657" s="30">
        <v>0</v>
      </c>
      <c r="J657" s="30"/>
      <c r="K657" s="173">
        <f>Лист4!E655/1000</f>
        <v>1238.3905099999997</v>
      </c>
      <c r="L657" s="31"/>
      <c r="M657" s="31"/>
    </row>
    <row r="658" spans="1:13" s="32" customFormat="1" ht="18.75" customHeight="1" x14ac:dyDescent="0.25">
      <c r="A658" s="22" t="str">
        <f>Лист4!A656</f>
        <v xml:space="preserve">Дальняя ул. д.23 - корп. 1 </v>
      </c>
      <c r="B658" s="67" t="str">
        <f>Лист4!C656</f>
        <v>г. Астрахань</v>
      </c>
      <c r="C658" s="39">
        <f t="shared" si="20"/>
        <v>1119.3546764705882</v>
      </c>
      <c r="D658" s="39">
        <f t="shared" si="21"/>
        <v>51.662523529411772</v>
      </c>
      <c r="E658" s="28">
        <v>0</v>
      </c>
      <c r="F658" s="29">
        <v>51.662523529411772</v>
      </c>
      <c r="G658" s="30">
        <v>0</v>
      </c>
      <c r="H658" s="30">
        <v>0</v>
      </c>
      <c r="I658" s="30">
        <v>0</v>
      </c>
      <c r="J658" s="30"/>
      <c r="K658" s="173">
        <f>Лист4!E656/1000</f>
        <v>1171.0172</v>
      </c>
      <c r="L658" s="31"/>
      <c r="M658" s="31"/>
    </row>
    <row r="659" spans="1:13" s="32" customFormat="1" ht="21" customHeight="1" x14ac:dyDescent="0.25">
      <c r="A659" s="22" t="str">
        <f>Лист4!A657</f>
        <v xml:space="preserve">Дальняя ул. д.3 </v>
      </c>
      <c r="B659" s="67" t="str">
        <f>Лист4!C657</f>
        <v>г. Астрахань</v>
      </c>
      <c r="C659" s="39">
        <f t="shared" si="20"/>
        <v>1987.6289301470581</v>
      </c>
      <c r="D659" s="39">
        <f t="shared" si="21"/>
        <v>91.73671985294115</v>
      </c>
      <c r="E659" s="28">
        <v>0</v>
      </c>
      <c r="F659" s="29">
        <v>91.73671985294115</v>
      </c>
      <c r="G659" s="30">
        <v>0</v>
      </c>
      <c r="H659" s="30">
        <v>0</v>
      </c>
      <c r="I659" s="30">
        <v>0</v>
      </c>
      <c r="J659" s="30"/>
      <c r="K659" s="173">
        <f>Лист4!E657/1000</f>
        <v>2079.3656499999993</v>
      </c>
      <c r="L659" s="31"/>
      <c r="M659" s="31"/>
    </row>
    <row r="660" spans="1:13" s="32" customFormat="1" ht="18.75" customHeight="1" x14ac:dyDescent="0.25">
      <c r="A660" s="22" t="str">
        <f>Лист4!A658</f>
        <v xml:space="preserve">Дальняя ул. д.5 </v>
      </c>
      <c r="B660" s="67" t="str">
        <f>Лист4!C658</f>
        <v>г. Астрахань</v>
      </c>
      <c r="C660" s="39">
        <f t="shared" si="20"/>
        <v>2129.5809389705873</v>
      </c>
      <c r="D660" s="39">
        <f t="shared" si="21"/>
        <v>98.288351029411729</v>
      </c>
      <c r="E660" s="28">
        <v>0</v>
      </c>
      <c r="F660" s="29">
        <v>98.288351029411729</v>
      </c>
      <c r="G660" s="30">
        <v>0</v>
      </c>
      <c r="H660" s="30">
        <v>0</v>
      </c>
      <c r="I660" s="30">
        <v>0</v>
      </c>
      <c r="J660" s="30"/>
      <c r="K660" s="173">
        <f>Лист4!E658/1000</f>
        <v>2227.8692899999992</v>
      </c>
      <c r="L660" s="31"/>
      <c r="M660" s="31"/>
    </row>
    <row r="661" spans="1:13" s="32" customFormat="1" ht="18.75" customHeight="1" x14ac:dyDescent="0.25">
      <c r="A661" s="22" t="str">
        <f>Лист4!A659</f>
        <v xml:space="preserve">Дальняя ул. д.88А </v>
      </c>
      <c r="B661" s="67" t="str">
        <f>Лист4!C659</f>
        <v>г. Астрахань</v>
      </c>
      <c r="C661" s="39">
        <f t="shared" si="20"/>
        <v>240.58363970588235</v>
      </c>
      <c r="D661" s="39">
        <f t="shared" si="21"/>
        <v>11.103860294117647</v>
      </c>
      <c r="E661" s="28">
        <v>0</v>
      </c>
      <c r="F661" s="29">
        <v>11.103860294117647</v>
      </c>
      <c r="G661" s="30">
        <v>0</v>
      </c>
      <c r="H661" s="30">
        <v>0</v>
      </c>
      <c r="I661" s="30">
        <v>0</v>
      </c>
      <c r="J661" s="30"/>
      <c r="K661" s="173">
        <f>Лист4!E659/1000</f>
        <v>251.6875</v>
      </c>
      <c r="L661" s="31"/>
      <c r="M661" s="31"/>
    </row>
    <row r="662" spans="1:13" s="32" customFormat="1" ht="18.75" customHeight="1" x14ac:dyDescent="0.25">
      <c r="A662" s="22" t="str">
        <f>Лист4!A660</f>
        <v xml:space="preserve">Дальняя ул. д.88Б </v>
      </c>
      <c r="B662" s="67" t="str">
        <f>Лист4!C660</f>
        <v>г. Астрахань</v>
      </c>
      <c r="C662" s="39">
        <f t="shared" si="20"/>
        <v>159.98598161764707</v>
      </c>
      <c r="D662" s="39">
        <f t="shared" si="21"/>
        <v>7.3839683823529416</v>
      </c>
      <c r="E662" s="28">
        <v>0</v>
      </c>
      <c r="F662" s="29">
        <v>7.3839683823529416</v>
      </c>
      <c r="G662" s="30">
        <v>0</v>
      </c>
      <c r="H662" s="30">
        <v>0</v>
      </c>
      <c r="I662" s="30">
        <v>0</v>
      </c>
      <c r="J662" s="30"/>
      <c r="K662" s="173">
        <f>Лист4!E660/1000</f>
        <v>167.36995000000002</v>
      </c>
      <c r="L662" s="31"/>
      <c r="M662" s="31"/>
    </row>
    <row r="663" spans="1:13" s="32" customFormat="1" ht="18.75" customHeight="1" x14ac:dyDescent="0.25">
      <c r="A663" s="22" t="str">
        <f>Лист4!A661</f>
        <v xml:space="preserve">Дальняя ул. д.88В </v>
      </c>
      <c r="B663" s="67" t="str">
        <f>Лист4!C661</f>
        <v>г. Астрахань</v>
      </c>
      <c r="C663" s="39">
        <f t="shared" si="20"/>
        <v>172.96418749999998</v>
      </c>
      <c r="D663" s="39">
        <f t="shared" si="21"/>
        <v>7.9829624999999993</v>
      </c>
      <c r="E663" s="28">
        <v>0</v>
      </c>
      <c r="F663" s="29">
        <v>7.9829624999999993</v>
      </c>
      <c r="G663" s="30">
        <v>0</v>
      </c>
      <c r="H663" s="30">
        <v>0</v>
      </c>
      <c r="I663" s="30">
        <v>0</v>
      </c>
      <c r="J663" s="30"/>
      <c r="K663" s="173">
        <f>Лист4!E661/1000</f>
        <v>180.94714999999997</v>
      </c>
      <c r="L663" s="31"/>
      <c r="M663" s="31"/>
    </row>
    <row r="664" spans="1:13" s="32" customFormat="1" ht="18.75" customHeight="1" x14ac:dyDescent="0.25">
      <c r="A664" s="22" t="str">
        <f>Лист4!A662</f>
        <v xml:space="preserve">Дальняя ул. д.88Г </v>
      </c>
      <c r="B664" s="67" t="str">
        <f>Лист4!C662</f>
        <v>г. Астрахань</v>
      </c>
      <c r="C664" s="39">
        <f t="shared" si="20"/>
        <v>220.07341544117651</v>
      </c>
      <c r="D664" s="39">
        <f t="shared" si="21"/>
        <v>10.157234558823532</v>
      </c>
      <c r="E664" s="28">
        <v>0</v>
      </c>
      <c r="F664" s="29">
        <v>10.157234558823532</v>
      </c>
      <c r="G664" s="30">
        <v>0</v>
      </c>
      <c r="H664" s="30">
        <v>0</v>
      </c>
      <c r="I664" s="30">
        <v>0</v>
      </c>
      <c r="J664" s="30"/>
      <c r="K664" s="173">
        <f>Лист4!E662/1000</f>
        <v>230.23065000000005</v>
      </c>
      <c r="L664" s="31"/>
      <c r="M664" s="31"/>
    </row>
    <row r="665" spans="1:13" s="32" customFormat="1" ht="20.25" customHeight="1" x14ac:dyDescent="0.25">
      <c r="A665" s="22" t="str">
        <f>Лист4!A663</f>
        <v xml:space="preserve">Дантона ул. д.11 </v>
      </c>
      <c r="B665" s="67" t="str">
        <f>Лист4!C663</f>
        <v>г. Астрахань</v>
      </c>
      <c r="C665" s="39">
        <f t="shared" si="20"/>
        <v>39.633348529411776</v>
      </c>
      <c r="D665" s="39">
        <f t="shared" si="21"/>
        <v>1.8292314705882358</v>
      </c>
      <c r="E665" s="28">
        <v>0</v>
      </c>
      <c r="F665" s="29">
        <v>1.8292314705882358</v>
      </c>
      <c r="G665" s="30">
        <v>0</v>
      </c>
      <c r="H665" s="30">
        <v>0</v>
      </c>
      <c r="I665" s="30">
        <v>0</v>
      </c>
      <c r="J665" s="30"/>
      <c r="K665" s="173">
        <f>Лист4!E663/1000</f>
        <v>41.46258000000001</v>
      </c>
      <c r="L665" s="31"/>
      <c r="M665" s="31"/>
    </row>
    <row r="666" spans="1:13" s="32" customFormat="1" ht="20.25" customHeight="1" x14ac:dyDescent="0.25">
      <c r="A666" s="22" t="str">
        <f>Лист4!A664</f>
        <v xml:space="preserve">Дантона ул. д.4 </v>
      </c>
      <c r="B666" s="67" t="str">
        <f>Лист4!C664</f>
        <v>г. Астрахань</v>
      </c>
      <c r="C666" s="39">
        <f t="shared" si="20"/>
        <v>67.43056985294119</v>
      </c>
      <c r="D666" s="39">
        <f t="shared" si="21"/>
        <v>3.1121801470588242</v>
      </c>
      <c r="E666" s="28">
        <v>0</v>
      </c>
      <c r="F666" s="29">
        <v>3.1121801470588242</v>
      </c>
      <c r="G666" s="30">
        <v>0</v>
      </c>
      <c r="H666" s="30">
        <v>0</v>
      </c>
      <c r="I666" s="30">
        <v>0</v>
      </c>
      <c r="J666" s="30"/>
      <c r="K666" s="173">
        <f>Лист4!E664/1000</f>
        <v>70.542750000000012</v>
      </c>
      <c r="L666" s="31"/>
      <c r="M666" s="31"/>
    </row>
    <row r="667" spans="1:13" s="32" customFormat="1" ht="20.25" customHeight="1" x14ac:dyDescent="0.25">
      <c r="A667" s="22" t="str">
        <f>Лист4!A665</f>
        <v xml:space="preserve">Дантона ул. д.7 </v>
      </c>
      <c r="B667" s="67" t="str">
        <f>Лист4!C665</f>
        <v>г. Астрахань</v>
      </c>
      <c r="C667" s="39">
        <f t="shared" si="20"/>
        <v>35.912738970588236</v>
      </c>
      <c r="D667" s="39">
        <f t="shared" si="21"/>
        <v>1.657511029411765</v>
      </c>
      <c r="E667" s="28">
        <v>0</v>
      </c>
      <c r="F667" s="29">
        <v>1.657511029411765</v>
      </c>
      <c r="G667" s="30">
        <v>0</v>
      </c>
      <c r="H667" s="30">
        <v>0</v>
      </c>
      <c r="I667" s="30">
        <v>0</v>
      </c>
      <c r="J667" s="30"/>
      <c r="K667" s="173">
        <f>Лист4!E665/1000</f>
        <v>37.570250000000001</v>
      </c>
      <c r="L667" s="31"/>
      <c r="M667" s="31"/>
    </row>
    <row r="668" spans="1:13" s="32" customFormat="1" ht="20.25" customHeight="1" x14ac:dyDescent="0.25">
      <c r="A668" s="22" t="str">
        <f>Лист4!A666</f>
        <v xml:space="preserve">Дарвина ул. д.1 </v>
      </c>
      <c r="B668" s="67" t="str">
        <f>Лист4!C666</f>
        <v>г. Астрахань</v>
      </c>
      <c r="C668" s="39">
        <f t="shared" si="20"/>
        <v>72.754308823529414</v>
      </c>
      <c r="D668" s="39">
        <f t="shared" si="21"/>
        <v>3.3578911764705879</v>
      </c>
      <c r="E668" s="28">
        <v>0</v>
      </c>
      <c r="F668" s="29">
        <v>3.3578911764705879</v>
      </c>
      <c r="G668" s="30">
        <v>0</v>
      </c>
      <c r="H668" s="30">
        <v>0</v>
      </c>
      <c r="I668" s="30">
        <v>0</v>
      </c>
      <c r="J668" s="30"/>
      <c r="K668" s="173">
        <f>Лист4!E666/1000</f>
        <v>76.112200000000001</v>
      </c>
      <c r="L668" s="31"/>
      <c r="M668" s="31"/>
    </row>
    <row r="669" spans="1:13" s="32" customFormat="1" ht="20.25" customHeight="1" x14ac:dyDescent="0.25">
      <c r="A669" s="22" t="str">
        <f>Лист4!A667</f>
        <v xml:space="preserve">Дарвина ул. д.11 </v>
      </c>
      <c r="B669" s="67" t="str">
        <f>Лист4!C667</f>
        <v>г. Астрахань</v>
      </c>
      <c r="C669" s="39">
        <f t="shared" si="20"/>
        <v>41.40385294117646</v>
      </c>
      <c r="D669" s="39">
        <f t="shared" si="21"/>
        <v>1.9109470588235289</v>
      </c>
      <c r="E669" s="28">
        <v>0</v>
      </c>
      <c r="F669" s="29">
        <v>1.9109470588235289</v>
      </c>
      <c r="G669" s="30">
        <v>0</v>
      </c>
      <c r="H669" s="30">
        <v>0</v>
      </c>
      <c r="I669" s="30">
        <v>0</v>
      </c>
      <c r="J669" s="30"/>
      <c r="K669" s="173">
        <f>Лист4!E667/1000</f>
        <v>43.314799999999991</v>
      </c>
      <c r="L669" s="31"/>
      <c r="M669" s="31"/>
    </row>
    <row r="670" spans="1:13" s="32" customFormat="1" ht="18.75" customHeight="1" x14ac:dyDescent="0.25">
      <c r="A670" s="22" t="str">
        <f>Лист4!A668</f>
        <v xml:space="preserve">Дарвина ул. д.15 </v>
      </c>
      <c r="B670" s="67" t="str">
        <f>Лист4!C668</f>
        <v>г. Астрахань</v>
      </c>
      <c r="C670" s="39">
        <f t="shared" si="20"/>
        <v>37.825077205882359</v>
      </c>
      <c r="D670" s="39">
        <f t="shared" si="21"/>
        <v>1.7457727941176473</v>
      </c>
      <c r="E670" s="28">
        <v>0</v>
      </c>
      <c r="F670" s="29">
        <v>1.7457727941176473</v>
      </c>
      <c r="G670" s="30">
        <v>0</v>
      </c>
      <c r="H670" s="30">
        <v>0</v>
      </c>
      <c r="I670" s="30">
        <v>0</v>
      </c>
      <c r="J670" s="30"/>
      <c r="K670" s="173">
        <f>Лист4!E668/1000</f>
        <v>39.570850000000007</v>
      </c>
      <c r="L670" s="31"/>
      <c r="M670" s="31"/>
    </row>
    <row r="671" spans="1:13" s="32" customFormat="1" ht="18.75" customHeight="1" x14ac:dyDescent="0.25">
      <c r="A671" s="22" t="str">
        <f>Лист4!A669</f>
        <v xml:space="preserve">Дарвина ул. д.24 </v>
      </c>
      <c r="B671" s="67" t="str">
        <f>Лист4!C669</f>
        <v>г. Астрахань</v>
      </c>
      <c r="C671" s="39">
        <f t="shared" si="20"/>
        <v>119.45924632352941</v>
      </c>
      <c r="D671" s="39">
        <f t="shared" si="21"/>
        <v>5.513503676470588</v>
      </c>
      <c r="E671" s="28">
        <v>0</v>
      </c>
      <c r="F671" s="29">
        <v>5.513503676470588</v>
      </c>
      <c r="G671" s="30">
        <v>0</v>
      </c>
      <c r="H671" s="30">
        <v>0</v>
      </c>
      <c r="I671" s="30">
        <v>0</v>
      </c>
      <c r="J671" s="30"/>
      <c r="K671" s="173">
        <f>Лист4!E669/1000</f>
        <v>124.97275</v>
      </c>
      <c r="L671" s="31"/>
      <c r="M671" s="31"/>
    </row>
    <row r="672" spans="1:13" s="32" customFormat="1" ht="18.75" customHeight="1" x14ac:dyDescent="0.25">
      <c r="A672" s="22" t="str">
        <f>Лист4!A670</f>
        <v xml:space="preserve">Дарвина ул. д.25 </v>
      </c>
      <c r="B672" s="67" t="str">
        <f>Лист4!C670</f>
        <v>г. Астрахань</v>
      </c>
      <c r="C672" s="39">
        <f t="shared" si="20"/>
        <v>43.840091176470594</v>
      </c>
      <c r="D672" s="39">
        <f t="shared" si="21"/>
        <v>2.023388823529412</v>
      </c>
      <c r="E672" s="28">
        <v>0</v>
      </c>
      <c r="F672" s="29">
        <v>2.023388823529412</v>
      </c>
      <c r="G672" s="30">
        <v>0</v>
      </c>
      <c r="H672" s="30">
        <v>0</v>
      </c>
      <c r="I672" s="30">
        <v>0</v>
      </c>
      <c r="J672" s="30"/>
      <c r="K672" s="173">
        <f>Лист4!E670/1000</f>
        <v>45.863480000000003</v>
      </c>
      <c r="L672" s="31"/>
      <c r="M672" s="31"/>
    </row>
    <row r="673" spans="1:13" s="32" customFormat="1" ht="18.75" customHeight="1" x14ac:dyDescent="0.25">
      <c r="A673" s="22" t="str">
        <f>Лист4!A671</f>
        <v xml:space="preserve">Дарвина ул. д.3 </v>
      </c>
      <c r="B673" s="67" t="str">
        <f>Лист4!C671</f>
        <v>г. Астрахань</v>
      </c>
      <c r="C673" s="39">
        <f t="shared" si="20"/>
        <v>119.91950367647058</v>
      </c>
      <c r="D673" s="39">
        <f t="shared" si="21"/>
        <v>5.5347463235294114</v>
      </c>
      <c r="E673" s="28">
        <v>0</v>
      </c>
      <c r="F673" s="29">
        <v>5.5347463235294114</v>
      </c>
      <c r="G673" s="30">
        <v>0</v>
      </c>
      <c r="H673" s="30">
        <v>0</v>
      </c>
      <c r="I673" s="30">
        <v>0</v>
      </c>
      <c r="J673" s="30"/>
      <c r="K673" s="173">
        <f>Лист4!E671/1000</f>
        <v>125.45425</v>
      </c>
      <c r="L673" s="31"/>
      <c r="M673" s="31"/>
    </row>
    <row r="674" spans="1:13" s="32" customFormat="1" ht="18.75" customHeight="1" x14ac:dyDescent="0.25">
      <c r="A674" s="22" t="str">
        <f>Лист4!A672</f>
        <v xml:space="preserve">Дарвина ул. д.35 </v>
      </c>
      <c r="B674" s="67" t="str">
        <f>Лист4!C672</f>
        <v>г. Астрахань</v>
      </c>
      <c r="C674" s="39">
        <f t="shared" si="20"/>
        <v>21.465007352941178</v>
      </c>
      <c r="D674" s="39">
        <f t="shared" si="21"/>
        <v>0.99069264705882376</v>
      </c>
      <c r="E674" s="28">
        <v>0</v>
      </c>
      <c r="F674" s="29">
        <v>0.99069264705882376</v>
      </c>
      <c r="G674" s="30">
        <v>0</v>
      </c>
      <c r="H674" s="30">
        <v>0</v>
      </c>
      <c r="I674" s="30">
        <v>0</v>
      </c>
      <c r="J674" s="30"/>
      <c r="K674" s="173">
        <f>Лист4!E672/1000</f>
        <v>22.455700000000004</v>
      </c>
      <c r="L674" s="31"/>
      <c r="M674" s="31"/>
    </row>
    <row r="675" spans="1:13" s="32" customFormat="1" ht="18.75" customHeight="1" x14ac:dyDescent="0.25">
      <c r="A675" s="22" t="str">
        <f>Лист4!A673</f>
        <v xml:space="preserve">Дарвина ул. д.6 </v>
      </c>
      <c r="B675" s="67" t="str">
        <f>Лист4!C673</f>
        <v>г. Астрахань</v>
      </c>
      <c r="C675" s="39">
        <f t="shared" si="20"/>
        <v>38.154445588235291</v>
      </c>
      <c r="D675" s="39">
        <f t="shared" si="21"/>
        <v>1.7609744117647059</v>
      </c>
      <c r="E675" s="28">
        <v>0</v>
      </c>
      <c r="F675" s="29">
        <v>1.7609744117647059</v>
      </c>
      <c r="G675" s="30">
        <v>0</v>
      </c>
      <c r="H675" s="30">
        <v>0</v>
      </c>
      <c r="I675" s="30">
        <v>0</v>
      </c>
      <c r="J675" s="30"/>
      <c r="K675" s="173">
        <f>Лист4!E673/1000</f>
        <v>39.915419999999997</v>
      </c>
      <c r="L675" s="31"/>
      <c r="M675" s="31"/>
    </row>
    <row r="676" spans="1:13" s="32" customFormat="1" ht="18.75" customHeight="1" x14ac:dyDescent="0.25">
      <c r="A676" s="22" t="str">
        <f>Лист4!A674</f>
        <v xml:space="preserve">Дарвина ул. д.9 </v>
      </c>
      <c r="B676" s="67" t="str">
        <f>Лист4!C674</f>
        <v>г. Астрахань</v>
      </c>
      <c r="C676" s="39">
        <f t="shared" si="20"/>
        <v>7.9991102941176484</v>
      </c>
      <c r="D676" s="39">
        <f t="shared" si="21"/>
        <v>0.369189705882353</v>
      </c>
      <c r="E676" s="28">
        <v>0</v>
      </c>
      <c r="F676" s="29">
        <v>0.369189705882353</v>
      </c>
      <c r="G676" s="30">
        <v>0</v>
      </c>
      <c r="H676" s="30">
        <v>0</v>
      </c>
      <c r="I676" s="30">
        <v>0</v>
      </c>
      <c r="J676" s="30"/>
      <c r="K676" s="173">
        <f>Лист4!E674/1000</f>
        <v>8.3683000000000014</v>
      </c>
      <c r="L676" s="31"/>
      <c r="M676" s="31"/>
    </row>
    <row r="677" spans="1:13" s="32" customFormat="1" ht="18.75" customHeight="1" x14ac:dyDescent="0.25">
      <c r="A677" s="22" t="str">
        <f>Лист4!A675</f>
        <v xml:space="preserve">Даргомыжского ул. д.21 </v>
      </c>
      <c r="B677" s="67" t="str">
        <f>Лист4!C675</f>
        <v>г. Астрахань</v>
      </c>
      <c r="C677" s="39">
        <f t="shared" si="20"/>
        <v>1.3634705882352942</v>
      </c>
      <c r="D677" s="39">
        <f t="shared" si="21"/>
        <v>6.2929411764705886E-2</v>
      </c>
      <c r="E677" s="28">
        <v>0</v>
      </c>
      <c r="F677" s="29">
        <v>6.2929411764705886E-2</v>
      </c>
      <c r="G677" s="30">
        <v>0</v>
      </c>
      <c r="H677" s="30">
        <v>0</v>
      </c>
      <c r="I677" s="30">
        <v>0</v>
      </c>
      <c r="J677" s="30"/>
      <c r="K677" s="173">
        <f>Лист4!E675/1000</f>
        <v>1.4264000000000001</v>
      </c>
      <c r="L677" s="31"/>
      <c r="M677" s="31"/>
    </row>
    <row r="678" spans="1:13" s="32" customFormat="1" ht="18.75" customHeight="1" x14ac:dyDescent="0.25">
      <c r="A678" s="22" t="str">
        <f>Лист4!A676</f>
        <v xml:space="preserve">Даргомыжского ул. д.23 </v>
      </c>
      <c r="B678" s="67" t="str">
        <f>Лист4!C676</f>
        <v>г. Астрахань</v>
      </c>
      <c r="C678" s="39">
        <f t="shared" si="20"/>
        <v>24.620709558823524</v>
      </c>
      <c r="D678" s="39">
        <f t="shared" si="21"/>
        <v>1.1363404411764704</v>
      </c>
      <c r="E678" s="28">
        <v>0</v>
      </c>
      <c r="F678" s="29">
        <v>1.1363404411764704</v>
      </c>
      <c r="G678" s="30">
        <v>0</v>
      </c>
      <c r="H678" s="30">
        <v>0</v>
      </c>
      <c r="I678" s="30">
        <v>0</v>
      </c>
      <c r="J678" s="30"/>
      <c r="K678" s="173">
        <f>Лист4!E676/1000</f>
        <v>25.757049999999996</v>
      </c>
      <c r="L678" s="31"/>
      <c r="M678" s="31"/>
    </row>
    <row r="679" spans="1:13" s="32" customFormat="1" ht="18.75" customHeight="1" x14ac:dyDescent="0.25">
      <c r="A679" s="22" t="str">
        <f>Лист4!A677</f>
        <v xml:space="preserve">Дворжака ул. д.1 </v>
      </c>
      <c r="B679" s="67" t="str">
        <f>Лист4!C677</f>
        <v>г. Астрахань</v>
      </c>
      <c r="C679" s="39">
        <f t="shared" si="20"/>
        <v>57.839494852941186</v>
      </c>
      <c r="D679" s="39">
        <f t="shared" si="21"/>
        <v>2.6695151470588239</v>
      </c>
      <c r="E679" s="28">
        <v>0</v>
      </c>
      <c r="F679" s="29">
        <v>2.6695151470588239</v>
      </c>
      <c r="G679" s="30">
        <v>0</v>
      </c>
      <c r="H679" s="30">
        <v>0</v>
      </c>
      <c r="I679" s="30">
        <v>0</v>
      </c>
      <c r="J679" s="30"/>
      <c r="K679" s="173">
        <f>Лист4!E677/1000</f>
        <v>60.509010000000011</v>
      </c>
      <c r="L679" s="31"/>
      <c r="M679" s="31"/>
    </row>
    <row r="680" spans="1:13" s="32" customFormat="1" ht="18.75" customHeight="1" x14ac:dyDescent="0.25">
      <c r="A680" s="22" t="str">
        <f>Лист4!A678</f>
        <v xml:space="preserve">Дворжака ул. д.11 </v>
      </c>
      <c r="B680" s="67" t="str">
        <f>Лист4!C678</f>
        <v>г. Астрахань</v>
      </c>
      <c r="C680" s="39">
        <f t="shared" si="20"/>
        <v>113.10004779411763</v>
      </c>
      <c r="D680" s="39">
        <f t="shared" si="21"/>
        <v>5.2200022058823521</v>
      </c>
      <c r="E680" s="28">
        <v>0</v>
      </c>
      <c r="F680" s="29">
        <v>5.2200022058823521</v>
      </c>
      <c r="G680" s="30">
        <v>0</v>
      </c>
      <c r="H680" s="30">
        <v>0</v>
      </c>
      <c r="I680" s="30">
        <v>0</v>
      </c>
      <c r="J680" s="30"/>
      <c r="K680" s="173">
        <f>Лист4!E678/1000</f>
        <v>118.32004999999998</v>
      </c>
      <c r="L680" s="31"/>
      <c r="M680" s="31"/>
    </row>
    <row r="681" spans="1:13" s="32" customFormat="1" ht="18.75" customHeight="1" x14ac:dyDescent="0.25">
      <c r="A681" s="22" t="str">
        <f>Лист4!A679</f>
        <v xml:space="preserve">Дворжака ул. д.3 </v>
      </c>
      <c r="B681" s="67" t="str">
        <f>Лист4!C679</f>
        <v>г. Астрахань</v>
      </c>
      <c r="C681" s="39">
        <f t="shared" si="20"/>
        <v>74.743031617647048</v>
      </c>
      <c r="D681" s="39">
        <f t="shared" si="21"/>
        <v>3.4496783823529409</v>
      </c>
      <c r="E681" s="28">
        <v>0</v>
      </c>
      <c r="F681" s="29">
        <v>3.4496783823529409</v>
      </c>
      <c r="G681" s="30">
        <v>0</v>
      </c>
      <c r="H681" s="30">
        <v>0</v>
      </c>
      <c r="I681" s="30">
        <v>0</v>
      </c>
      <c r="J681" s="30"/>
      <c r="K681" s="173">
        <f>Лист4!E679/1000</f>
        <v>78.192709999999991</v>
      </c>
      <c r="L681" s="31"/>
      <c r="M681" s="31"/>
    </row>
    <row r="682" spans="1:13" s="32" customFormat="1" ht="18.75" customHeight="1" x14ac:dyDescent="0.25">
      <c r="A682" s="22" t="str">
        <f>Лист4!A680</f>
        <v xml:space="preserve">Дворжака ул. д.9 </v>
      </c>
      <c r="B682" s="67" t="str">
        <f>Лист4!C680</f>
        <v>г. Астрахань</v>
      </c>
      <c r="C682" s="39">
        <f t="shared" si="20"/>
        <v>92.866264705882372</v>
      </c>
      <c r="D682" s="39">
        <f t="shared" si="21"/>
        <v>4.2861352941176474</v>
      </c>
      <c r="E682" s="28">
        <v>0</v>
      </c>
      <c r="F682" s="29">
        <v>4.2861352941176474</v>
      </c>
      <c r="G682" s="30">
        <v>0</v>
      </c>
      <c r="H682" s="30">
        <v>0</v>
      </c>
      <c r="I682" s="30">
        <v>0</v>
      </c>
      <c r="J682" s="30"/>
      <c r="K682" s="173">
        <f>Лист4!E680/1000</f>
        <v>97.152400000000014</v>
      </c>
      <c r="L682" s="31"/>
      <c r="M682" s="31"/>
    </row>
    <row r="683" spans="1:13" s="32" customFormat="1" ht="18.75" customHeight="1" x14ac:dyDescent="0.25">
      <c r="A683" s="22" t="str">
        <f>Лист4!A681</f>
        <v xml:space="preserve">Декабристов пл д.21 </v>
      </c>
      <c r="B683" s="67" t="str">
        <f>Лист4!C681</f>
        <v>г. Астрахань</v>
      </c>
      <c r="C683" s="39">
        <f t="shared" si="20"/>
        <v>150.12476470588231</v>
      </c>
      <c r="D683" s="39">
        <f t="shared" si="21"/>
        <v>6.9288352941176452</v>
      </c>
      <c r="E683" s="28">
        <v>0</v>
      </c>
      <c r="F683" s="29">
        <v>6.9288352941176452</v>
      </c>
      <c r="G683" s="30">
        <v>0</v>
      </c>
      <c r="H683" s="30">
        <v>0</v>
      </c>
      <c r="I683" s="30">
        <v>0</v>
      </c>
      <c r="J683" s="30"/>
      <c r="K683" s="173">
        <f>Лист4!E681/1000</f>
        <v>157.05359999999996</v>
      </c>
      <c r="L683" s="31"/>
      <c r="M683" s="31"/>
    </row>
    <row r="684" spans="1:13" s="32" customFormat="1" ht="18.75" customHeight="1" x14ac:dyDescent="0.25">
      <c r="A684" s="22" t="str">
        <f>Лист4!A682</f>
        <v xml:space="preserve">Декабристов пл д.8 </v>
      </c>
      <c r="B684" s="67" t="str">
        <f>Лист4!C682</f>
        <v>г. Астрахань</v>
      </c>
      <c r="C684" s="39">
        <f t="shared" si="20"/>
        <v>117.42737500000003</v>
      </c>
      <c r="D684" s="39">
        <f t="shared" si="21"/>
        <v>5.4197250000000015</v>
      </c>
      <c r="E684" s="28">
        <v>0</v>
      </c>
      <c r="F684" s="29">
        <v>5.4197250000000015</v>
      </c>
      <c r="G684" s="30">
        <v>0</v>
      </c>
      <c r="H684" s="30">
        <v>0</v>
      </c>
      <c r="I684" s="30">
        <v>0</v>
      </c>
      <c r="J684" s="30"/>
      <c r="K684" s="173">
        <f>Лист4!E682/1000</f>
        <v>122.84710000000003</v>
      </c>
      <c r="L684" s="31"/>
      <c r="M684" s="31"/>
    </row>
    <row r="685" spans="1:13" s="32" customFormat="1" ht="18.75" customHeight="1" x14ac:dyDescent="0.25">
      <c r="A685" s="22" t="str">
        <f>Лист4!A683</f>
        <v xml:space="preserve">Депутатская ул. д.14 </v>
      </c>
      <c r="B685" s="67" t="str">
        <f>Лист4!C683</f>
        <v>г. Астрахань</v>
      </c>
      <c r="C685" s="39">
        <f t="shared" si="20"/>
        <v>1675.0955477941177</v>
      </c>
      <c r="D685" s="39">
        <f t="shared" si="21"/>
        <v>77.312102205882354</v>
      </c>
      <c r="E685" s="28">
        <v>0</v>
      </c>
      <c r="F685" s="29">
        <v>77.312102205882354</v>
      </c>
      <c r="G685" s="30">
        <v>0</v>
      </c>
      <c r="H685" s="30">
        <v>0</v>
      </c>
      <c r="I685" s="30">
        <v>0</v>
      </c>
      <c r="J685" s="30"/>
      <c r="K685" s="173">
        <f>Лист4!E683/1000</f>
        <v>1752.4076500000001</v>
      </c>
      <c r="L685" s="31"/>
      <c r="M685" s="31"/>
    </row>
    <row r="686" spans="1:13" s="32" customFormat="1" ht="18.75" customHeight="1" x14ac:dyDescent="0.25">
      <c r="A686" s="22" t="str">
        <f>Лист4!A684</f>
        <v xml:space="preserve">Депутатская ул. д.2 - корп. 1 </v>
      </c>
      <c r="B686" s="67" t="str">
        <f>Лист4!C684</f>
        <v>г. Астрахань</v>
      </c>
      <c r="C686" s="39">
        <f t="shared" si="20"/>
        <v>322.77373088235299</v>
      </c>
      <c r="D686" s="39">
        <f t="shared" si="21"/>
        <v>14.897249117647061</v>
      </c>
      <c r="E686" s="28">
        <v>0</v>
      </c>
      <c r="F686" s="29">
        <v>14.897249117647061</v>
      </c>
      <c r="G686" s="30">
        <v>0</v>
      </c>
      <c r="H686" s="30">
        <v>0</v>
      </c>
      <c r="I686" s="30">
        <v>0</v>
      </c>
      <c r="J686" s="30"/>
      <c r="K686" s="173">
        <f>Лист4!E684/1000</f>
        <v>337.67098000000004</v>
      </c>
      <c r="L686" s="31"/>
      <c r="M686" s="31"/>
    </row>
    <row r="687" spans="1:13" s="32" customFormat="1" ht="18.75" customHeight="1" x14ac:dyDescent="0.25">
      <c r="A687" s="22" t="str">
        <f>Лист4!A685</f>
        <v xml:space="preserve">Депутатская ул. д.4 </v>
      </c>
      <c r="B687" s="67" t="str">
        <f>Лист4!C685</f>
        <v>г. Астрахань</v>
      </c>
      <c r="C687" s="39">
        <f t="shared" si="20"/>
        <v>703.00620955882357</v>
      </c>
      <c r="D687" s="39">
        <f t="shared" si="21"/>
        <v>32.446440441176478</v>
      </c>
      <c r="E687" s="28">
        <v>0</v>
      </c>
      <c r="F687" s="29">
        <v>32.446440441176478</v>
      </c>
      <c r="G687" s="30">
        <v>0</v>
      </c>
      <c r="H687" s="30">
        <v>0</v>
      </c>
      <c r="I687" s="30">
        <v>0</v>
      </c>
      <c r="J687" s="30"/>
      <c r="K687" s="173">
        <f>Лист4!E685/1000</f>
        <v>735.45265000000006</v>
      </c>
      <c r="L687" s="31"/>
      <c r="M687" s="31"/>
    </row>
    <row r="688" spans="1:13" s="32" customFormat="1" ht="19.5" customHeight="1" x14ac:dyDescent="0.25">
      <c r="A688" s="22" t="str">
        <f>Лист4!A686</f>
        <v xml:space="preserve">Депутатская ул. д.4 - корп. 1 </v>
      </c>
      <c r="B688" s="67" t="str">
        <f>Лист4!C686</f>
        <v>г. Астрахань</v>
      </c>
      <c r="C688" s="39">
        <f t="shared" si="20"/>
        <v>887.29413308823518</v>
      </c>
      <c r="D688" s="39">
        <f t="shared" si="21"/>
        <v>40.952036911764701</v>
      </c>
      <c r="E688" s="28">
        <v>0</v>
      </c>
      <c r="F688" s="29">
        <v>40.952036911764701</v>
      </c>
      <c r="G688" s="30">
        <v>0</v>
      </c>
      <c r="H688" s="30">
        <v>0</v>
      </c>
      <c r="I688" s="30">
        <v>0</v>
      </c>
      <c r="J688" s="156"/>
      <c r="K688" s="173">
        <f>Лист4!E686/1000-J688</f>
        <v>928.24616999999989</v>
      </c>
      <c r="L688" s="31"/>
      <c r="M688" s="31"/>
    </row>
    <row r="689" spans="1:13" s="32" customFormat="1" ht="19.5" customHeight="1" x14ac:dyDescent="0.25">
      <c r="A689" s="22" t="str">
        <f>Лист4!A687</f>
        <v>Депутатская ул. д.8</v>
      </c>
      <c r="B689" s="67" t="str">
        <f>Лист4!C687</f>
        <v>г. Астрахань</v>
      </c>
      <c r="C689" s="39">
        <f t="shared" si="20"/>
        <v>582.44509852941167</v>
      </c>
      <c r="D689" s="39">
        <f t="shared" si="21"/>
        <v>26.882081470588233</v>
      </c>
      <c r="E689" s="28">
        <v>0</v>
      </c>
      <c r="F689" s="29">
        <v>26.882081470588233</v>
      </c>
      <c r="G689" s="30">
        <v>0</v>
      </c>
      <c r="H689" s="30">
        <v>0</v>
      </c>
      <c r="I689" s="30">
        <v>0</v>
      </c>
      <c r="J689" s="30"/>
      <c r="K689" s="173">
        <f>Лист4!E687/1000</f>
        <v>609.32717999999988</v>
      </c>
      <c r="L689" s="31"/>
      <c r="M689" s="31"/>
    </row>
    <row r="690" spans="1:13" s="32" customFormat="1" ht="19.5" customHeight="1" x14ac:dyDescent="0.25">
      <c r="A690" s="22" t="str">
        <f>Лист4!A688</f>
        <v xml:space="preserve">Депутатский 1-й пер. д.15 - корп. 1 </v>
      </c>
      <c r="B690" s="67" t="str">
        <f>Лист4!C688</f>
        <v>г. Астрахань</v>
      </c>
      <c r="C690" s="39">
        <f t="shared" si="20"/>
        <v>525.06527794117653</v>
      </c>
      <c r="D690" s="39">
        <f t="shared" si="21"/>
        <v>24.233782058823532</v>
      </c>
      <c r="E690" s="28">
        <v>0</v>
      </c>
      <c r="F690" s="29">
        <v>24.233782058823532</v>
      </c>
      <c r="G690" s="30">
        <v>0</v>
      </c>
      <c r="H690" s="30">
        <v>0</v>
      </c>
      <c r="I690" s="30">
        <v>0</v>
      </c>
      <c r="J690" s="30"/>
      <c r="K690" s="173">
        <f>Лист4!E688/1000</f>
        <v>549.29906000000005</v>
      </c>
      <c r="L690" s="31"/>
      <c r="M690" s="31"/>
    </row>
    <row r="691" spans="1:13" s="32" customFormat="1" ht="19.5" customHeight="1" x14ac:dyDescent="0.25">
      <c r="A691" s="22" t="str">
        <f>Лист4!A689</f>
        <v xml:space="preserve">Дербентская 2-я ул. д.34 </v>
      </c>
      <c r="B691" s="67" t="str">
        <f>Лист4!C689</f>
        <v>г. Астрахань</v>
      </c>
      <c r="C691" s="39">
        <f t="shared" si="20"/>
        <v>2629.19845882353</v>
      </c>
      <c r="D691" s="39">
        <f t="shared" si="21"/>
        <v>121.34762117647062</v>
      </c>
      <c r="E691" s="28">
        <v>0</v>
      </c>
      <c r="F691" s="29">
        <v>121.34762117647062</v>
      </c>
      <c r="G691" s="30">
        <v>0</v>
      </c>
      <c r="H691" s="30">
        <v>0</v>
      </c>
      <c r="I691" s="30">
        <v>0</v>
      </c>
      <c r="J691" s="30"/>
      <c r="K691" s="173">
        <f>Лист4!E689/1000</f>
        <v>2750.5460800000005</v>
      </c>
      <c r="L691" s="31"/>
      <c r="M691" s="31"/>
    </row>
    <row r="692" spans="1:13" s="32" customFormat="1" ht="18.75" customHeight="1" x14ac:dyDescent="0.25">
      <c r="A692" s="22" t="str">
        <f>Лист4!A690</f>
        <v xml:space="preserve">Джамбульская ул. д.11 </v>
      </c>
      <c r="B692" s="67" t="str">
        <f>Лист4!C690</f>
        <v>г. Астрахань</v>
      </c>
      <c r="C692" s="39">
        <f t="shared" si="20"/>
        <v>38.780787500000002</v>
      </c>
      <c r="D692" s="39">
        <f t="shared" si="21"/>
        <v>1.7898825</v>
      </c>
      <c r="E692" s="28">
        <v>0</v>
      </c>
      <c r="F692" s="29">
        <v>1.7898825</v>
      </c>
      <c r="G692" s="30">
        <v>0</v>
      </c>
      <c r="H692" s="30">
        <v>0</v>
      </c>
      <c r="I692" s="30">
        <v>0</v>
      </c>
      <c r="J692" s="30"/>
      <c r="K692" s="173">
        <f>Лист4!E690/1000</f>
        <v>40.57067</v>
      </c>
      <c r="L692" s="31"/>
      <c r="M692" s="31"/>
    </row>
    <row r="693" spans="1:13" s="32" customFormat="1" ht="18.75" customHeight="1" x14ac:dyDescent="0.25">
      <c r="A693" s="22" t="str">
        <f>Лист4!A691</f>
        <v xml:space="preserve">Джамбульская ул. д.11/10 </v>
      </c>
      <c r="B693" s="67" t="str">
        <f>Лист4!C691</f>
        <v>г. Астрахань</v>
      </c>
      <c r="C693" s="39">
        <f t="shared" si="20"/>
        <v>11.398466911764709</v>
      </c>
      <c r="D693" s="39">
        <f t="shared" si="21"/>
        <v>0.52608308823529426</v>
      </c>
      <c r="E693" s="28">
        <v>0</v>
      </c>
      <c r="F693" s="29">
        <v>0.52608308823529426</v>
      </c>
      <c r="G693" s="30">
        <v>0</v>
      </c>
      <c r="H693" s="30">
        <v>0</v>
      </c>
      <c r="I693" s="30">
        <v>0</v>
      </c>
      <c r="J693" s="30"/>
      <c r="K693" s="173">
        <f>Лист4!E691/1000</f>
        <v>11.924550000000004</v>
      </c>
      <c r="L693" s="31"/>
      <c r="M693" s="31"/>
    </row>
    <row r="694" spans="1:13" s="32" customFormat="1" ht="18.75" customHeight="1" x14ac:dyDescent="0.25">
      <c r="A694" s="22" t="str">
        <f>Лист4!A692</f>
        <v xml:space="preserve">Джамбульская ул. д.12 </v>
      </c>
      <c r="B694" s="67" t="str">
        <f>Лист4!C692</f>
        <v>г. Астрахань</v>
      </c>
      <c r="C694" s="39">
        <f t="shared" si="20"/>
        <v>52.737797794117654</v>
      </c>
      <c r="D694" s="39">
        <f t="shared" si="21"/>
        <v>2.4340522058823533</v>
      </c>
      <c r="E694" s="28">
        <v>0</v>
      </c>
      <c r="F694" s="29">
        <v>2.4340522058823533</v>
      </c>
      <c r="G694" s="30">
        <v>0</v>
      </c>
      <c r="H694" s="30">
        <v>0</v>
      </c>
      <c r="I694" s="30">
        <v>0</v>
      </c>
      <c r="J694" s="30"/>
      <c r="K694" s="173">
        <f>Лист4!E692/1000</f>
        <v>55.171850000000006</v>
      </c>
      <c r="L694" s="31"/>
      <c r="M694" s="31"/>
    </row>
    <row r="695" spans="1:13" s="32" customFormat="1" ht="18.75" customHeight="1" x14ac:dyDescent="0.25">
      <c r="A695" s="22" t="str">
        <f>Лист4!A693</f>
        <v xml:space="preserve">Джамбульская ул. д.13 </v>
      </c>
      <c r="B695" s="67" t="str">
        <f>Лист4!C693</f>
        <v>г. Астрахань</v>
      </c>
      <c r="C695" s="39">
        <f t="shared" si="20"/>
        <v>75.145486764705893</v>
      </c>
      <c r="D695" s="39">
        <f t="shared" si="21"/>
        <v>3.4682532352941182</v>
      </c>
      <c r="E695" s="28">
        <v>0</v>
      </c>
      <c r="F695" s="29">
        <v>3.4682532352941182</v>
      </c>
      <c r="G695" s="30">
        <v>0</v>
      </c>
      <c r="H695" s="30">
        <v>0</v>
      </c>
      <c r="I695" s="30">
        <v>0</v>
      </c>
      <c r="J695" s="30"/>
      <c r="K695" s="173">
        <f>Лист4!E693/1000</f>
        <v>78.613740000000007</v>
      </c>
      <c r="L695" s="31"/>
      <c r="M695" s="31"/>
    </row>
    <row r="696" spans="1:13" s="32" customFormat="1" ht="18.75" customHeight="1" x14ac:dyDescent="0.25">
      <c r="A696" s="22" t="str">
        <f>Лист4!A694</f>
        <v xml:space="preserve">Джамбульская ул. д.14 </v>
      </c>
      <c r="B696" s="67" t="str">
        <f>Лист4!C694</f>
        <v>г. Астрахань</v>
      </c>
      <c r="C696" s="39">
        <f t="shared" si="20"/>
        <v>35.12208088235294</v>
      </c>
      <c r="D696" s="39">
        <f t="shared" si="21"/>
        <v>1.6210191176470587</v>
      </c>
      <c r="E696" s="28">
        <v>0</v>
      </c>
      <c r="F696" s="29">
        <v>1.6210191176470587</v>
      </c>
      <c r="G696" s="30">
        <v>0</v>
      </c>
      <c r="H696" s="30">
        <v>0</v>
      </c>
      <c r="I696" s="30">
        <v>0</v>
      </c>
      <c r="J696" s="30"/>
      <c r="K696" s="173">
        <f>Лист4!E694/1000</f>
        <v>36.743099999999998</v>
      </c>
      <c r="L696" s="31"/>
      <c r="M696" s="31"/>
    </row>
    <row r="697" spans="1:13" s="32" customFormat="1" ht="18.75" customHeight="1" x14ac:dyDescent="0.25">
      <c r="A697" s="22" t="str">
        <f>Лист4!A695</f>
        <v xml:space="preserve">Джамбульская ул. д.15 </v>
      </c>
      <c r="B697" s="67" t="str">
        <f>Лист4!C695</f>
        <v>г. Астрахань</v>
      </c>
      <c r="C697" s="39">
        <f t="shared" si="20"/>
        <v>39.101275735294124</v>
      </c>
      <c r="D697" s="39">
        <f t="shared" si="21"/>
        <v>1.8046742647058827</v>
      </c>
      <c r="E697" s="28">
        <v>0</v>
      </c>
      <c r="F697" s="29">
        <v>1.8046742647058827</v>
      </c>
      <c r="G697" s="30">
        <v>0</v>
      </c>
      <c r="H697" s="30">
        <v>0</v>
      </c>
      <c r="I697" s="30">
        <v>0</v>
      </c>
      <c r="J697" s="30"/>
      <c r="K697" s="173">
        <f>Лист4!E695/1000</f>
        <v>40.905950000000004</v>
      </c>
      <c r="L697" s="31"/>
      <c r="M697" s="31"/>
    </row>
    <row r="698" spans="1:13" s="32" customFormat="1" ht="18.75" customHeight="1" x14ac:dyDescent="0.25">
      <c r="A698" s="22" t="str">
        <f>Лист4!A696</f>
        <v xml:space="preserve">Джамбульская ул. д.16 </v>
      </c>
      <c r="B698" s="67" t="str">
        <f>Лист4!C696</f>
        <v>г. Астрахань</v>
      </c>
      <c r="C698" s="39">
        <f t="shared" si="20"/>
        <v>45.794363970588236</v>
      </c>
      <c r="D698" s="39">
        <f t="shared" si="21"/>
        <v>2.1135860294117648</v>
      </c>
      <c r="E698" s="28">
        <v>0</v>
      </c>
      <c r="F698" s="29">
        <v>2.1135860294117648</v>
      </c>
      <c r="G698" s="30">
        <v>0</v>
      </c>
      <c r="H698" s="30">
        <v>0</v>
      </c>
      <c r="I698" s="30">
        <v>0</v>
      </c>
      <c r="J698" s="30"/>
      <c r="K698" s="173">
        <f>Лист4!E696/1000</f>
        <v>47.90795</v>
      </c>
      <c r="L698" s="31"/>
      <c r="M698" s="31"/>
    </row>
    <row r="699" spans="1:13" s="32" customFormat="1" ht="18.75" customHeight="1" x14ac:dyDescent="0.25">
      <c r="A699" s="22" t="str">
        <f>Лист4!A697</f>
        <v xml:space="preserve">Джамбульская ул. д.17 </v>
      </c>
      <c r="B699" s="67" t="str">
        <f>Лист4!C697</f>
        <v>г. Астрахань</v>
      </c>
      <c r="C699" s="39">
        <f t="shared" si="20"/>
        <v>20.349827205882349</v>
      </c>
      <c r="D699" s="39">
        <f t="shared" si="21"/>
        <v>0.93922279411764686</v>
      </c>
      <c r="E699" s="28">
        <v>0</v>
      </c>
      <c r="F699" s="29">
        <v>0.93922279411764686</v>
      </c>
      <c r="G699" s="30">
        <v>0</v>
      </c>
      <c r="H699" s="30">
        <v>0</v>
      </c>
      <c r="I699" s="30">
        <v>0</v>
      </c>
      <c r="J699" s="30"/>
      <c r="K699" s="173">
        <f>Лист4!E697/1000</f>
        <v>21.289049999999996</v>
      </c>
      <c r="L699" s="31"/>
      <c r="M699" s="31"/>
    </row>
    <row r="700" spans="1:13" s="32" customFormat="1" ht="18.75" customHeight="1" x14ac:dyDescent="0.25">
      <c r="A700" s="22" t="str">
        <f>Лист4!A698</f>
        <v xml:space="preserve">Джамбульская ул. д.3 </v>
      </c>
      <c r="B700" s="67" t="str">
        <f>Лист4!C698</f>
        <v>г. Астрахань</v>
      </c>
      <c r="C700" s="39">
        <f t="shared" si="20"/>
        <v>94.297841911764692</v>
      </c>
      <c r="D700" s="39">
        <f t="shared" si="21"/>
        <v>4.3522080882352938</v>
      </c>
      <c r="E700" s="28">
        <v>0</v>
      </c>
      <c r="F700" s="29">
        <v>4.3522080882352938</v>
      </c>
      <c r="G700" s="30">
        <v>0</v>
      </c>
      <c r="H700" s="30">
        <v>0</v>
      </c>
      <c r="I700" s="30">
        <v>0</v>
      </c>
      <c r="J700" s="30"/>
      <c r="K700" s="173">
        <f>Лист4!E698/1000</f>
        <v>98.650049999999993</v>
      </c>
      <c r="L700" s="31"/>
      <c r="M700" s="31"/>
    </row>
    <row r="701" spans="1:13" s="32" customFormat="1" ht="18.75" customHeight="1" x14ac:dyDescent="0.25">
      <c r="A701" s="22" t="str">
        <f>Лист4!A699</f>
        <v xml:space="preserve">Джамбульская ул. д.5 </v>
      </c>
      <c r="B701" s="67" t="str">
        <f>Лист4!C699</f>
        <v>г. Астрахань</v>
      </c>
      <c r="C701" s="39">
        <f t="shared" si="20"/>
        <v>58.893919117647059</v>
      </c>
      <c r="D701" s="39">
        <f t="shared" si="21"/>
        <v>2.7181808823529412</v>
      </c>
      <c r="E701" s="28">
        <v>0</v>
      </c>
      <c r="F701" s="29">
        <v>2.7181808823529412</v>
      </c>
      <c r="G701" s="30">
        <v>0</v>
      </c>
      <c r="H701" s="30">
        <v>0</v>
      </c>
      <c r="I701" s="30">
        <v>0</v>
      </c>
      <c r="J701" s="30"/>
      <c r="K701" s="173">
        <f>Лист4!E699/1000</f>
        <v>61.612099999999998</v>
      </c>
      <c r="L701" s="31"/>
      <c r="M701" s="31"/>
    </row>
    <row r="702" spans="1:13" s="32" customFormat="1" ht="18.75" customHeight="1" x14ac:dyDescent="0.25">
      <c r="A702" s="22" t="str">
        <f>Лист4!A700</f>
        <v xml:space="preserve">Джона Рида пл д.7 - корп. 1 </v>
      </c>
      <c r="B702" s="67" t="str">
        <f>Лист4!C700</f>
        <v>г. Астрахань</v>
      </c>
      <c r="C702" s="39">
        <f t="shared" si="20"/>
        <v>1993.3561088235294</v>
      </c>
      <c r="D702" s="39">
        <f t="shared" si="21"/>
        <v>92.001051176470583</v>
      </c>
      <c r="E702" s="28">
        <v>0</v>
      </c>
      <c r="F702" s="29">
        <v>92.001051176470583</v>
      </c>
      <c r="G702" s="30">
        <v>0</v>
      </c>
      <c r="H702" s="30">
        <v>0</v>
      </c>
      <c r="I702" s="30">
        <v>0</v>
      </c>
      <c r="J702" s="30"/>
      <c r="K702" s="173">
        <f>Лист4!E700/1000</f>
        <v>2085.35716</v>
      </c>
      <c r="L702" s="31"/>
      <c r="M702" s="31"/>
    </row>
    <row r="703" spans="1:13" s="32" customFormat="1" ht="18.75" customHeight="1" x14ac:dyDescent="0.25">
      <c r="A703" s="22" t="str">
        <f>Лист4!A701</f>
        <v xml:space="preserve">Джона Рида ул. д.1 </v>
      </c>
      <c r="B703" s="67" t="str">
        <f>Лист4!C701</f>
        <v>г. Астрахань</v>
      </c>
      <c r="C703" s="39">
        <f t="shared" si="20"/>
        <v>90.981369852941185</v>
      </c>
      <c r="D703" s="39">
        <f t="shared" si="21"/>
        <v>4.1991401470588237</v>
      </c>
      <c r="E703" s="28">
        <v>0</v>
      </c>
      <c r="F703" s="29">
        <v>4.1991401470588237</v>
      </c>
      <c r="G703" s="30">
        <v>0</v>
      </c>
      <c r="H703" s="30">
        <v>0</v>
      </c>
      <c r="I703" s="30">
        <v>0</v>
      </c>
      <c r="J703" s="30"/>
      <c r="K703" s="173">
        <f>Лист4!E701/1000</f>
        <v>95.180510000000012</v>
      </c>
      <c r="L703" s="31"/>
      <c r="M703" s="31"/>
    </row>
    <row r="704" spans="1:13" s="32" customFormat="1" ht="18.75" customHeight="1" x14ac:dyDescent="0.25">
      <c r="A704" s="22" t="str">
        <f>Лист4!A702</f>
        <v xml:space="preserve">Джона Рида ул. д.33 </v>
      </c>
      <c r="B704" s="67" t="str">
        <f>Лист4!C702</f>
        <v>г. Астрахань</v>
      </c>
      <c r="C704" s="39">
        <f t="shared" si="20"/>
        <v>1007.28612132353</v>
      </c>
      <c r="D704" s="39">
        <f t="shared" si="21"/>
        <v>46.490128676470611</v>
      </c>
      <c r="E704" s="28">
        <v>0</v>
      </c>
      <c r="F704" s="29">
        <v>46.490128676470611</v>
      </c>
      <c r="G704" s="30">
        <v>0</v>
      </c>
      <c r="H704" s="30">
        <v>0</v>
      </c>
      <c r="I704" s="30">
        <v>0</v>
      </c>
      <c r="J704" s="30"/>
      <c r="K704" s="173">
        <f>Лист4!E702/1000</f>
        <v>1053.7762500000006</v>
      </c>
      <c r="L704" s="31"/>
      <c r="M704" s="31"/>
    </row>
    <row r="705" spans="1:13" s="32" customFormat="1" ht="18.75" customHeight="1" x14ac:dyDescent="0.25">
      <c r="A705" s="22" t="str">
        <f>Лист4!A703</f>
        <v xml:space="preserve">Джона Рида ул. д.39 </v>
      </c>
      <c r="B705" s="67" t="str">
        <f>Лист4!C703</f>
        <v>г. Астрахань</v>
      </c>
      <c r="C705" s="39">
        <f t="shared" si="20"/>
        <v>761.30391617647058</v>
      </c>
      <c r="D705" s="39">
        <f t="shared" si="21"/>
        <v>35.137103823529415</v>
      </c>
      <c r="E705" s="28">
        <v>0</v>
      </c>
      <c r="F705" s="29">
        <v>35.137103823529415</v>
      </c>
      <c r="G705" s="30">
        <v>0</v>
      </c>
      <c r="H705" s="30">
        <v>0</v>
      </c>
      <c r="I705" s="30">
        <v>0</v>
      </c>
      <c r="J705" s="30"/>
      <c r="K705" s="173">
        <f>Лист4!E703/1000</f>
        <v>796.44101999999998</v>
      </c>
      <c r="L705" s="31"/>
      <c r="M705" s="31"/>
    </row>
    <row r="706" spans="1:13" s="32" customFormat="1" ht="18.75" customHeight="1" x14ac:dyDescent="0.25">
      <c r="A706" s="22" t="str">
        <f>Лист4!A704</f>
        <v xml:space="preserve">Джона Рида ул. д.39/1 </v>
      </c>
      <c r="B706" s="67" t="str">
        <f>Лист4!C704</f>
        <v>г. Астрахань</v>
      </c>
      <c r="C706" s="39">
        <f t="shared" si="20"/>
        <v>1054.8899705882352</v>
      </c>
      <c r="D706" s="39">
        <f t="shared" si="21"/>
        <v>48.687229411764704</v>
      </c>
      <c r="E706" s="28">
        <v>0</v>
      </c>
      <c r="F706" s="29">
        <v>48.687229411764704</v>
      </c>
      <c r="G706" s="30">
        <v>0</v>
      </c>
      <c r="H706" s="30">
        <v>0</v>
      </c>
      <c r="I706" s="30">
        <v>0</v>
      </c>
      <c r="J706" s="30"/>
      <c r="K706" s="173">
        <f>Лист4!E704/1000</f>
        <v>1103.5771999999999</v>
      </c>
      <c r="L706" s="31"/>
      <c r="M706" s="31"/>
    </row>
    <row r="707" spans="1:13" s="32" customFormat="1" ht="18.75" customHeight="1" x14ac:dyDescent="0.25">
      <c r="A707" s="22" t="str">
        <f>Лист4!A705</f>
        <v xml:space="preserve">Джона Рида ул. д.39/2 </v>
      </c>
      <c r="B707" s="67" t="str">
        <f>Лист4!C705</f>
        <v>г. Астрахань</v>
      </c>
      <c r="C707" s="39">
        <f t="shared" si="20"/>
        <v>575.4798514705883</v>
      </c>
      <c r="D707" s="39">
        <f t="shared" si="21"/>
        <v>26.560608529411766</v>
      </c>
      <c r="E707" s="28">
        <v>0</v>
      </c>
      <c r="F707" s="29">
        <v>26.560608529411766</v>
      </c>
      <c r="G707" s="30">
        <v>0</v>
      </c>
      <c r="H707" s="30">
        <v>0</v>
      </c>
      <c r="I707" s="30">
        <v>0</v>
      </c>
      <c r="J707" s="30"/>
      <c r="K707" s="173">
        <f>Лист4!E705/1000</f>
        <v>602.04046000000005</v>
      </c>
      <c r="L707" s="31"/>
      <c r="M707" s="31"/>
    </row>
    <row r="708" spans="1:13" s="32" customFormat="1" ht="18.75" customHeight="1" x14ac:dyDescent="0.25">
      <c r="A708" s="22" t="str">
        <f>Лист4!A706</f>
        <v>Джона Рида ул. д.39</v>
      </c>
      <c r="B708" s="67" t="str">
        <f>Лист4!C706</f>
        <v>г. Астрахань</v>
      </c>
      <c r="C708" s="39">
        <f t="shared" si="20"/>
        <v>9.8918529411764702</v>
      </c>
      <c r="D708" s="39">
        <f t="shared" si="21"/>
        <v>0.45654705882352942</v>
      </c>
      <c r="E708" s="28">
        <v>0</v>
      </c>
      <c r="F708" s="29">
        <v>0.45654705882352942</v>
      </c>
      <c r="G708" s="30">
        <v>0</v>
      </c>
      <c r="H708" s="30">
        <v>0</v>
      </c>
      <c r="I708" s="30">
        <v>0</v>
      </c>
      <c r="J708" s="30"/>
      <c r="K708" s="173">
        <f>Лист4!E706/1000</f>
        <v>10.3484</v>
      </c>
      <c r="L708" s="31"/>
      <c r="M708" s="31"/>
    </row>
    <row r="709" spans="1:13" s="32" customFormat="1" ht="18.75" customHeight="1" x14ac:dyDescent="0.25">
      <c r="A709" s="22" t="str">
        <f>Лист4!A707</f>
        <v xml:space="preserve">Дзержинского ул. д.46 </v>
      </c>
      <c r="B709" s="67" t="str">
        <f>Лист4!C707</f>
        <v>г. Астрахань</v>
      </c>
      <c r="C709" s="39">
        <f t="shared" si="20"/>
        <v>1138.2491441176473</v>
      </c>
      <c r="D709" s="39">
        <f t="shared" si="21"/>
        <v>52.534575882352961</v>
      </c>
      <c r="E709" s="28">
        <v>0</v>
      </c>
      <c r="F709" s="29">
        <v>52.534575882352961</v>
      </c>
      <c r="G709" s="30">
        <v>0</v>
      </c>
      <c r="H709" s="30">
        <v>0</v>
      </c>
      <c r="I709" s="30">
        <v>0</v>
      </c>
      <c r="J709" s="30"/>
      <c r="K709" s="173">
        <f>Лист4!E707/1000</f>
        <v>1190.7837200000004</v>
      </c>
      <c r="L709" s="31"/>
      <c r="M709" s="31"/>
    </row>
    <row r="710" spans="1:13" s="32" customFormat="1" ht="18.75" customHeight="1" x14ac:dyDescent="0.25">
      <c r="A710" s="22" t="str">
        <f>Лист4!A708</f>
        <v xml:space="preserve">Дзержинского ул. д.58 </v>
      </c>
      <c r="B710" s="67" t="str">
        <f>Лист4!C708</f>
        <v>г. Астрахань</v>
      </c>
      <c r="C710" s="39">
        <f t="shared" si="20"/>
        <v>309.60004705882358</v>
      </c>
      <c r="D710" s="39">
        <f t="shared" si="21"/>
        <v>14.289232941176472</v>
      </c>
      <c r="E710" s="28">
        <v>0</v>
      </c>
      <c r="F710" s="29">
        <v>14.289232941176472</v>
      </c>
      <c r="G710" s="30">
        <v>0</v>
      </c>
      <c r="H710" s="30">
        <v>0</v>
      </c>
      <c r="I710" s="30">
        <v>0</v>
      </c>
      <c r="J710" s="30"/>
      <c r="K710" s="173">
        <f>Лист4!E708/1000</f>
        <v>323.88928000000004</v>
      </c>
      <c r="L710" s="31"/>
      <c r="M710" s="31"/>
    </row>
    <row r="711" spans="1:13" s="32" customFormat="1" ht="18.75" customHeight="1" x14ac:dyDescent="0.25">
      <c r="A711" s="22" t="str">
        <f>Лист4!A709</f>
        <v xml:space="preserve">Дзержинского ул. д.58 - корп. 1 </v>
      </c>
      <c r="B711" s="67" t="str">
        <f>Лист4!C709</f>
        <v>г. Астрахань</v>
      </c>
      <c r="C711" s="39">
        <f t="shared" ref="C711:C774" si="22">K711+J711-F711</f>
        <v>1200.2619257352942</v>
      </c>
      <c r="D711" s="39">
        <f t="shared" ref="D711:D774" si="23">F711</f>
        <v>55.396704264705889</v>
      </c>
      <c r="E711" s="28">
        <v>0</v>
      </c>
      <c r="F711" s="29">
        <v>55.396704264705889</v>
      </c>
      <c r="G711" s="30">
        <v>0</v>
      </c>
      <c r="H711" s="30">
        <v>0</v>
      </c>
      <c r="I711" s="30">
        <v>0</v>
      </c>
      <c r="J711" s="30"/>
      <c r="K711" s="173">
        <f>Лист4!E709/1000</f>
        <v>1255.6586300000001</v>
      </c>
      <c r="L711" s="31"/>
      <c r="M711" s="31"/>
    </row>
    <row r="712" spans="1:13" s="32" customFormat="1" ht="18.75" customHeight="1" x14ac:dyDescent="0.25">
      <c r="A712" s="22" t="str">
        <f>Лист4!A710</f>
        <v xml:space="preserve">Димитрова ул. д.11 </v>
      </c>
      <c r="B712" s="67" t="str">
        <f>Лист4!C710</f>
        <v>г. Астрахань</v>
      </c>
      <c r="C712" s="39">
        <f t="shared" si="22"/>
        <v>363.96576985294121</v>
      </c>
      <c r="D712" s="39">
        <f t="shared" si="23"/>
        <v>16.798420147058827</v>
      </c>
      <c r="E712" s="28">
        <v>0</v>
      </c>
      <c r="F712" s="29">
        <v>16.798420147058827</v>
      </c>
      <c r="G712" s="30">
        <v>0</v>
      </c>
      <c r="H712" s="30">
        <v>0</v>
      </c>
      <c r="I712" s="30">
        <v>0</v>
      </c>
      <c r="J712" s="30"/>
      <c r="K712" s="173">
        <f>Лист4!E710/1000</f>
        <v>380.76419000000004</v>
      </c>
      <c r="L712" s="31"/>
      <c r="M712" s="31"/>
    </row>
    <row r="713" spans="1:13" s="32" customFormat="1" ht="19.5" customHeight="1" x14ac:dyDescent="0.25">
      <c r="A713" s="22" t="str">
        <f>Лист4!A711</f>
        <v xml:space="preserve">Димитрова ул. д.3 </v>
      </c>
      <c r="B713" s="67" t="str">
        <f>Лист4!C711</f>
        <v>г. Астрахань</v>
      </c>
      <c r="C713" s="39">
        <f t="shared" si="22"/>
        <v>799.37216029411752</v>
      </c>
      <c r="D713" s="39">
        <f t="shared" si="23"/>
        <v>36.894099705882347</v>
      </c>
      <c r="E713" s="28">
        <v>0</v>
      </c>
      <c r="F713" s="29">
        <v>36.894099705882347</v>
      </c>
      <c r="G713" s="30">
        <v>0</v>
      </c>
      <c r="H713" s="30">
        <v>0</v>
      </c>
      <c r="I713" s="30">
        <v>0</v>
      </c>
      <c r="J713" s="30"/>
      <c r="K713" s="173">
        <f>Лист4!E711/1000</f>
        <v>836.26625999999987</v>
      </c>
      <c r="L713" s="31"/>
      <c r="M713" s="31"/>
    </row>
    <row r="714" spans="1:13" s="32" customFormat="1" ht="19.5" customHeight="1" x14ac:dyDescent="0.25">
      <c r="A714" s="22" t="str">
        <f>Лист4!A712</f>
        <v xml:space="preserve">Димитрова ул. д.3 - корп. 1 </v>
      </c>
      <c r="B714" s="67" t="str">
        <f>Лист4!C712</f>
        <v>г. Астрахань</v>
      </c>
      <c r="C714" s="39">
        <f t="shared" si="22"/>
        <v>606.04336764705886</v>
      </c>
      <c r="D714" s="39">
        <f t="shared" si="23"/>
        <v>27.971232352941172</v>
      </c>
      <c r="E714" s="28">
        <v>0</v>
      </c>
      <c r="F714" s="29">
        <v>27.971232352941172</v>
      </c>
      <c r="G714" s="30">
        <v>0</v>
      </c>
      <c r="H714" s="30">
        <v>0</v>
      </c>
      <c r="I714" s="30">
        <v>0</v>
      </c>
      <c r="J714" s="30"/>
      <c r="K714" s="173">
        <f>Лист4!E712/1000</f>
        <v>634.01459999999997</v>
      </c>
      <c r="L714" s="31"/>
      <c r="M714" s="31"/>
    </row>
    <row r="715" spans="1:13" s="32" customFormat="1" ht="19.5" customHeight="1" x14ac:dyDescent="0.25">
      <c r="A715" s="22" t="str">
        <f>Лист4!A713</f>
        <v xml:space="preserve">Димитрова ул. д.5 </v>
      </c>
      <c r="B715" s="67" t="str">
        <f>Лист4!C713</f>
        <v>г. Астрахань</v>
      </c>
      <c r="C715" s="39">
        <f t="shared" si="22"/>
        <v>822.9962955882354</v>
      </c>
      <c r="D715" s="39">
        <f t="shared" si="23"/>
        <v>37.984444411764713</v>
      </c>
      <c r="E715" s="28">
        <v>0</v>
      </c>
      <c r="F715" s="29">
        <v>37.984444411764713</v>
      </c>
      <c r="G715" s="30">
        <v>0</v>
      </c>
      <c r="H715" s="30">
        <v>0</v>
      </c>
      <c r="I715" s="30">
        <v>0</v>
      </c>
      <c r="J715" s="30"/>
      <c r="K715" s="173">
        <f>Лист4!E713/1000</f>
        <v>860.98074000000008</v>
      </c>
      <c r="L715" s="31"/>
      <c r="M715" s="31"/>
    </row>
    <row r="716" spans="1:13" s="32" customFormat="1" ht="19.5" customHeight="1" x14ac:dyDescent="0.25">
      <c r="A716" s="22" t="str">
        <f>Лист4!A714</f>
        <v xml:space="preserve">Димитрова ул. д.5 - корп. 1 </v>
      </c>
      <c r="B716" s="67" t="str">
        <f>Лист4!C714</f>
        <v>г. Астрахань</v>
      </c>
      <c r="C716" s="39">
        <f t="shared" si="22"/>
        <v>747.1289455882353</v>
      </c>
      <c r="D716" s="39">
        <f t="shared" si="23"/>
        <v>34.482874411764705</v>
      </c>
      <c r="E716" s="28">
        <v>0</v>
      </c>
      <c r="F716" s="29">
        <v>34.482874411764705</v>
      </c>
      <c r="G716" s="30">
        <v>0</v>
      </c>
      <c r="H716" s="30">
        <v>0</v>
      </c>
      <c r="I716" s="30">
        <v>0</v>
      </c>
      <c r="J716" s="30"/>
      <c r="K716" s="173">
        <f>Лист4!E714/1000</f>
        <v>781.61181999999997</v>
      </c>
      <c r="L716" s="31"/>
      <c r="M716" s="31"/>
    </row>
    <row r="717" spans="1:13" s="32" customFormat="1" ht="19.5" customHeight="1" x14ac:dyDescent="0.25">
      <c r="A717" s="22" t="str">
        <f>Лист4!A715</f>
        <v xml:space="preserve">Димитрова ул. д.5 - корп. 2 </v>
      </c>
      <c r="B717" s="67" t="str">
        <f>Лист4!C715</f>
        <v>г. Астрахань</v>
      </c>
      <c r="C717" s="39">
        <f t="shared" si="22"/>
        <v>698.41492500000004</v>
      </c>
      <c r="D717" s="39">
        <f t="shared" si="23"/>
        <v>32.234535000000008</v>
      </c>
      <c r="E717" s="28">
        <v>0</v>
      </c>
      <c r="F717" s="29">
        <v>32.234535000000008</v>
      </c>
      <c r="G717" s="30">
        <v>0</v>
      </c>
      <c r="H717" s="30">
        <v>0</v>
      </c>
      <c r="I717" s="30">
        <v>0</v>
      </c>
      <c r="J717" s="30"/>
      <c r="K717" s="173">
        <f>Лист4!E715/1000</f>
        <v>730.64946000000009</v>
      </c>
      <c r="L717" s="31"/>
      <c r="M717" s="31"/>
    </row>
    <row r="718" spans="1:13" s="32" customFormat="1" ht="19.5" customHeight="1" x14ac:dyDescent="0.25">
      <c r="A718" s="22" t="str">
        <f>Лист4!A716</f>
        <v xml:space="preserve">Димитрова ул. д.5 - корп. 3 </v>
      </c>
      <c r="B718" s="67" t="str">
        <f>Лист4!C716</f>
        <v>г. Астрахань</v>
      </c>
      <c r="C718" s="39">
        <f t="shared" si="22"/>
        <v>1084.8455551470586</v>
      </c>
      <c r="D718" s="39">
        <f t="shared" si="23"/>
        <v>50.069794852941165</v>
      </c>
      <c r="E718" s="28">
        <v>0</v>
      </c>
      <c r="F718" s="29">
        <v>50.069794852941165</v>
      </c>
      <c r="G718" s="30">
        <v>0</v>
      </c>
      <c r="H718" s="30">
        <v>0</v>
      </c>
      <c r="I718" s="30">
        <v>0</v>
      </c>
      <c r="J718" s="30"/>
      <c r="K718" s="173">
        <f>Лист4!E716/1000-J718</f>
        <v>1134.9153499999998</v>
      </c>
      <c r="L718" s="31"/>
      <c r="M718" s="31"/>
    </row>
    <row r="719" spans="1:13" s="32" customFormat="1" ht="19.5" customHeight="1" x14ac:dyDescent="0.25">
      <c r="A719" s="22" t="str">
        <f>Лист4!A717</f>
        <v xml:space="preserve">Димитрова ул. д.7 - корп. 1 </v>
      </c>
      <c r="B719" s="67" t="str">
        <f>Лист4!C717</f>
        <v>г. Астрахань</v>
      </c>
      <c r="C719" s="39">
        <f t="shared" si="22"/>
        <v>958.46204999999998</v>
      </c>
      <c r="D719" s="39">
        <f t="shared" si="23"/>
        <v>44.236710000000002</v>
      </c>
      <c r="E719" s="28">
        <v>0</v>
      </c>
      <c r="F719" s="29">
        <v>44.236710000000002</v>
      </c>
      <c r="G719" s="30">
        <v>0</v>
      </c>
      <c r="H719" s="30">
        <v>0</v>
      </c>
      <c r="I719" s="30">
        <v>0</v>
      </c>
      <c r="J719" s="30"/>
      <c r="K719" s="173">
        <f>Лист4!E717/1000</f>
        <v>1002.69876</v>
      </c>
      <c r="L719" s="31"/>
      <c r="M719" s="31"/>
    </row>
    <row r="720" spans="1:13" s="32" customFormat="1" ht="19.5" customHeight="1" x14ac:dyDescent="0.25">
      <c r="A720" s="22" t="str">
        <f>Лист4!A718</f>
        <v xml:space="preserve">Димитрова ул. д.7 - корп. 2 </v>
      </c>
      <c r="B720" s="67" t="str">
        <f>Лист4!C718</f>
        <v>г. Астрахань</v>
      </c>
      <c r="C720" s="39">
        <f t="shared" si="22"/>
        <v>602.6505014705881</v>
      </c>
      <c r="D720" s="39">
        <f t="shared" si="23"/>
        <v>27.814638529411759</v>
      </c>
      <c r="E720" s="28">
        <v>0</v>
      </c>
      <c r="F720" s="29">
        <v>27.814638529411759</v>
      </c>
      <c r="G720" s="30">
        <v>0</v>
      </c>
      <c r="H720" s="30">
        <v>0</v>
      </c>
      <c r="I720" s="30">
        <v>0</v>
      </c>
      <c r="J720" s="30"/>
      <c r="K720" s="173">
        <f>Лист4!E718/1000</f>
        <v>630.46513999999991</v>
      </c>
      <c r="L720" s="31"/>
      <c r="M720" s="31"/>
    </row>
    <row r="721" spans="1:13" s="32" customFormat="1" ht="19.5" customHeight="1" x14ac:dyDescent="0.25">
      <c r="A721" s="22" t="str">
        <f>Лист4!A719</f>
        <v xml:space="preserve">Донбасская ул. д. 54 </v>
      </c>
      <c r="B721" s="67" t="str">
        <f>Лист4!C719</f>
        <v>г. Астрахань</v>
      </c>
      <c r="C721" s="39">
        <f t="shared" si="22"/>
        <v>6.0903088235294112</v>
      </c>
      <c r="D721" s="39">
        <f t="shared" si="23"/>
        <v>0.28109117647058823</v>
      </c>
      <c r="E721" s="28">
        <v>0</v>
      </c>
      <c r="F721" s="29">
        <v>0.28109117647058823</v>
      </c>
      <c r="G721" s="30">
        <v>0</v>
      </c>
      <c r="H721" s="30">
        <v>0</v>
      </c>
      <c r="I721" s="30">
        <v>0</v>
      </c>
      <c r="J721" s="30"/>
      <c r="K721" s="173">
        <f>Лист4!E719/1000</f>
        <v>6.3713999999999995</v>
      </c>
      <c r="L721" s="31"/>
      <c r="M721" s="31"/>
    </row>
    <row r="722" spans="1:13" s="32" customFormat="1" ht="19.5" customHeight="1" x14ac:dyDescent="0.25">
      <c r="A722" s="22" t="str">
        <f>Лист4!A720</f>
        <v xml:space="preserve">Донбасская ул. д.14 </v>
      </c>
      <c r="B722" s="67" t="str">
        <f>Лист4!C720</f>
        <v>г. Астрахань</v>
      </c>
      <c r="C722" s="39">
        <f t="shared" si="22"/>
        <v>1.4623088235294119</v>
      </c>
      <c r="D722" s="39">
        <f t="shared" si="23"/>
        <v>6.7491176470588249E-2</v>
      </c>
      <c r="E722" s="28">
        <v>0</v>
      </c>
      <c r="F722" s="29">
        <v>6.7491176470588249E-2</v>
      </c>
      <c r="G722" s="30">
        <v>0</v>
      </c>
      <c r="H722" s="30">
        <v>0</v>
      </c>
      <c r="I722" s="30">
        <v>0</v>
      </c>
      <c r="J722" s="30"/>
      <c r="K722" s="173">
        <f>Лист4!E720/1000</f>
        <v>1.5298000000000003</v>
      </c>
      <c r="L722" s="31"/>
      <c r="M722" s="31"/>
    </row>
    <row r="723" spans="1:13" s="32" customFormat="1" ht="19.5" customHeight="1" x14ac:dyDescent="0.25">
      <c r="A723" s="22" t="str">
        <f>Лист4!A721</f>
        <v xml:space="preserve">Донбасская ул. д.26 </v>
      </c>
      <c r="B723" s="67" t="str">
        <f>Лист4!C721</f>
        <v>г. Астрахань</v>
      </c>
      <c r="C723" s="39">
        <f t="shared" si="22"/>
        <v>0.24567132352941179</v>
      </c>
      <c r="D723" s="39">
        <f t="shared" si="23"/>
        <v>1.1338676470588236E-2</v>
      </c>
      <c r="E723" s="28">
        <v>0</v>
      </c>
      <c r="F723" s="29">
        <v>1.1338676470588236E-2</v>
      </c>
      <c r="G723" s="30">
        <v>0</v>
      </c>
      <c r="H723" s="30">
        <v>0</v>
      </c>
      <c r="I723" s="30">
        <v>0</v>
      </c>
      <c r="J723" s="30"/>
      <c r="K723" s="173">
        <f>Лист4!E721/1000</f>
        <v>0.25701000000000002</v>
      </c>
      <c r="L723" s="31"/>
      <c r="M723" s="31"/>
    </row>
    <row r="724" spans="1:13" s="32" customFormat="1" ht="19.5" customHeight="1" x14ac:dyDescent="0.25">
      <c r="A724" s="22" t="str">
        <f>Лист4!A722</f>
        <v xml:space="preserve">Донбасская ул. д.28 </v>
      </c>
      <c r="B724" s="67" t="str">
        <f>Лист4!C722</f>
        <v>г. Астрахань</v>
      </c>
      <c r="C724" s="39">
        <f t="shared" si="22"/>
        <v>62.205095588235288</v>
      </c>
      <c r="D724" s="39">
        <f t="shared" si="23"/>
        <v>2.871004411764706</v>
      </c>
      <c r="E724" s="28">
        <v>0</v>
      </c>
      <c r="F724" s="29">
        <v>2.871004411764706</v>
      </c>
      <c r="G724" s="30">
        <v>0</v>
      </c>
      <c r="H724" s="30">
        <v>0</v>
      </c>
      <c r="I724" s="30">
        <v>0</v>
      </c>
      <c r="J724" s="30"/>
      <c r="K724" s="173">
        <f>Лист4!E722/1000</f>
        <v>65.076099999999997</v>
      </c>
      <c r="L724" s="31"/>
      <c r="M724" s="31"/>
    </row>
    <row r="725" spans="1:13" s="32" customFormat="1" ht="19.5" customHeight="1" x14ac:dyDescent="0.25">
      <c r="A725" s="22" t="str">
        <f>Лист4!A723</f>
        <v xml:space="preserve">Донбасская ул. д.30 </v>
      </c>
      <c r="B725" s="67" t="str">
        <f>Лист4!C723</f>
        <v>г. Астрахань</v>
      </c>
      <c r="C725" s="39">
        <f t="shared" si="22"/>
        <v>0</v>
      </c>
      <c r="D725" s="39">
        <f t="shared" si="23"/>
        <v>0</v>
      </c>
      <c r="E725" s="28">
        <v>0</v>
      </c>
      <c r="F725" s="29">
        <v>0</v>
      </c>
      <c r="G725" s="30">
        <v>0</v>
      </c>
      <c r="H725" s="30">
        <v>0</v>
      </c>
      <c r="I725" s="30">
        <v>0</v>
      </c>
      <c r="J725" s="30"/>
      <c r="K725" s="173">
        <f>Лист4!E723/1000</f>
        <v>0</v>
      </c>
      <c r="L725" s="31"/>
      <c r="M725" s="31"/>
    </row>
    <row r="726" spans="1:13" s="32" customFormat="1" ht="19.5" customHeight="1" x14ac:dyDescent="0.25">
      <c r="A726" s="22" t="str">
        <f>Лист4!A724</f>
        <v xml:space="preserve">Донбасская ул. д.4 </v>
      </c>
      <c r="B726" s="67" t="str">
        <f>Лист4!C724</f>
        <v>г. Астрахань</v>
      </c>
      <c r="C726" s="39">
        <f t="shared" si="22"/>
        <v>0.26716911764705886</v>
      </c>
      <c r="D726" s="39">
        <f t="shared" si="23"/>
        <v>1.2330882352941178E-2</v>
      </c>
      <c r="E726" s="28">
        <v>0</v>
      </c>
      <c r="F726" s="29">
        <v>1.2330882352941178E-2</v>
      </c>
      <c r="G726" s="30">
        <v>0</v>
      </c>
      <c r="H726" s="30">
        <v>0</v>
      </c>
      <c r="I726" s="30">
        <v>0</v>
      </c>
      <c r="J726" s="30"/>
      <c r="K726" s="173">
        <f>Лист4!E724/1000</f>
        <v>0.27950000000000003</v>
      </c>
      <c r="L726" s="31"/>
      <c r="M726" s="31"/>
    </row>
    <row r="727" spans="1:13" s="38" customFormat="1" ht="19.5" customHeight="1" x14ac:dyDescent="0.25">
      <c r="A727" s="22" t="str">
        <f>Лист4!A725</f>
        <v xml:space="preserve">Донбасская ул. д.8 </v>
      </c>
      <c r="B727" s="67" t="str">
        <f>Лист4!C725</f>
        <v>г. Астрахань</v>
      </c>
      <c r="C727" s="39">
        <f t="shared" si="22"/>
        <v>1.2942169117647058</v>
      </c>
      <c r="D727" s="39">
        <f t="shared" si="23"/>
        <v>5.9733088235294121E-2</v>
      </c>
      <c r="E727" s="28">
        <v>0</v>
      </c>
      <c r="F727" s="29">
        <v>5.9733088235294121E-2</v>
      </c>
      <c r="G727" s="30">
        <v>0</v>
      </c>
      <c r="H727" s="30">
        <v>0</v>
      </c>
      <c r="I727" s="30">
        <v>0</v>
      </c>
      <c r="J727" s="30"/>
      <c r="K727" s="173">
        <f>Лист4!E725/1000</f>
        <v>1.35395</v>
      </c>
      <c r="L727" s="31"/>
      <c r="M727" s="31"/>
    </row>
    <row r="728" spans="1:13" s="38" customFormat="1" ht="19.5" customHeight="1" x14ac:dyDescent="0.25">
      <c r="A728" s="22" t="str">
        <f>Лист4!A726</f>
        <v xml:space="preserve">Дорожная 1-я ул. д.15 </v>
      </c>
      <c r="B728" s="67" t="str">
        <f>Лист4!C726</f>
        <v>г. Астрахань</v>
      </c>
      <c r="C728" s="39">
        <f t="shared" si="22"/>
        <v>17.327805147058825</v>
      </c>
      <c r="D728" s="39">
        <f t="shared" si="23"/>
        <v>0.79974485294117659</v>
      </c>
      <c r="E728" s="28">
        <v>0</v>
      </c>
      <c r="F728" s="29">
        <v>0.79974485294117659</v>
      </c>
      <c r="G728" s="30">
        <v>0</v>
      </c>
      <c r="H728" s="30">
        <v>0</v>
      </c>
      <c r="I728" s="30">
        <v>0</v>
      </c>
      <c r="J728" s="30"/>
      <c r="K728" s="173">
        <f>Лист4!E726/1000</f>
        <v>18.127550000000003</v>
      </c>
      <c r="L728" s="31"/>
      <c r="M728" s="31"/>
    </row>
    <row r="729" spans="1:13" s="38" customFormat="1" ht="19.5" customHeight="1" x14ac:dyDescent="0.25">
      <c r="A729" s="22" t="str">
        <f>Лист4!A727</f>
        <v xml:space="preserve">Дорожная 2-я ул. д.34 </v>
      </c>
      <c r="B729" s="67" t="str">
        <f>Лист4!C727</f>
        <v>г. Астрахань</v>
      </c>
      <c r="C729" s="39">
        <f t="shared" si="22"/>
        <v>24.086227941176467</v>
      </c>
      <c r="D729" s="39">
        <f t="shared" si="23"/>
        <v>1.1116720588235292</v>
      </c>
      <c r="E729" s="28">
        <v>0</v>
      </c>
      <c r="F729" s="29">
        <v>1.1116720588235292</v>
      </c>
      <c r="G729" s="30">
        <v>0</v>
      </c>
      <c r="H729" s="30">
        <v>0</v>
      </c>
      <c r="I729" s="30">
        <v>0</v>
      </c>
      <c r="J729" s="30"/>
      <c r="K729" s="173">
        <f>Лист4!E727/1000</f>
        <v>25.197899999999997</v>
      </c>
      <c r="L729" s="31"/>
      <c r="M729" s="31"/>
    </row>
    <row r="730" spans="1:13" s="38" customFormat="1" ht="19.5" customHeight="1" x14ac:dyDescent="0.25">
      <c r="A730" s="22" t="str">
        <f>Лист4!A728</f>
        <v xml:space="preserve">Дубровинского ул. д.52 - корп. 1 </v>
      </c>
      <c r="B730" s="67" t="str">
        <f>Лист4!C728</f>
        <v>г. Астрахань</v>
      </c>
      <c r="C730" s="39">
        <f t="shared" si="22"/>
        <v>713.07502499999998</v>
      </c>
      <c r="D730" s="39">
        <f t="shared" si="23"/>
        <v>32.911155000000001</v>
      </c>
      <c r="E730" s="28">
        <v>0</v>
      </c>
      <c r="F730" s="29">
        <v>32.911155000000001</v>
      </c>
      <c r="G730" s="30">
        <v>0</v>
      </c>
      <c r="H730" s="30">
        <v>0</v>
      </c>
      <c r="I730" s="30">
        <v>0</v>
      </c>
      <c r="J730" s="30"/>
      <c r="K730" s="173">
        <f>Лист4!E728/1000</f>
        <v>745.98617999999999</v>
      </c>
      <c r="L730" s="31"/>
      <c r="M730" s="31"/>
    </row>
    <row r="731" spans="1:13" s="38" customFormat="1" ht="20.25" customHeight="1" x14ac:dyDescent="0.25">
      <c r="A731" s="22" t="str">
        <f>Лист4!A729</f>
        <v xml:space="preserve">Дубровинского ул. д.52 - корп. 2 </v>
      </c>
      <c r="B731" s="67" t="str">
        <f>Лист4!C729</f>
        <v>г. Астрахань</v>
      </c>
      <c r="C731" s="39">
        <f t="shared" si="22"/>
        <v>651.56272426470593</v>
      </c>
      <c r="D731" s="39">
        <f t="shared" si="23"/>
        <v>30.072125735294122</v>
      </c>
      <c r="E731" s="28">
        <v>0</v>
      </c>
      <c r="F731" s="29">
        <v>30.072125735294122</v>
      </c>
      <c r="G731" s="30">
        <v>0</v>
      </c>
      <c r="H731" s="30">
        <v>0</v>
      </c>
      <c r="I731" s="30">
        <v>0</v>
      </c>
      <c r="J731" s="30"/>
      <c r="K731" s="173">
        <f>Лист4!E729/1000</f>
        <v>681.63485000000003</v>
      </c>
      <c r="L731" s="31"/>
      <c r="M731" s="31"/>
    </row>
    <row r="732" spans="1:13" s="38" customFormat="1" ht="20.25" customHeight="1" x14ac:dyDescent="0.25">
      <c r="A732" s="22" t="str">
        <f>Лист4!A730</f>
        <v xml:space="preserve">Дубровинского ул. д.54 </v>
      </c>
      <c r="B732" s="67" t="str">
        <f>Лист4!C730</f>
        <v>г. Астрахань</v>
      </c>
      <c r="C732" s="39">
        <f t="shared" si="22"/>
        <v>0.59188235294117653</v>
      </c>
      <c r="D732" s="39">
        <f t="shared" si="23"/>
        <v>2.731764705882353E-2</v>
      </c>
      <c r="E732" s="28">
        <v>0</v>
      </c>
      <c r="F732" s="29">
        <v>2.731764705882353E-2</v>
      </c>
      <c r="G732" s="30">
        <v>0</v>
      </c>
      <c r="H732" s="30">
        <v>0</v>
      </c>
      <c r="I732" s="30">
        <v>0</v>
      </c>
      <c r="J732" s="30"/>
      <c r="K732" s="173">
        <f>Лист4!E730/1000</f>
        <v>0.61920000000000008</v>
      </c>
      <c r="L732" s="31"/>
      <c r="M732" s="31"/>
    </row>
    <row r="733" spans="1:13" s="38" customFormat="1" ht="20.25" customHeight="1" x14ac:dyDescent="0.25">
      <c r="A733" s="22" t="str">
        <f>Лист4!A731</f>
        <v xml:space="preserve">Дубровинского ул. д.58 </v>
      </c>
      <c r="B733" s="67" t="str">
        <f>Лист4!C731</f>
        <v>г. Астрахань</v>
      </c>
      <c r="C733" s="39">
        <f t="shared" si="22"/>
        <v>903.55701838235268</v>
      </c>
      <c r="D733" s="39">
        <f t="shared" si="23"/>
        <v>41.702631617647043</v>
      </c>
      <c r="E733" s="28">
        <v>0</v>
      </c>
      <c r="F733" s="29">
        <v>41.702631617647043</v>
      </c>
      <c r="G733" s="30">
        <v>0</v>
      </c>
      <c r="H733" s="30">
        <v>0</v>
      </c>
      <c r="I733" s="30">
        <v>0</v>
      </c>
      <c r="J733" s="30"/>
      <c r="K733" s="173">
        <f>Лист4!E731/1000</f>
        <v>945.25964999999974</v>
      </c>
      <c r="L733" s="31"/>
      <c r="M733" s="31"/>
    </row>
    <row r="734" spans="1:13" s="38" customFormat="1" ht="20.25" customHeight="1" x14ac:dyDescent="0.25">
      <c r="A734" s="22" t="str">
        <f>Лист4!A732</f>
        <v xml:space="preserve">Дубровинского ул. д.60 </v>
      </c>
      <c r="B734" s="67" t="str">
        <f>Лист4!C732</f>
        <v>г. Астрахань</v>
      </c>
      <c r="C734" s="39">
        <f t="shared" si="22"/>
        <v>858.53271323529407</v>
      </c>
      <c r="D734" s="39">
        <f t="shared" si="23"/>
        <v>39.624586764705882</v>
      </c>
      <c r="E734" s="28">
        <v>0</v>
      </c>
      <c r="F734" s="29">
        <v>39.624586764705882</v>
      </c>
      <c r="G734" s="30">
        <v>0</v>
      </c>
      <c r="H734" s="30">
        <v>0</v>
      </c>
      <c r="I734" s="30">
        <v>0</v>
      </c>
      <c r="J734" s="30"/>
      <c r="K734" s="173">
        <f>Лист4!E732/1000</f>
        <v>898.15729999999996</v>
      </c>
      <c r="L734" s="31"/>
      <c r="M734" s="31"/>
    </row>
    <row r="735" spans="1:13" s="38" customFormat="1" ht="20.25" customHeight="1" x14ac:dyDescent="0.25">
      <c r="A735" s="22" t="str">
        <f>Лист4!A733</f>
        <v xml:space="preserve">Дубровинского ул. д.64 - корп. 1 </v>
      </c>
      <c r="B735" s="67" t="str">
        <f>Лист4!C733</f>
        <v>г. Астрахань</v>
      </c>
      <c r="C735" s="39">
        <f t="shared" si="22"/>
        <v>1488.0956235294116</v>
      </c>
      <c r="D735" s="39">
        <f t="shared" si="23"/>
        <v>68.681336470588235</v>
      </c>
      <c r="E735" s="28">
        <v>0</v>
      </c>
      <c r="F735" s="29">
        <v>68.681336470588235</v>
      </c>
      <c r="G735" s="30">
        <v>0</v>
      </c>
      <c r="H735" s="30">
        <v>0</v>
      </c>
      <c r="I735" s="30">
        <v>0</v>
      </c>
      <c r="J735" s="30"/>
      <c r="K735" s="173">
        <f>Лист4!E733/1000</f>
        <v>1556.7769599999999</v>
      </c>
      <c r="L735" s="31"/>
      <c r="M735" s="31"/>
    </row>
    <row r="736" spans="1:13" s="38" customFormat="1" ht="20.25" customHeight="1" x14ac:dyDescent="0.25">
      <c r="A736" s="22" t="str">
        <f>Лист4!A734</f>
        <v xml:space="preserve">Дубровинского ул. д.68 - корп. 1 </v>
      </c>
      <c r="B736" s="67" t="str">
        <f>Лист4!C734</f>
        <v>г. Астрахань</v>
      </c>
      <c r="C736" s="39">
        <f t="shared" si="22"/>
        <v>940.44050367647071</v>
      </c>
      <c r="D736" s="39">
        <f t="shared" si="23"/>
        <v>43.404946323529416</v>
      </c>
      <c r="E736" s="28">
        <v>0</v>
      </c>
      <c r="F736" s="29">
        <v>43.404946323529416</v>
      </c>
      <c r="G736" s="30">
        <v>0</v>
      </c>
      <c r="H736" s="30">
        <v>0</v>
      </c>
      <c r="I736" s="30">
        <v>0</v>
      </c>
      <c r="J736" s="30"/>
      <c r="K736" s="173">
        <f>Лист4!E734/1000</f>
        <v>983.84545000000014</v>
      </c>
      <c r="L736" s="31"/>
      <c r="M736" s="31"/>
    </row>
    <row r="737" spans="1:13" s="38" customFormat="1" ht="20.25" customHeight="1" x14ac:dyDescent="0.25">
      <c r="A737" s="22" t="str">
        <f>Лист4!A735</f>
        <v xml:space="preserve">Епишина ул. д.19 </v>
      </c>
      <c r="B737" s="67" t="str">
        <f>Лист4!C735</f>
        <v>г. Астрахань</v>
      </c>
      <c r="C737" s="39">
        <f t="shared" si="22"/>
        <v>6.3049044117647064</v>
      </c>
      <c r="D737" s="39">
        <f t="shared" si="23"/>
        <v>0.29099558823529414</v>
      </c>
      <c r="E737" s="28">
        <v>0</v>
      </c>
      <c r="F737" s="29">
        <v>0.29099558823529414</v>
      </c>
      <c r="G737" s="30">
        <v>0</v>
      </c>
      <c r="H737" s="30">
        <v>0</v>
      </c>
      <c r="I737" s="30">
        <v>0</v>
      </c>
      <c r="J737" s="30"/>
      <c r="K737" s="173">
        <f>Лист4!E735/1000</f>
        <v>6.5959000000000003</v>
      </c>
      <c r="L737" s="31"/>
      <c r="M737" s="31"/>
    </row>
    <row r="738" spans="1:13" s="38" customFormat="1" ht="20.25" customHeight="1" x14ac:dyDescent="0.25">
      <c r="A738" s="22" t="str">
        <f>Лист4!A736</f>
        <v xml:space="preserve">Епишина ул. д.45 </v>
      </c>
      <c r="B738" s="67" t="str">
        <f>Лист4!C736</f>
        <v>г. Астрахань</v>
      </c>
      <c r="C738" s="39">
        <f t="shared" si="22"/>
        <v>15.510147058823533</v>
      </c>
      <c r="D738" s="39">
        <f t="shared" si="23"/>
        <v>0.71585294117647069</v>
      </c>
      <c r="E738" s="28">
        <v>0</v>
      </c>
      <c r="F738" s="29">
        <v>0.71585294117647069</v>
      </c>
      <c r="G738" s="30">
        <v>0</v>
      </c>
      <c r="H738" s="30">
        <v>0</v>
      </c>
      <c r="I738" s="30">
        <v>0</v>
      </c>
      <c r="J738" s="30"/>
      <c r="K738" s="173">
        <f>Лист4!E736/1000</f>
        <v>16.226000000000003</v>
      </c>
      <c r="L738" s="31"/>
      <c r="M738" s="31"/>
    </row>
    <row r="739" spans="1:13" s="38" customFormat="1" ht="20.25" customHeight="1" x14ac:dyDescent="0.25">
      <c r="A739" s="22" t="str">
        <f>Лист4!A737</f>
        <v xml:space="preserve">Епишина ул. д.58 </v>
      </c>
      <c r="B739" s="67" t="str">
        <f>Лист4!C737</f>
        <v>г. Астрахань</v>
      </c>
      <c r="C739" s="39">
        <f t="shared" si="22"/>
        <v>103.04631617647058</v>
      </c>
      <c r="D739" s="39">
        <f t="shared" si="23"/>
        <v>4.7559838235294123</v>
      </c>
      <c r="E739" s="28">
        <v>0</v>
      </c>
      <c r="F739" s="29">
        <v>4.7559838235294123</v>
      </c>
      <c r="G739" s="30">
        <v>0</v>
      </c>
      <c r="H739" s="30">
        <v>0</v>
      </c>
      <c r="I739" s="30">
        <v>0</v>
      </c>
      <c r="J739" s="30"/>
      <c r="K739" s="173">
        <f>Лист4!E737/1000</f>
        <v>107.8023</v>
      </c>
      <c r="L739" s="31"/>
      <c r="M739" s="31"/>
    </row>
    <row r="740" spans="1:13" s="38" customFormat="1" ht="20.25" customHeight="1" x14ac:dyDescent="0.25">
      <c r="A740" s="22" t="str">
        <f>Лист4!A738</f>
        <v xml:space="preserve">Епишина ул. д.62 </v>
      </c>
      <c r="B740" s="67" t="str">
        <f>Лист4!C738</f>
        <v>г. Астрахань</v>
      </c>
      <c r="C740" s="39">
        <f t="shared" si="22"/>
        <v>17.611797794117642</v>
      </c>
      <c r="D740" s="39">
        <f t="shared" si="23"/>
        <v>0.81285220588235285</v>
      </c>
      <c r="E740" s="28">
        <v>0</v>
      </c>
      <c r="F740" s="29">
        <v>0.81285220588235285</v>
      </c>
      <c r="G740" s="30">
        <v>0</v>
      </c>
      <c r="H740" s="30">
        <v>0</v>
      </c>
      <c r="I740" s="30">
        <v>0</v>
      </c>
      <c r="J740" s="30"/>
      <c r="K740" s="173">
        <f>Лист4!E738/1000</f>
        <v>18.424649999999996</v>
      </c>
      <c r="L740" s="31"/>
      <c r="M740" s="31"/>
    </row>
    <row r="741" spans="1:13" s="38" customFormat="1" ht="20.25" customHeight="1" x14ac:dyDescent="0.25">
      <c r="A741" s="22" t="str">
        <f>Лист4!A739</f>
        <v xml:space="preserve">Епишина ул. д.67А </v>
      </c>
      <c r="B741" s="67" t="str">
        <f>Лист4!C739</f>
        <v>г. Астрахань</v>
      </c>
      <c r="C741" s="39">
        <f t="shared" si="22"/>
        <v>0</v>
      </c>
      <c r="D741" s="39">
        <f t="shared" si="23"/>
        <v>0</v>
      </c>
      <c r="E741" s="28">
        <v>0</v>
      </c>
      <c r="F741" s="29">
        <v>0</v>
      </c>
      <c r="G741" s="30">
        <v>0</v>
      </c>
      <c r="H741" s="30">
        <v>0</v>
      </c>
      <c r="I741" s="30">
        <v>0</v>
      </c>
      <c r="J741" s="30"/>
      <c r="K741" s="173">
        <f>Лист4!E739/1000</f>
        <v>0</v>
      </c>
      <c r="L741" s="31"/>
      <c r="M741" s="31"/>
    </row>
    <row r="742" spans="1:13" s="32" customFormat="1" ht="20.25" customHeight="1" x14ac:dyDescent="0.25">
      <c r="A742" s="22" t="str">
        <f>Лист4!A740</f>
        <v xml:space="preserve">Епишина ул. д.72 </v>
      </c>
      <c r="B742" s="67" t="str">
        <f>Лист4!C740</f>
        <v>г. Астрахань</v>
      </c>
      <c r="C742" s="39">
        <f t="shared" si="22"/>
        <v>0.10208823529411765</v>
      </c>
      <c r="D742" s="39">
        <f t="shared" si="23"/>
        <v>4.7117647058823528E-3</v>
      </c>
      <c r="E742" s="28">
        <v>0</v>
      </c>
      <c r="F742" s="29">
        <v>4.7117647058823528E-3</v>
      </c>
      <c r="G742" s="30">
        <v>0</v>
      </c>
      <c r="H742" s="30">
        <v>0</v>
      </c>
      <c r="I742" s="30">
        <v>0</v>
      </c>
      <c r="J742" s="30"/>
      <c r="K742" s="173">
        <f>Лист4!E740/1000</f>
        <v>0.10679999999999999</v>
      </c>
      <c r="L742" s="31"/>
      <c r="M742" s="31"/>
    </row>
    <row r="743" spans="1:13" s="32" customFormat="1" ht="20.25" customHeight="1" x14ac:dyDescent="0.25">
      <c r="A743" s="22" t="str">
        <f>Лист4!A741</f>
        <v xml:space="preserve">Епишина ул. д.88 </v>
      </c>
      <c r="B743" s="67" t="str">
        <f>Лист4!C741</f>
        <v>г. Астрахань</v>
      </c>
      <c r="C743" s="39">
        <f t="shared" si="22"/>
        <v>13.296705882352938</v>
      </c>
      <c r="D743" s="39">
        <f t="shared" si="23"/>
        <v>0.61369411764705872</v>
      </c>
      <c r="E743" s="28">
        <v>0</v>
      </c>
      <c r="F743" s="29">
        <v>0.61369411764705872</v>
      </c>
      <c r="G743" s="30">
        <v>0</v>
      </c>
      <c r="H743" s="30">
        <v>0</v>
      </c>
      <c r="I743" s="30">
        <v>0</v>
      </c>
      <c r="J743" s="30"/>
      <c r="K743" s="173">
        <f>Лист4!E741/1000</f>
        <v>13.910399999999997</v>
      </c>
      <c r="L743" s="31"/>
      <c r="M743" s="31"/>
    </row>
    <row r="744" spans="1:13" s="38" customFormat="1" ht="20.25" customHeight="1" x14ac:dyDescent="0.25">
      <c r="A744" s="22" t="str">
        <f>Лист4!A742</f>
        <v xml:space="preserve">Ереванская ул. д.1 - корп. 1 </v>
      </c>
      <c r="B744" s="67" t="str">
        <f>Лист4!C742</f>
        <v>г. Астрахань</v>
      </c>
      <c r="C744" s="39">
        <f t="shared" si="22"/>
        <v>42.33213897058824</v>
      </c>
      <c r="D744" s="39">
        <f t="shared" si="23"/>
        <v>1.9537910294117651</v>
      </c>
      <c r="E744" s="28">
        <v>0</v>
      </c>
      <c r="F744" s="29">
        <v>1.9537910294117651</v>
      </c>
      <c r="G744" s="30">
        <v>0</v>
      </c>
      <c r="H744" s="30">
        <v>0</v>
      </c>
      <c r="I744" s="30">
        <v>0</v>
      </c>
      <c r="J744" s="30"/>
      <c r="K744" s="173">
        <f>Лист4!E742/1000</f>
        <v>44.285930000000008</v>
      </c>
      <c r="L744" s="31"/>
      <c r="M744" s="31"/>
    </row>
    <row r="745" spans="1:13" s="38" customFormat="1" ht="20.25" customHeight="1" x14ac:dyDescent="0.25">
      <c r="A745" s="22" t="str">
        <f>Лист4!A743</f>
        <v xml:space="preserve">Ереванская ул. д.1 - корп. 3 </v>
      </c>
      <c r="B745" s="67" t="str">
        <f>Лист4!C743</f>
        <v>г. Астрахань</v>
      </c>
      <c r="C745" s="39">
        <f t="shared" si="22"/>
        <v>30.884157352941173</v>
      </c>
      <c r="D745" s="39">
        <f t="shared" si="23"/>
        <v>1.4254226470588234</v>
      </c>
      <c r="E745" s="28">
        <v>0</v>
      </c>
      <c r="F745" s="29">
        <v>1.4254226470588234</v>
      </c>
      <c r="G745" s="30">
        <v>0</v>
      </c>
      <c r="H745" s="30">
        <v>0</v>
      </c>
      <c r="I745" s="30">
        <v>0</v>
      </c>
      <c r="J745" s="30"/>
      <c r="K745" s="173">
        <f>Лист4!E743/1000</f>
        <v>32.309579999999997</v>
      </c>
      <c r="L745" s="31"/>
      <c r="M745" s="31"/>
    </row>
    <row r="746" spans="1:13" s="32" customFormat="1" ht="20.25" customHeight="1" x14ac:dyDescent="0.25">
      <c r="A746" s="22" t="str">
        <f>Лист4!A744</f>
        <v xml:space="preserve">Ереванская ул. д.1 - корп. 4 </v>
      </c>
      <c r="B746" s="67" t="str">
        <f>Лист4!C744</f>
        <v>г. Астрахань</v>
      </c>
      <c r="C746" s="39">
        <f t="shared" si="22"/>
        <v>43.450444852941182</v>
      </c>
      <c r="D746" s="39">
        <f t="shared" si="23"/>
        <v>2.0054051470588239</v>
      </c>
      <c r="E746" s="28">
        <v>0</v>
      </c>
      <c r="F746" s="29">
        <v>2.0054051470588239</v>
      </c>
      <c r="G746" s="30">
        <v>0</v>
      </c>
      <c r="H746" s="30">
        <v>0</v>
      </c>
      <c r="I746" s="30">
        <v>0</v>
      </c>
      <c r="J746" s="30"/>
      <c r="K746" s="173">
        <f>Лист4!E744/1000</f>
        <v>45.455850000000005</v>
      </c>
      <c r="L746" s="31"/>
      <c r="M746" s="31"/>
    </row>
    <row r="747" spans="1:13" s="32" customFormat="1" ht="20.25" customHeight="1" x14ac:dyDescent="0.25">
      <c r="A747" s="22" t="str">
        <f>Лист4!A745</f>
        <v xml:space="preserve">Ереванская ул. д.1 - корп. 7 </v>
      </c>
      <c r="B747" s="67" t="str">
        <f>Лист4!C745</f>
        <v>г. Астрахань</v>
      </c>
      <c r="C747" s="39">
        <f t="shared" si="22"/>
        <v>39.689334558823525</v>
      </c>
      <c r="D747" s="39">
        <f t="shared" si="23"/>
        <v>1.8318154411764707</v>
      </c>
      <c r="E747" s="28">
        <v>0</v>
      </c>
      <c r="F747" s="29">
        <v>1.8318154411764707</v>
      </c>
      <c r="G747" s="30">
        <v>0</v>
      </c>
      <c r="H747" s="30">
        <v>0</v>
      </c>
      <c r="I747" s="30">
        <v>0</v>
      </c>
      <c r="J747" s="30"/>
      <c r="K747" s="173">
        <f>Лист4!E745/1000</f>
        <v>41.521149999999999</v>
      </c>
      <c r="L747" s="31"/>
      <c r="M747" s="31"/>
    </row>
    <row r="748" spans="1:13" s="32" customFormat="1" ht="20.25" customHeight="1" x14ac:dyDescent="0.25">
      <c r="A748" s="22" t="str">
        <f>Лист4!A746</f>
        <v xml:space="preserve">Жана Жореса ул. д.15 </v>
      </c>
      <c r="B748" s="67" t="str">
        <f>Лист4!C746</f>
        <v>г. Астрахань</v>
      </c>
      <c r="C748" s="39">
        <f t="shared" si="22"/>
        <v>7.5468823529411768</v>
      </c>
      <c r="D748" s="39">
        <f t="shared" si="23"/>
        <v>0.34831764705882351</v>
      </c>
      <c r="E748" s="28">
        <v>0</v>
      </c>
      <c r="F748" s="29">
        <v>0.34831764705882351</v>
      </c>
      <c r="G748" s="30">
        <v>0</v>
      </c>
      <c r="H748" s="30">
        <v>0</v>
      </c>
      <c r="I748" s="30">
        <v>0</v>
      </c>
      <c r="J748" s="30"/>
      <c r="K748" s="173">
        <f>Лист4!E746/1000</f>
        <v>7.8952</v>
      </c>
      <c r="L748" s="31"/>
      <c r="M748" s="31"/>
    </row>
    <row r="749" spans="1:13" s="32" customFormat="1" ht="20.25" customHeight="1" x14ac:dyDescent="0.25">
      <c r="A749" s="22" t="str">
        <f>Лист4!A747</f>
        <v xml:space="preserve">Железнодорожная 1-я ул. д.14 </v>
      </c>
      <c r="B749" s="67" t="str">
        <f>Лист4!C747</f>
        <v>г. Астрахань</v>
      </c>
      <c r="C749" s="39">
        <f t="shared" si="22"/>
        <v>226.38998161764707</v>
      </c>
      <c r="D749" s="39">
        <f t="shared" si="23"/>
        <v>10.448768382352942</v>
      </c>
      <c r="E749" s="28">
        <v>0</v>
      </c>
      <c r="F749" s="29">
        <v>10.448768382352942</v>
      </c>
      <c r="G749" s="30">
        <v>0</v>
      </c>
      <c r="H749" s="30">
        <v>0</v>
      </c>
      <c r="I749" s="30">
        <v>0</v>
      </c>
      <c r="J749" s="30"/>
      <c r="K749" s="173">
        <f>Лист4!E747/1000</f>
        <v>236.83875</v>
      </c>
      <c r="L749" s="31"/>
      <c r="M749" s="31"/>
    </row>
    <row r="750" spans="1:13" s="32" customFormat="1" ht="20.25" customHeight="1" x14ac:dyDescent="0.25">
      <c r="A750" s="22" t="str">
        <f>Лист4!A748</f>
        <v xml:space="preserve">Железнодорожная 1-я ул. д.16 </v>
      </c>
      <c r="B750" s="67" t="str">
        <f>Лист4!C748</f>
        <v>г. Астрахань</v>
      </c>
      <c r="C750" s="39">
        <f t="shared" si="22"/>
        <v>211.71661397058824</v>
      </c>
      <c r="D750" s="39">
        <f t="shared" si="23"/>
        <v>9.7715360294117666</v>
      </c>
      <c r="E750" s="28">
        <v>0</v>
      </c>
      <c r="F750" s="29">
        <v>9.7715360294117666</v>
      </c>
      <c r="G750" s="30">
        <v>0</v>
      </c>
      <c r="H750" s="30">
        <v>0</v>
      </c>
      <c r="I750" s="30">
        <v>0</v>
      </c>
      <c r="J750" s="30"/>
      <c r="K750" s="173">
        <f>Лист4!E748/1000</f>
        <v>221.48815000000002</v>
      </c>
      <c r="L750" s="31"/>
      <c r="M750" s="31"/>
    </row>
    <row r="751" spans="1:13" s="32" customFormat="1" ht="20.25" customHeight="1" x14ac:dyDescent="0.25">
      <c r="A751" s="22" t="str">
        <f>Лист4!A749</f>
        <v xml:space="preserve">Железнодорожная 1-я ул. д.16 - корп. 2 </v>
      </c>
      <c r="B751" s="67" t="str">
        <f>Лист4!C749</f>
        <v>г. Астрахань</v>
      </c>
      <c r="C751" s="39">
        <f t="shared" si="22"/>
        <v>353.12376029411769</v>
      </c>
      <c r="D751" s="39">
        <f t="shared" si="23"/>
        <v>16.298019705882357</v>
      </c>
      <c r="E751" s="28">
        <v>0</v>
      </c>
      <c r="F751" s="29">
        <v>16.298019705882357</v>
      </c>
      <c r="G751" s="30">
        <v>0</v>
      </c>
      <c r="H751" s="30">
        <v>0</v>
      </c>
      <c r="I751" s="30">
        <v>0</v>
      </c>
      <c r="J751" s="30"/>
      <c r="K751" s="173">
        <f>Лист4!E749/1000</f>
        <v>369.42178000000007</v>
      </c>
      <c r="L751" s="31"/>
      <c r="M751" s="31"/>
    </row>
    <row r="752" spans="1:13" s="32" customFormat="1" ht="20.25" customHeight="1" x14ac:dyDescent="0.25">
      <c r="A752" s="22" t="str">
        <f>Лист4!A750</f>
        <v xml:space="preserve">Железнодорожная 1-я ул. д.22 </v>
      </c>
      <c r="B752" s="67" t="str">
        <f>Лист4!C750</f>
        <v>г. Астрахань</v>
      </c>
      <c r="C752" s="39">
        <f t="shared" si="22"/>
        <v>851.17530588235297</v>
      </c>
      <c r="D752" s="39">
        <f t="shared" si="23"/>
        <v>39.285014117647059</v>
      </c>
      <c r="E752" s="28">
        <v>0</v>
      </c>
      <c r="F752" s="29">
        <v>39.285014117647059</v>
      </c>
      <c r="G752" s="30">
        <v>0</v>
      </c>
      <c r="H752" s="30">
        <v>0</v>
      </c>
      <c r="I752" s="30">
        <v>0</v>
      </c>
      <c r="J752" s="30"/>
      <c r="K752" s="173">
        <f>Лист4!E750/1000</f>
        <v>890.46032000000002</v>
      </c>
      <c r="L752" s="31"/>
      <c r="M752" s="31"/>
    </row>
    <row r="753" spans="1:13" s="32" customFormat="1" ht="20.25" customHeight="1" x14ac:dyDescent="0.25">
      <c r="A753" s="22" t="str">
        <f>Лист4!A751</f>
        <v xml:space="preserve">Железнодорожная 1-я ул. д.26 </v>
      </c>
      <c r="B753" s="67" t="str">
        <f>Лист4!C751</f>
        <v>г. Астрахань</v>
      </c>
      <c r="C753" s="39">
        <f t="shared" si="22"/>
        <v>773.35470588235296</v>
      </c>
      <c r="D753" s="39">
        <f t="shared" si="23"/>
        <v>35.693294117647056</v>
      </c>
      <c r="E753" s="28">
        <v>0</v>
      </c>
      <c r="F753" s="29">
        <v>35.693294117647056</v>
      </c>
      <c r="G753" s="30">
        <v>0</v>
      </c>
      <c r="H753" s="30">
        <v>0</v>
      </c>
      <c r="I753" s="30">
        <v>0</v>
      </c>
      <c r="J753" s="30"/>
      <c r="K753" s="173">
        <f>Лист4!E751/1000</f>
        <v>809.048</v>
      </c>
      <c r="L753" s="31"/>
      <c r="M753" s="31"/>
    </row>
    <row r="754" spans="1:13" s="32" customFormat="1" ht="20.25" customHeight="1" x14ac:dyDescent="0.25">
      <c r="A754" s="22" t="str">
        <f>Лист4!A752</f>
        <v xml:space="preserve">Железнодорожная 1-я ул. д.39 </v>
      </c>
      <c r="B754" s="67" t="str">
        <f>Лист4!C752</f>
        <v>г. Астрахань</v>
      </c>
      <c r="C754" s="39">
        <f t="shared" si="22"/>
        <v>386.79345441176469</v>
      </c>
      <c r="D754" s="39">
        <f t="shared" si="23"/>
        <v>17.852005588235293</v>
      </c>
      <c r="E754" s="28">
        <v>0</v>
      </c>
      <c r="F754" s="29">
        <v>17.852005588235293</v>
      </c>
      <c r="G754" s="30">
        <v>0</v>
      </c>
      <c r="H754" s="30">
        <v>0</v>
      </c>
      <c r="I754" s="30">
        <v>0</v>
      </c>
      <c r="J754" s="30"/>
      <c r="K754" s="173">
        <f>Лист4!E752/1000</f>
        <v>404.64545999999996</v>
      </c>
      <c r="L754" s="31"/>
      <c r="M754" s="31"/>
    </row>
    <row r="755" spans="1:13" s="32" customFormat="1" ht="20.25" customHeight="1" x14ac:dyDescent="0.25">
      <c r="A755" s="22" t="str">
        <f>Лист4!A753</f>
        <v xml:space="preserve">Железнодорожная 4-я ул. д.43А </v>
      </c>
      <c r="B755" s="67" t="str">
        <f>Лист4!C753</f>
        <v>г. Астрахань</v>
      </c>
      <c r="C755" s="39">
        <f t="shared" si="22"/>
        <v>141.02557720588237</v>
      </c>
      <c r="D755" s="39">
        <f t="shared" si="23"/>
        <v>6.5088727941176483</v>
      </c>
      <c r="E755" s="28">
        <v>0</v>
      </c>
      <c r="F755" s="29">
        <v>6.5088727941176483</v>
      </c>
      <c r="G755" s="30">
        <v>0</v>
      </c>
      <c r="H755" s="30">
        <v>0</v>
      </c>
      <c r="I755" s="30">
        <v>0</v>
      </c>
      <c r="J755" s="30"/>
      <c r="K755" s="173">
        <f>Лист4!E753/1000</f>
        <v>147.53445000000002</v>
      </c>
      <c r="L755" s="31"/>
      <c r="M755" s="31"/>
    </row>
    <row r="756" spans="1:13" s="32" customFormat="1" ht="20.25" customHeight="1" x14ac:dyDescent="0.25">
      <c r="A756" s="22" t="str">
        <f>Лист4!A754</f>
        <v xml:space="preserve">Железнодорожная 4-я ул. д.43Б </v>
      </c>
      <c r="B756" s="67" t="str">
        <f>Лист4!C754</f>
        <v>г. Астрахань</v>
      </c>
      <c r="C756" s="39">
        <f t="shared" si="22"/>
        <v>161.19483823529413</v>
      </c>
      <c r="D756" s="39">
        <f t="shared" si="23"/>
        <v>7.4397617647058825</v>
      </c>
      <c r="E756" s="28">
        <v>0</v>
      </c>
      <c r="F756" s="29">
        <v>7.4397617647058825</v>
      </c>
      <c r="G756" s="30">
        <v>0</v>
      </c>
      <c r="H756" s="30">
        <v>0</v>
      </c>
      <c r="I756" s="30">
        <v>0</v>
      </c>
      <c r="J756" s="30"/>
      <c r="K756" s="173">
        <f>Лист4!E754/1000</f>
        <v>168.63460000000001</v>
      </c>
      <c r="L756" s="31"/>
      <c r="M756" s="31"/>
    </row>
    <row r="757" spans="1:13" s="32" customFormat="1" ht="18" customHeight="1" x14ac:dyDescent="0.25">
      <c r="A757" s="22" t="str">
        <f>Лист4!A755</f>
        <v xml:space="preserve">Железнодорожная 4-я ул. д.43В </v>
      </c>
      <c r="B757" s="67" t="str">
        <f>Лист4!C755</f>
        <v>г. Астрахань</v>
      </c>
      <c r="C757" s="39">
        <f t="shared" si="22"/>
        <v>140.5419485294118</v>
      </c>
      <c r="D757" s="39">
        <f t="shared" si="23"/>
        <v>6.4865514705882372</v>
      </c>
      <c r="E757" s="28">
        <v>0</v>
      </c>
      <c r="F757" s="29">
        <v>6.4865514705882372</v>
      </c>
      <c r="G757" s="30">
        <v>0</v>
      </c>
      <c r="H757" s="30">
        <v>0</v>
      </c>
      <c r="I757" s="30">
        <v>0</v>
      </c>
      <c r="J757" s="30"/>
      <c r="K757" s="173">
        <f>Лист4!E755/1000</f>
        <v>147.02850000000004</v>
      </c>
      <c r="L757" s="31"/>
      <c r="M757" s="31"/>
    </row>
    <row r="758" spans="1:13" s="32" customFormat="1" ht="18" customHeight="1" x14ac:dyDescent="0.25">
      <c r="A758" s="22" t="str">
        <f>Лист4!A756</f>
        <v xml:space="preserve">Железнодорожная 4-я ул. д.43Г </v>
      </c>
      <c r="B758" s="67" t="str">
        <f>Лист4!C756</f>
        <v>г. Астрахань</v>
      </c>
      <c r="C758" s="39">
        <f t="shared" si="22"/>
        <v>73.235977941176472</v>
      </c>
      <c r="D758" s="39">
        <f t="shared" si="23"/>
        <v>3.3801220588235292</v>
      </c>
      <c r="E758" s="28">
        <v>0</v>
      </c>
      <c r="F758" s="29">
        <v>3.3801220588235292</v>
      </c>
      <c r="G758" s="30">
        <v>0</v>
      </c>
      <c r="H758" s="30">
        <v>0</v>
      </c>
      <c r="I758" s="30">
        <v>0</v>
      </c>
      <c r="J758" s="30"/>
      <c r="K758" s="173">
        <f>Лист4!E756/1000</f>
        <v>76.616100000000003</v>
      </c>
      <c r="L758" s="31"/>
      <c r="M758" s="31"/>
    </row>
    <row r="759" spans="1:13" s="38" customFormat="1" ht="18" customHeight="1" x14ac:dyDescent="0.25">
      <c r="A759" s="22" t="str">
        <f>Лист4!A757</f>
        <v xml:space="preserve">Железнодорожная 4-я ул. д.43Д </v>
      </c>
      <c r="B759" s="67" t="str">
        <f>Лист4!C757</f>
        <v>г. Астрахань</v>
      </c>
      <c r="C759" s="39">
        <f t="shared" si="22"/>
        <v>101.01547720588235</v>
      </c>
      <c r="D759" s="39">
        <f t="shared" si="23"/>
        <v>4.6622527941176468</v>
      </c>
      <c r="E759" s="28">
        <v>0</v>
      </c>
      <c r="F759" s="29">
        <v>4.6622527941176468</v>
      </c>
      <c r="G759" s="30">
        <v>0</v>
      </c>
      <c r="H759" s="30">
        <v>0</v>
      </c>
      <c r="I759" s="30">
        <v>0</v>
      </c>
      <c r="J759" s="30"/>
      <c r="K759" s="173">
        <f>Лист4!E757/1000</f>
        <v>105.67773</v>
      </c>
      <c r="L759" s="31"/>
      <c r="M759" s="31"/>
    </row>
    <row r="760" spans="1:13" s="38" customFormat="1" ht="18" customHeight="1" x14ac:dyDescent="0.25">
      <c r="A760" s="22" t="str">
        <f>Лист4!A758</f>
        <v xml:space="preserve">Железнодорожная 4-я ул. д.45 </v>
      </c>
      <c r="B760" s="67" t="str">
        <f>Лист4!C758</f>
        <v>г. Астрахань</v>
      </c>
      <c r="C760" s="39">
        <f t="shared" si="22"/>
        <v>142.49068676470586</v>
      </c>
      <c r="D760" s="39">
        <f t="shared" si="23"/>
        <v>6.5764932352941159</v>
      </c>
      <c r="E760" s="28">
        <v>0</v>
      </c>
      <c r="F760" s="29">
        <v>6.5764932352941159</v>
      </c>
      <c r="G760" s="30">
        <v>0</v>
      </c>
      <c r="H760" s="30">
        <v>0</v>
      </c>
      <c r="I760" s="30">
        <v>0</v>
      </c>
      <c r="J760" s="30"/>
      <c r="K760" s="173">
        <f>Лист4!E758/1000</f>
        <v>149.06717999999998</v>
      </c>
      <c r="L760" s="31"/>
      <c r="M760" s="31"/>
    </row>
    <row r="761" spans="1:13" s="32" customFormat="1" ht="18" customHeight="1" x14ac:dyDescent="0.25">
      <c r="A761" s="22" t="str">
        <f>Лист4!A759</f>
        <v xml:space="preserve">Железнодорожная 4-я ул. д.45А </v>
      </c>
      <c r="B761" s="67" t="str">
        <f>Лист4!C759</f>
        <v>г. Астрахань</v>
      </c>
      <c r="C761" s="39">
        <f t="shared" si="22"/>
        <v>90.654352941176484</v>
      </c>
      <c r="D761" s="39">
        <f t="shared" si="23"/>
        <v>4.1840470588235297</v>
      </c>
      <c r="E761" s="28">
        <v>0</v>
      </c>
      <c r="F761" s="29">
        <v>4.1840470588235297</v>
      </c>
      <c r="G761" s="30">
        <v>0</v>
      </c>
      <c r="H761" s="30">
        <v>0</v>
      </c>
      <c r="I761" s="30">
        <v>0</v>
      </c>
      <c r="J761" s="30"/>
      <c r="K761" s="173">
        <f>Лист4!E759/1000</f>
        <v>94.838400000000007</v>
      </c>
      <c r="L761" s="31"/>
      <c r="M761" s="31"/>
    </row>
    <row r="762" spans="1:13" s="32" customFormat="1" ht="18" customHeight="1" x14ac:dyDescent="0.25">
      <c r="A762" s="22" t="str">
        <f>Лист4!A760</f>
        <v xml:space="preserve">Железнодорожная 4-я ул. д.45В </v>
      </c>
      <c r="B762" s="67" t="str">
        <f>Лист4!C760</f>
        <v>г. Астрахань</v>
      </c>
      <c r="C762" s="39">
        <f t="shared" si="22"/>
        <v>136.38262720588239</v>
      </c>
      <c r="D762" s="39">
        <f t="shared" si="23"/>
        <v>6.2945827941176482</v>
      </c>
      <c r="E762" s="28">
        <v>0</v>
      </c>
      <c r="F762" s="29">
        <v>6.2945827941176482</v>
      </c>
      <c r="G762" s="30">
        <v>0</v>
      </c>
      <c r="H762" s="30">
        <v>0</v>
      </c>
      <c r="I762" s="30">
        <v>0</v>
      </c>
      <c r="J762" s="30"/>
      <c r="K762" s="173">
        <f>Лист4!E760/1000</f>
        <v>142.67721000000003</v>
      </c>
      <c r="L762" s="31"/>
      <c r="M762" s="31"/>
    </row>
    <row r="763" spans="1:13" s="32" customFormat="1" ht="18" customHeight="1" x14ac:dyDescent="0.25">
      <c r="A763" s="22" t="str">
        <f>Лист4!A761</f>
        <v xml:space="preserve">Железнодорожная 4-я ул. д.45Г </v>
      </c>
      <c r="B763" s="67" t="str">
        <f>Лист4!C761</f>
        <v>г. Астрахань</v>
      </c>
      <c r="C763" s="39">
        <f t="shared" si="22"/>
        <v>127.79812499999996</v>
      </c>
      <c r="D763" s="39">
        <f t="shared" si="23"/>
        <v>5.8983749999999979</v>
      </c>
      <c r="E763" s="28">
        <v>0</v>
      </c>
      <c r="F763" s="29">
        <v>5.8983749999999979</v>
      </c>
      <c r="G763" s="30">
        <v>0</v>
      </c>
      <c r="H763" s="30">
        <v>0</v>
      </c>
      <c r="I763" s="30">
        <v>0</v>
      </c>
      <c r="J763" s="30"/>
      <c r="K763" s="173">
        <f>Лист4!E761/1000</f>
        <v>133.69649999999996</v>
      </c>
      <c r="L763" s="31"/>
      <c r="M763" s="31"/>
    </row>
    <row r="764" spans="1:13" s="32" customFormat="1" ht="18" customHeight="1" x14ac:dyDescent="0.25">
      <c r="A764" s="22" t="str">
        <f>Лист4!A762</f>
        <v xml:space="preserve">Железнодорожная 4-я ул. д.45Д </v>
      </c>
      <c r="B764" s="67" t="str">
        <f>Лист4!C762</f>
        <v>г. Астрахань</v>
      </c>
      <c r="C764" s="39">
        <f t="shared" si="22"/>
        <v>145.1711242647059</v>
      </c>
      <c r="D764" s="39">
        <f t="shared" si="23"/>
        <v>6.7002057352941176</v>
      </c>
      <c r="E764" s="28">
        <v>0</v>
      </c>
      <c r="F764" s="29">
        <v>6.7002057352941176</v>
      </c>
      <c r="G764" s="30">
        <v>0</v>
      </c>
      <c r="H764" s="30">
        <v>0</v>
      </c>
      <c r="I764" s="30">
        <v>0</v>
      </c>
      <c r="J764" s="30"/>
      <c r="K764" s="173">
        <f>Лист4!E762/1000</f>
        <v>151.87133</v>
      </c>
      <c r="L764" s="31"/>
      <c r="M764" s="31"/>
    </row>
    <row r="765" spans="1:13" s="32" customFormat="1" ht="18" customHeight="1" x14ac:dyDescent="0.25">
      <c r="A765" s="22" t="str">
        <f>Лист4!A763</f>
        <v xml:space="preserve">Железнодорожная 4-я ул. д.45Е </v>
      </c>
      <c r="B765" s="67" t="str">
        <f>Лист4!C763</f>
        <v>г. Астрахань</v>
      </c>
      <c r="C765" s="39">
        <f t="shared" si="22"/>
        <v>139.68553529411764</v>
      </c>
      <c r="D765" s="39">
        <f t="shared" si="23"/>
        <v>6.4470247058823524</v>
      </c>
      <c r="E765" s="28">
        <v>0</v>
      </c>
      <c r="F765" s="29">
        <v>6.4470247058823524</v>
      </c>
      <c r="G765" s="30">
        <v>0</v>
      </c>
      <c r="H765" s="30">
        <v>0</v>
      </c>
      <c r="I765" s="30">
        <v>0</v>
      </c>
      <c r="J765" s="30"/>
      <c r="K765" s="173">
        <f>Лист4!E763/1000</f>
        <v>146.13255999999998</v>
      </c>
      <c r="L765" s="31"/>
      <c r="M765" s="31"/>
    </row>
    <row r="766" spans="1:13" s="32" customFormat="1" ht="18" customHeight="1" x14ac:dyDescent="0.25">
      <c r="A766" s="22" t="str">
        <f>Лист4!A764</f>
        <v xml:space="preserve">Железнодорожная 4-я ул. д.47 </v>
      </c>
      <c r="B766" s="67" t="str">
        <f>Лист4!C764</f>
        <v>г. Астрахань</v>
      </c>
      <c r="C766" s="39">
        <f t="shared" si="22"/>
        <v>115.30220955882351</v>
      </c>
      <c r="D766" s="39">
        <f t="shared" si="23"/>
        <v>5.3216404411764699</v>
      </c>
      <c r="E766" s="28">
        <v>0</v>
      </c>
      <c r="F766" s="29">
        <v>5.3216404411764699</v>
      </c>
      <c r="G766" s="30">
        <v>0</v>
      </c>
      <c r="H766" s="30">
        <v>0</v>
      </c>
      <c r="I766" s="30">
        <v>0</v>
      </c>
      <c r="J766" s="30"/>
      <c r="K766" s="173">
        <f>Лист4!E764/1000</f>
        <v>120.62384999999998</v>
      </c>
      <c r="L766" s="31"/>
      <c r="M766" s="31"/>
    </row>
    <row r="767" spans="1:13" s="32" customFormat="1" ht="18" customHeight="1" x14ac:dyDescent="0.25">
      <c r="A767" s="22" t="str">
        <f>Лист4!A765</f>
        <v xml:space="preserve">Железнодорожная 4-я ул. д.47Б </v>
      </c>
      <c r="B767" s="67" t="str">
        <f>Лист4!C765</f>
        <v>г. Астрахань</v>
      </c>
      <c r="C767" s="39">
        <f t="shared" si="22"/>
        <v>150.92216176470592</v>
      </c>
      <c r="D767" s="39">
        <f t="shared" si="23"/>
        <v>6.9656382352941186</v>
      </c>
      <c r="E767" s="28">
        <v>0</v>
      </c>
      <c r="F767" s="29">
        <v>6.9656382352941186</v>
      </c>
      <c r="G767" s="30">
        <v>0</v>
      </c>
      <c r="H767" s="30">
        <v>0</v>
      </c>
      <c r="I767" s="30">
        <v>0</v>
      </c>
      <c r="J767" s="30"/>
      <c r="K767" s="173">
        <f>Лист4!E765/1000</f>
        <v>157.88780000000003</v>
      </c>
      <c r="L767" s="31"/>
      <c r="M767" s="31"/>
    </row>
    <row r="768" spans="1:13" s="32" customFormat="1" ht="18" customHeight="1" x14ac:dyDescent="0.25">
      <c r="A768" s="22" t="str">
        <f>Лист4!A766</f>
        <v xml:space="preserve">Железнодорожная 4-я ул. д.47В </v>
      </c>
      <c r="B768" s="67" t="str">
        <f>Лист4!C766</f>
        <v>г. Астрахань</v>
      </c>
      <c r="C768" s="39">
        <f t="shared" si="22"/>
        <v>169.53734926470585</v>
      </c>
      <c r="D768" s="39">
        <f t="shared" si="23"/>
        <v>7.8248007352941151</v>
      </c>
      <c r="E768" s="28">
        <v>0</v>
      </c>
      <c r="F768" s="29">
        <v>7.8248007352941151</v>
      </c>
      <c r="G768" s="30">
        <v>0</v>
      </c>
      <c r="H768" s="30">
        <v>0</v>
      </c>
      <c r="I768" s="30">
        <v>0</v>
      </c>
      <c r="J768" s="30"/>
      <c r="K768" s="173">
        <f>Лист4!E766/1000</f>
        <v>177.36214999999996</v>
      </c>
      <c r="L768" s="31"/>
      <c r="M768" s="31"/>
    </row>
    <row r="769" spans="1:13" s="32" customFormat="1" ht="18" customHeight="1" x14ac:dyDescent="0.25">
      <c r="A769" s="22" t="str">
        <f>Лист4!A767</f>
        <v xml:space="preserve">Железнодорожная 4-я ул. д.49 </v>
      </c>
      <c r="B769" s="67" t="str">
        <f>Лист4!C767</f>
        <v>г. Астрахань</v>
      </c>
      <c r="C769" s="39">
        <f t="shared" si="22"/>
        <v>149.51183382352937</v>
      </c>
      <c r="D769" s="39">
        <f t="shared" si="23"/>
        <v>6.900546176470586</v>
      </c>
      <c r="E769" s="28">
        <v>0</v>
      </c>
      <c r="F769" s="29">
        <v>6.900546176470586</v>
      </c>
      <c r="G769" s="30">
        <v>0</v>
      </c>
      <c r="H769" s="30">
        <v>0</v>
      </c>
      <c r="I769" s="30">
        <v>0</v>
      </c>
      <c r="J769" s="30"/>
      <c r="K769" s="173">
        <f>Лист4!E767/1000</f>
        <v>156.41237999999996</v>
      </c>
      <c r="L769" s="31"/>
      <c r="M769" s="31"/>
    </row>
    <row r="770" spans="1:13" s="32" customFormat="1" ht="18" customHeight="1" x14ac:dyDescent="0.25">
      <c r="A770" s="22" t="str">
        <f>Лист4!A768</f>
        <v xml:space="preserve">Железнодорожная 4-я ул. д.49А </v>
      </c>
      <c r="B770" s="67" t="str">
        <f>Лист4!C768</f>
        <v>г. Астрахань</v>
      </c>
      <c r="C770" s="39">
        <f t="shared" si="22"/>
        <v>21.409422794117649</v>
      </c>
      <c r="D770" s="39">
        <f t="shared" si="23"/>
        <v>0.98812720588235303</v>
      </c>
      <c r="E770" s="28">
        <v>0</v>
      </c>
      <c r="F770" s="29">
        <v>0.98812720588235303</v>
      </c>
      <c r="G770" s="30">
        <v>0</v>
      </c>
      <c r="H770" s="30">
        <v>0</v>
      </c>
      <c r="I770" s="30">
        <v>0</v>
      </c>
      <c r="J770" s="30"/>
      <c r="K770" s="173">
        <f>Лист4!E768/1000</f>
        <v>22.397550000000003</v>
      </c>
      <c r="L770" s="31"/>
      <c r="M770" s="31"/>
    </row>
    <row r="771" spans="1:13" s="32" customFormat="1" ht="18" customHeight="1" x14ac:dyDescent="0.25">
      <c r="A771" s="22" t="str">
        <f>Лист4!A769</f>
        <v xml:space="preserve">Железнодорожная 4-я ул. д.49Б </v>
      </c>
      <c r="B771" s="67" t="str">
        <f>Лист4!C769</f>
        <v>г. Астрахань</v>
      </c>
      <c r="C771" s="39">
        <f t="shared" si="22"/>
        <v>131.47435294117648</v>
      </c>
      <c r="D771" s="39">
        <f t="shared" si="23"/>
        <v>6.0680470588235309</v>
      </c>
      <c r="E771" s="28">
        <v>0</v>
      </c>
      <c r="F771" s="29">
        <v>6.0680470588235309</v>
      </c>
      <c r="G771" s="30">
        <v>0</v>
      </c>
      <c r="H771" s="30">
        <v>0</v>
      </c>
      <c r="I771" s="30">
        <v>0</v>
      </c>
      <c r="J771" s="30"/>
      <c r="K771" s="173">
        <f>Лист4!E769/1000</f>
        <v>137.54240000000001</v>
      </c>
      <c r="L771" s="31"/>
      <c r="M771" s="31"/>
    </row>
    <row r="772" spans="1:13" s="32" customFormat="1" ht="18" customHeight="1" x14ac:dyDescent="0.25">
      <c r="A772" s="22" t="str">
        <f>Лист4!A770</f>
        <v xml:space="preserve">Железнодорожная 4-я ул. д.51Б </v>
      </c>
      <c r="B772" s="67" t="str">
        <f>Лист4!C770</f>
        <v>г. Астрахань</v>
      </c>
      <c r="C772" s="39">
        <f t="shared" si="22"/>
        <v>114.27124264705883</v>
      </c>
      <c r="D772" s="39">
        <f t="shared" si="23"/>
        <v>5.2740573529411758</v>
      </c>
      <c r="E772" s="28">
        <v>0</v>
      </c>
      <c r="F772" s="29">
        <v>5.2740573529411758</v>
      </c>
      <c r="G772" s="30">
        <v>0</v>
      </c>
      <c r="H772" s="30">
        <v>0</v>
      </c>
      <c r="I772" s="30">
        <v>0</v>
      </c>
      <c r="J772" s="30"/>
      <c r="K772" s="173">
        <f>Лист4!E770/1000</f>
        <v>119.5453</v>
      </c>
      <c r="L772" s="31"/>
      <c r="M772" s="31"/>
    </row>
    <row r="773" spans="1:13" s="32" customFormat="1" ht="18" customHeight="1" x14ac:dyDescent="0.25">
      <c r="A773" s="22" t="str">
        <f>Лист4!A771</f>
        <v xml:space="preserve">Железнодорожная 8-я ул. д.55 </v>
      </c>
      <c r="B773" s="67" t="str">
        <f>Лист4!C771</f>
        <v>г. Астрахань</v>
      </c>
      <c r="C773" s="39">
        <f t="shared" si="22"/>
        <v>911.08530882352966</v>
      </c>
      <c r="D773" s="39">
        <f t="shared" si="23"/>
        <v>42.050091176470602</v>
      </c>
      <c r="E773" s="28">
        <v>0</v>
      </c>
      <c r="F773" s="29">
        <v>42.050091176470602</v>
      </c>
      <c r="G773" s="30">
        <v>0</v>
      </c>
      <c r="H773" s="30">
        <v>0</v>
      </c>
      <c r="I773" s="30">
        <v>0</v>
      </c>
      <c r="J773" s="30"/>
      <c r="K773" s="173">
        <f>Лист4!E771/1000</f>
        <v>953.13540000000023</v>
      </c>
      <c r="L773" s="31"/>
      <c r="M773" s="31"/>
    </row>
    <row r="774" spans="1:13" s="32" customFormat="1" ht="18" customHeight="1" x14ac:dyDescent="0.25">
      <c r="A774" s="22" t="str">
        <f>Лист4!A772</f>
        <v xml:space="preserve">Железнодорожная 8-я ул. д.55 - корп. 1 </v>
      </c>
      <c r="B774" s="67" t="str">
        <f>Лист4!C772</f>
        <v>г. Астрахань</v>
      </c>
      <c r="C774" s="39">
        <f t="shared" si="22"/>
        <v>729.50257058823513</v>
      </c>
      <c r="D774" s="39">
        <f t="shared" si="23"/>
        <v>33.669349411764699</v>
      </c>
      <c r="E774" s="28">
        <v>0</v>
      </c>
      <c r="F774" s="29">
        <v>33.669349411764699</v>
      </c>
      <c r="G774" s="30">
        <v>0</v>
      </c>
      <c r="H774" s="30">
        <v>0</v>
      </c>
      <c r="I774" s="30">
        <v>0</v>
      </c>
      <c r="J774" s="30"/>
      <c r="K774" s="173">
        <f>Лист4!E772/1000</f>
        <v>763.17191999999989</v>
      </c>
      <c r="L774" s="31"/>
      <c r="M774" s="31"/>
    </row>
    <row r="775" spans="1:13" s="32" customFormat="1" ht="18" customHeight="1" x14ac:dyDescent="0.25">
      <c r="A775" s="22" t="str">
        <f>Лист4!A773</f>
        <v xml:space="preserve">Железнодорожная 8-я ул. д.57 </v>
      </c>
      <c r="B775" s="67" t="str">
        <f>Лист4!C773</f>
        <v>г. Астрахань</v>
      </c>
      <c r="C775" s="39">
        <f t="shared" ref="C775:C838" si="24">K775+J775-F775</f>
        <v>1026.3386919117645</v>
      </c>
      <c r="D775" s="39">
        <f t="shared" ref="D775:D838" si="25">F775</f>
        <v>47.36947808823529</v>
      </c>
      <c r="E775" s="28">
        <v>0</v>
      </c>
      <c r="F775" s="29">
        <v>47.36947808823529</v>
      </c>
      <c r="G775" s="30">
        <v>0</v>
      </c>
      <c r="H775" s="30">
        <v>0</v>
      </c>
      <c r="I775" s="30">
        <v>0</v>
      </c>
      <c r="J775" s="30"/>
      <c r="K775" s="173">
        <f>Лист4!E773/1000</f>
        <v>1073.7081699999999</v>
      </c>
      <c r="L775" s="31"/>
      <c r="M775" s="31"/>
    </row>
    <row r="776" spans="1:13" s="32" customFormat="1" ht="18" customHeight="1" x14ac:dyDescent="0.25">
      <c r="A776" s="22" t="str">
        <f>Лист4!A774</f>
        <v xml:space="preserve">Железнодорожная 8-я ул. д.59 </v>
      </c>
      <c r="B776" s="67" t="str">
        <f>Лист4!C774</f>
        <v>г. Астрахань</v>
      </c>
      <c r="C776" s="39">
        <f t="shared" si="24"/>
        <v>985.87622058823513</v>
      </c>
      <c r="D776" s="39">
        <f t="shared" si="25"/>
        <v>45.501979411764701</v>
      </c>
      <c r="E776" s="28">
        <v>0</v>
      </c>
      <c r="F776" s="29">
        <v>45.501979411764701</v>
      </c>
      <c r="G776" s="30">
        <v>0</v>
      </c>
      <c r="H776" s="30">
        <v>0</v>
      </c>
      <c r="I776" s="30">
        <v>0</v>
      </c>
      <c r="J776" s="30"/>
      <c r="K776" s="173">
        <f>Лист4!E774/1000</f>
        <v>1031.3781999999999</v>
      </c>
      <c r="L776" s="31"/>
      <c r="M776" s="31"/>
    </row>
    <row r="777" spans="1:13" s="32" customFormat="1" ht="18" customHeight="1" x14ac:dyDescent="0.25">
      <c r="A777" s="22" t="str">
        <f>Лист4!A775</f>
        <v xml:space="preserve">Железнодорожная 8-я ул. д.59 - корп. 1 </v>
      </c>
      <c r="B777" s="67" t="str">
        <f>Лист4!C775</f>
        <v>г. Астрахань</v>
      </c>
      <c r="C777" s="39">
        <f t="shared" si="24"/>
        <v>999.85719485294135</v>
      </c>
      <c r="D777" s="39">
        <f t="shared" si="25"/>
        <v>46.147255147058829</v>
      </c>
      <c r="E777" s="28">
        <v>0</v>
      </c>
      <c r="F777" s="29">
        <v>46.147255147058829</v>
      </c>
      <c r="G777" s="30">
        <v>0</v>
      </c>
      <c r="H777" s="30">
        <v>0</v>
      </c>
      <c r="I777" s="30">
        <v>0</v>
      </c>
      <c r="J777" s="30"/>
      <c r="K777" s="173">
        <f>Лист4!E775/1000</f>
        <v>1046.0044500000001</v>
      </c>
      <c r="L777" s="31"/>
      <c r="M777" s="31"/>
    </row>
    <row r="778" spans="1:13" s="32" customFormat="1" ht="18" customHeight="1" x14ac:dyDescent="0.25">
      <c r="A778" s="22" t="str">
        <f>Лист4!A776</f>
        <v xml:space="preserve">Железнодорожная 8-я ул. д.59 - корп. 2 </v>
      </c>
      <c r="B778" s="67" t="str">
        <f>Лист4!C776</f>
        <v>г. Астрахань</v>
      </c>
      <c r="C778" s="39">
        <f t="shared" si="24"/>
        <v>977.0758514705883</v>
      </c>
      <c r="D778" s="39">
        <f t="shared" si="25"/>
        <v>45.095808529411769</v>
      </c>
      <c r="E778" s="28">
        <v>0</v>
      </c>
      <c r="F778" s="29">
        <v>45.095808529411769</v>
      </c>
      <c r="G778" s="30">
        <v>0</v>
      </c>
      <c r="H778" s="30">
        <v>0</v>
      </c>
      <c r="I778" s="30">
        <v>0</v>
      </c>
      <c r="J778" s="30"/>
      <c r="K778" s="173">
        <f>Лист4!E776/1000</f>
        <v>1022.1716600000001</v>
      </c>
      <c r="L778" s="31"/>
      <c r="M778" s="31"/>
    </row>
    <row r="779" spans="1:13" s="32" customFormat="1" ht="18" customHeight="1" x14ac:dyDescent="0.25">
      <c r="A779" s="22" t="str">
        <f>Лист4!A777</f>
        <v xml:space="preserve">Железнодорожная 8-я ул. д.59 - корп. 3 </v>
      </c>
      <c r="B779" s="67" t="str">
        <f>Лист4!C777</f>
        <v>г. Астрахань</v>
      </c>
      <c r="C779" s="39">
        <f t="shared" si="24"/>
        <v>1714.8491749999998</v>
      </c>
      <c r="D779" s="39">
        <f t="shared" si="25"/>
        <v>79.146884999999983</v>
      </c>
      <c r="E779" s="28">
        <v>0</v>
      </c>
      <c r="F779" s="29">
        <v>79.146884999999983</v>
      </c>
      <c r="G779" s="30">
        <v>0</v>
      </c>
      <c r="H779" s="30">
        <v>0</v>
      </c>
      <c r="I779" s="30">
        <v>0</v>
      </c>
      <c r="J779" s="30"/>
      <c r="K779" s="173">
        <f>Лист4!E777/1000</f>
        <v>1793.9960599999997</v>
      </c>
      <c r="L779" s="31"/>
      <c r="M779" s="31"/>
    </row>
    <row r="780" spans="1:13" s="32" customFormat="1" ht="18" customHeight="1" x14ac:dyDescent="0.25">
      <c r="A780" s="22" t="str">
        <f>Лист4!A778</f>
        <v xml:space="preserve">Жилая ул. д.1 </v>
      </c>
      <c r="B780" s="67" t="str">
        <f>Лист4!C778</f>
        <v>г. Астрахань</v>
      </c>
      <c r="C780" s="39">
        <f t="shared" si="24"/>
        <v>1108.8928022058826</v>
      </c>
      <c r="D780" s="39">
        <f t="shared" si="25"/>
        <v>51.179667794117663</v>
      </c>
      <c r="E780" s="28">
        <v>0</v>
      </c>
      <c r="F780" s="29">
        <v>51.179667794117663</v>
      </c>
      <c r="G780" s="30">
        <v>0</v>
      </c>
      <c r="H780" s="30">
        <v>0</v>
      </c>
      <c r="I780" s="30">
        <v>0</v>
      </c>
      <c r="J780" s="156"/>
      <c r="K780" s="173">
        <f>Лист4!E778/1000-J780</f>
        <v>1160.0724700000003</v>
      </c>
      <c r="L780" s="31"/>
      <c r="M780" s="31"/>
    </row>
    <row r="781" spans="1:13" s="32" customFormat="1" ht="18" customHeight="1" x14ac:dyDescent="0.25">
      <c r="A781" s="22" t="str">
        <f>Лист4!A779</f>
        <v xml:space="preserve">Жилая ул. д.10 </v>
      </c>
      <c r="B781" s="67" t="str">
        <f>Лист4!C779</f>
        <v>г. Астрахань</v>
      </c>
      <c r="C781" s="39">
        <f t="shared" si="24"/>
        <v>753.35886102941186</v>
      </c>
      <c r="D781" s="39">
        <f t="shared" si="25"/>
        <v>34.770408970588242</v>
      </c>
      <c r="E781" s="28">
        <v>0</v>
      </c>
      <c r="F781" s="29">
        <v>34.770408970588242</v>
      </c>
      <c r="G781" s="30">
        <v>0</v>
      </c>
      <c r="H781" s="30">
        <v>0</v>
      </c>
      <c r="I781" s="30">
        <v>0</v>
      </c>
      <c r="J781" s="30"/>
      <c r="K781" s="173">
        <f>Лист4!E779/1000</f>
        <v>788.12927000000013</v>
      </c>
      <c r="L781" s="31"/>
      <c r="M781" s="31"/>
    </row>
    <row r="782" spans="1:13" s="32" customFormat="1" ht="18" customHeight="1" x14ac:dyDescent="0.25">
      <c r="A782" s="22" t="str">
        <f>Лист4!A780</f>
        <v xml:space="preserve">Жилая ул. д.10 - корп. 1 </v>
      </c>
      <c r="B782" s="67" t="str">
        <f>Лист4!C780</f>
        <v>г. Астрахань</v>
      </c>
      <c r="C782" s="39">
        <f t="shared" si="24"/>
        <v>963.67580514705901</v>
      </c>
      <c r="D782" s="39">
        <f t="shared" si="25"/>
        <v>44.477344852941187</v>
      </c>
      <c r="E782" s="28">
        <v>0</v>
      </c>
      <c r="F782" s="29">
        <v>44.477344852941187</v>
      </c>
      <c r="G782" s="30">
        <v>0</v>
      </c>
      <c r="H782" s="30">
        <v>0</v>
      </c>
      <c r="I782" s="30">
        <v>0</v>
      </c>
      <c r="J782" s="30"/>
      <c r="K782" s="173">
        <f>Лист4!E780/1000</f>
        <v>1008.1531500000002</v>
      </c>
      <c r="L782" s="31"/>
      <c r="M782" s="31"/>
    </row>
    <row r="783" spans="1:13" s="32" customFormat="1" ht="18" customHeight="1" x14ac:dyDescent="0.25">
      <c r="A783" s="22" t="str">
        <f>Лист4!A781</f>
        <v xml:space="preserve">Жилая ул. д.11 </v>
      </c>
      <c r="B783" s="67" t="str">
        <f>Лист4!C781</f>
        <v>г. Астрахань</v>
      </c>
      <c r="C783" s="39">
        <f t="shared" si="24"/>
        <v>981.48994411764716</v>
      </c>
      <c r="D783" s="39">
        <f t="shared" si="25"/>
        <v>45.299535882352949</v>
      </c>
      <c r="E783" s="28">
        <v>0</v>
      </c>
      <c r="F783" s="29">
        <v>45.299535882352949</v>
      </c>
      <c r="G783" s="30">
        <v>0</v>
      </c>
      <c r="H783" s="30">
        <v>0</v>
      </c>
      <c r="I783" s="30">
        <v>0</v>
      </c>
      <c r="J783" s="30"/>
      <c r="K783" s="173">
        <f>Лист4!E781/1000</f>
        <v>1026.7894800000001</v>
      </c>
      <c r="L783" s="31"/>
      <c r="M783" s="31"/>
    </row>
    <row r="784" spans="1:13" s="32" customFormat="1" ht="18" customHeight="1" x14ac:dyDescent="0.25">
      <c r="A784" s="22" t="str">
        <f>Лист4!A782</f>
        <v xml:space="preserve">Жилая ул. д.12 </v>
      </c>
      <c r="B784" s="67" t="str">
        <f>Лист4!C782</f>
        <v>г. Астрахань</v>
      </c>
      <c r="C784" s="39">
        <f t="shared" si="24"/>
        <v>1190.4682419117646</v>
      </c>
      <c r="D784" s="39">
        <f t="shared" si="25"/>
        <v>54.944688088235289</v>
      </c>
      <c r="E784" s="28">
        <v>0</v>
      </c>
      <c r="F784" s="29">
        <v>54.944688088235289</v>
      </c>
      <c r="G784" s="30">
        <v>0</v>
      </c>
      <c r="H784" s="30">
        <v>0</v>
      </c>
      <c r="I784" s="30">
        <v>0</v>
      </c>
      <c r="J784" s="30"/>
      <c r="K784" s="173">
        <f>Лист4!E782/1000</f>
        <v>1245.41293</v>
      </c>
      <c r="L784" s="31"/>
      <c r="M784" s="31"/>
    </row>
    <row r="785" spans="1:13" s="32" customFormat="1" ht="18" customHeight="1" x14ac:dyDescent="0.25">
      <c r="A785" s="22" t="str">
        <f>Лист4!A783</f>
        <v xml:space="preserve">Жилая ул. д.12 - корп. 1 </v>
      </c>
      <c r="B785" s="67" t="str">
        <f>Лист4!C783</f>
        <v>г. Астрахань</v>
      </c>
      <c r="C785" s="39">
        <f t="shared" si="24"/>
        <v>830.0228051470591</v>
      </c>
      <c r="D785" s="39">
        <f t="shared" si="25"/>
        <v>38.308744852941189</v>
      </c>
      <c r="E785" s="28">
        <v>0</v>
      </c>
      <c r="F785" s="29">
        <v>38.308744852941189</v>
      </c>
      <c r="G785" s="30">
        <v>0</v>
      </c>
      <c r="H785" s="30">
        <v>0</v>
      </c>
      <c r="I785" s="30">
        <v>0</v>
      </c>
      <c r="J785" s="30"/>
      <c r="K785" s="173">
        <f>Лист4!E783/1000-J785</f>
        <v>868.33155000000033</v>
      </c>
      <c r="L785" s="31"/>
      <c r="M785" s="31"/>
    </row>
    <row r="786" spans="1:13" s="32" customFormat="1" ht="18" customHeight="1" x14ac:dyDescent="0.25">
      <c r="A786" s="22" t="str">
        <f>Лист4!A784</f>
        <v xml:space="preserve">Жилая ул. д.16 </v>
      </c>
      <c r="B786" s="67" t="str">
        <f>Лист4!C784</f>
        <v>г. Астрахань</v>
      </c>
      <c r="C786" s="39">
        <f t="shared" si="24"/>
        <v>598.48518676470576</v>
      </c>
      <c r="D786" s="39">
        <f t="shared" si="25"/>
        <v>27.622393235294112</v>
      </c>
      <c r="E786" s="28">
        <v>0</v>
      </c>
      <c r="F786" s="29">
        <v>27.622393235294112</v>
      </c>
      <c r="G786" s="30">
        <v>0</v>
      </c>
      <c r="H786" s="30">
        <v>0</v>
      </c>
      <c r="I786" s="30">
        <v>0</v>
      </c>
      <c r="J786" s="30"/>
      <c r="K786" s="173">
        <f>Лист4!E784/1000</f>
        <v>626.10757999999987</v>
      </c>
      <c r="L786" s="31"/>
      <c r="M786" s="31"/>
    </row>
    <row r="787" spans="1:13" s="32" customFormat="1" ht="18" customHeight="1" x14ac:dyDescent="0.25">
      <c r="A787" s="22" t="str">
        <f>Лист4!A785</f>
        <v xml:space="preserve">Жилая ул. д.3 </v>
      </c>
      <c r="B787" s="67" t="str">
        <f>Лист4!C785</f>
        <v>г. Астрахань</v>
      </c>
      <c r="C787" s="39">
        <f t="shared" si="24"/>
        <v>1677.7886125</v>
      </c>
      <c r="D787" s="39">
        <f t="shared" si="25"/>
        <v>77.436397499999998</v>
      </c>
      <c r="E787" s="28">
        <v>0</v>
      </c>
      <c r="F787" s="29">
        <v>77.436397499999998</v>
      </c>
      <c r="G787" s="30">
        <v>0</v>
      </c>
      <c r="H787" s="30">
        <v>0</v>
      </c>
      <c r="I787" s="30">
        <v>0</v>
      </c>
      <c r="J787" s="30"/>
      <c r="K787" s="173">
        <f>Лист4!E785/1000</f>
        <v>1755.2250100000001</v>
      </c>
      <c r="L787" s="31"/>
      <c r="M787" s="31"/>
    </row>
    <row r="788" spans="1:13" s="32" customFormat="1" ht="18" customHeight="1" x14ac:dyDescent="0.25">
      <c r="A788" s="22" t="str">
        <f>Лист4!A786</f>
        <v xml:space="preserve">Жилая ул. д.3 - корп. 1 </v>
      </c>
      <c r="B788" s="67" t="str">
        <f>Лист4!C786</f>
        <v>г. Астрахань</v>
      </c>
      <c r="C788" s="39">
        <f t="shared" si="24"/>
        <v>818.71012867647062</v>
      </c>
      <c r="D788" s="39">
        <f t="shared" si="25"/>
        <v>37.786621323529417</v>
      </c>
      <c r="E788" s="28">
        <v>0</v>
      </c>
      <c r="F788" s="29">
        <v>37.786621323529417</v>
      </c>
      <c r="G788" s="30">
        <v>0</v>
      </c>
      <c r="H788" s="30">
        <v>0</v>
      </c>
      <c r="I788" s="30">
        <v>0</v>
      </c>
      <c r="J788" s="30"/>
      <c r="K788" s="173">
        <f>Лист4!E786/1000</f>
        <v>856.49675000000002</v>
      </c>
      <c r="L788" s="31"/>
      <c r="M788" s="31"/>
    </row>
    <row r="789" spans="1:13" s="32" customFormat="1" ht="18" customHeight="1" x14ac:dyDescent="0.25">
      <c r="A789" s="22" t="str">
        <f>Лист4!A787</f>
        <v xml:space="preserve">Жилая ул. д.6 - корп. 1 </v>
      </c>
      <c r="B789" s="67" t="str">
        <f>Лист4!C787</f>
        <v>г. Астрахань</v>
      </c>
      <c r="C789" s="39">
        <f t="shared" si="24"/>
        <v>1519.6652058823527</v>
      </c>
      <c r="D789" s="39">
        <f t="shared" si="25"/>
        <v>70.138394117647039</v>
      </c>
      <c r="E789" s="28">
        <v>0</v>
      </c>
      <c r="F789" s="29">
        <v>70.138394117647039</v>
      </c>
      <c r="G789" s="30">
        <v>0</v>
      </c>
      <c r="H789" s="30">
        <v>0</v>
      </c>
      <c r="I789" s="30">
        <v>0</v>
      </c>
      <c r="J789" s="30"/>
      <c r="K789" s="173">
        <f>Лист4!E787/1000</f>
        <v>1589.8035999999997</v>
      </c>
      <c r="L789" s="31"/>
      <c r="M789" s="31"/>
    </row>
    <row r="790" spans="1:13" s="32" customFormat="1" ht="18" customHeight="1" x14ac:dyDescent="0.25">
      <c r="A790" s="22" t="str">
        <f>Лист4!A788</f>
        <v xml:space="preserve">Жилая ул. д.6 - корп. 2 </v>
      </c>
      <c r="B790" s="67" t="str">
        <f>Лист4!C788</f>
        <v>г. Астрахань</v>
      </c>
      <c r="C790" s="39">
        <f t="shared" si="24"/>
        <v>1491.038718382352</v>
      </c>
      <c r="D790" s="39">
        <f t="shared" si="25"/>
        <v>68.81717161764702</v>
      </c>
      <c r="E790" s="28">
        <v>0</v>
      </c>
      <c r="F790" s="29">
        <v>68.81717161764702</v>
      </c>
      <c r="G790" s="30">
        <v>0</v>
      </c>
      <c r="H790" s="30">
        <v>0</v>
      </c>
      <c r="I790" s="30">
        <v>0</v>
      </c>
      <c r="J790" s="30"/>
      <c r="K790" s="173">
        <f>Лист4!E788/1000</f>
        <v>1559.8558899999991</v>
      </c>
      <c r="L790" s="31"/>
      <c r="M790" s="31"/>
    </row>
    <row r="791" spans="1:13" s="32" customFormat="1" ht="18" customHeight="1" x14ac:dyDescent="0.25">
      <c r="A791" s="22" t="str">
        <f>Лист4!A789</f>
        <v xml:space="preserve">Жилая ул. д.7 </v>
      </c>
      <c r="B791" s="67" t="str">
        <f>Лист4!C789</f>
        <v>г. Астрахань</v>
      </c>
      <c r="C791" s="39">
        <f t="shared" si="24"/>
        <v>3.2351838235294124</v>
      </c>
      <c r="D791" s="39">
        <f t="shared" si="25"/>
        <v>0.14931617647058826</v>
      </c>
      <c r="E791" s="28">
        <v>0</v>
      </c>
      <c r="F791" s="29">
        <v>0.14931617647058826</v>
      </c>
      <c r="G791" s="30">
        <v>0</v>
      </c>
      <c r="H791" s="30">
        <v>0</v>
      </c>
      <c r="I791" s="30">
        <v>0</v>
      </c>
      <c r="J791" s="30"/>
      <c r="K791" s="173">
        <f>Лист4!E789/1000</f>
        <v>3.3845000000000005</v>
      </c>
      <c r="L791" s="31"/>
      <c r="M791" s="31"/>
    </row>
    <row r="792" spans="1:13" s="32" customFormat="1" ht="18" customHeight="1" x14ac:dyDescent="0.25">
      <c r="A792" s="22" t="str">
        <f>Лист4!A790</f>
        <v xml:space="preserve">Жилая ул. д.7 - корп. 3 </v>
      </c>
      <c r="B792" s="67" t="str">
        <f>Лист4!C790</f>
        <v>г. Астрахань</v>
      </c>
      <c r="C792" s="39">
        <f t="shared" si="24"/>
        <v>935.49126029411752</v>
      </c>
      <c r="D792" s="39">
        <f t="shared" si="25"/>
        <v>43.176519705882349</v>
      </c>
      <c r="E792" s="28">
        <v>0</v>
      </c>
      <c r="F792" s="29">
        <v>43.176519705882349</v>
      </c>
      <c r="G792" s="30">
        <v>0</v>
      </c>
      <c r="H792" s="30">
        <v>0</v>
      </c>
      <c r="I792" s="30">
        <v>0</v>
      </c>
      <c r="J792" s="156"/>
      <c r="K792" s="173">
        <f>Лист4!E790/1000-J792</f>
        <v>978.66777999999988</v>
      </c>
      <c r="L792" s="31"/>
      <c r="M792" s="31"/>
    </row>
    <row r="793" spans="1:13" s="32" customFormat="1" ht="18" customHeight="1" x14ac:dyDescent="0.25">
      <c r="A793" s="22" t="str">
        <f>Лист4!A791</f>
        <v xml:space="preserve">Жилая ул. д.8 </v>
      </c>
      <c r="B793" s="67" t="str">
        <f>Лист4!C791</f>
        <v>г. Астрахань</v>
      </c>
      <c r="C793" s="39">
        <f t="shared" si="24"/>
        <v>802.25210955882358</v>
      </c>
      <c r="D793" s="39">
        <f t="shared" si="25"/>
        <v>37.027020441176475</v>
      </c>
      <c r="E793" s="28">
        <v>0</v>
      </c>
      <c r="F793" s="29">
        <v>37.027020441176475</v>
      </c>
      <c r="G793" s="30">
        <v>0</v>
      </c>
      <c r="H793" s="30">
        <v>0</v>
      </c>
      <c r="I793" s="30">
        <v>0</v>
      </c>
      <c r="J793" s="30"/>
      <c r="K793" s="173">
        <f>Лист4!E791/1000</f>
        <v>839.27913000000001</v>
      </c>
      <c r="L793" s="31"/>
      <c r="M793" s="31"/>
    </row>
    <row r="794" spans="1:13" s="32" customFormat="1" ht="18" customHeight="1" x14ac:dyDescent="0.25">
      <c r="A794" s="22" t="str">
        <f>Лист4!A792</f>
        <v xml:space="preserve">Жилая ул. д.8 - корп. 1 </v>
      </c>
      <c r="B794" s="67" t="str">
        <f>Лист4!C792</f>
        <v>г. Астрахань</v>
      </c>
      <c r="C794" s="39">
        <f t="shared" si="24"/>
        <v>651.16789705882366</v>
      </c>
      <c r="D794" s="39">
        <f t="shared" si="25"/>
        <v>30.053902941176474</v>
      </c>
      <c r="E794" s="28">
        <v>0</v>
      </c>
      <c r="F794" s="29">
        <v>30.053902941176474</v>
      </c>
      <c r="G794" s="30">
        <v>0</v>
      </c>
      <c r="H794" s="30">
        <v>0</v>
      </c>
      <c r="I794" s="30">
        <v>0</v>
      </c>
      <c r="J794" s="30"/>
      <c r="K794" s="173">
        <f>Лист4!E792/1000</f>
        <v>681.22180000000014</v>
      </c>
      <c r="L794" s="31"/>
      <c r="M794" s="31"/>
    </row>
    <row r="795" spans="1:13" s="32" customFormat="1" ht="18" customHeight="1" x14ac:dyDescent="0.25">
      <c r="A795" s="22" t="str">
        <f>Лист4!A793</f>
        <v xml:space="preserve">Жилая ул. д.8 - корп. 3 </v>
      </c>
      <c r="B795" s="67" t="str">
        <f>Лист4!C793</f>
        <v>г. Астрахань</v>
      </c>
      <c r="C795" s="39">
        <f t="shared" si="24"/>
        <v>1577.1631448529415</v>
      </c>
      <c r="D795" s="39">
        <f t="shared" si="25"/>
        <v>72.792145147058847</v>
      </c>
      <c r="E795" s="28">
        <v>0</v>
      </c>
      <c r="F795" s="29">
        <v>72.792145147058847</v>
      </c>
      <c r="G795" s="30">
        <v>0</v>
      </c>
      <c r="H795" s="30">
        <v>0</v>
      </c>
      <c r="I795" s="30">
        <v>0</v>
      </c>
      <c r="J795" s="30"/>
      <c r="K795" s="173">
        <f>Лист4!E793/1000</f>
        <v>1649.9552900000003</v>
      </c>
      <c r="L795" s="31"/>
      <c r="M795" s="31"/>
    </row>
    <row r="796" spans="1:13" s="32" customFormat="1" ht="18" customHeight="1" x14ac:dyDescent="0.25">
      <c r="A796" s="22" t="str">
        <f>Лист4!A794</f>
        <v xml:space="preserve">Жилая ул. д.9 - корп. 5 </v>
      </c>
      <c r="B796" s="67" t="str">
        <f>Лист4!C794</f>
        <v>г. Астрахань</v>
      </c>
      <c r="C796" s="39">
        <f t="shared" si="24"/>
        <v>660.65868088235311</v>
      </c>
      <c r="D796" s="39">
        <f t="shared" si="25"/>
        <v>30.491939117647064</v>
      </c>
      <c r="E796" s="28">
        <v>0</v>
      </c>
      <c r="F796" s="29">
        <v>30.491939117647064</v>
      </c>
      <c r="G796" s="30">
        <v>0</v>
      </c>
      <c r="H796" s="30">
        <v>0</v>
      </c>
      <c r="I796" s="30">
        <v>0</v>
      </c>
      <c r="J796" s="30"/>
      <c r="K796" s="173">
        <f>Лист4!E794/1000</f>
        <v>691.15062000000012</v>
      </c>
      <c r="L796" s="31"/>
      <c r="M796" s="31"/>
    </row>
    <row r="797" spans="1:13" s="32" customFormat="1" ht="18" customHeight="1" x14ac:dyDescent="0.25">
      <c r="A797" s="22" t="str">
        <f>Лист4!A795</f>
        <v xml:space="preserve">Заводская пл д.13 </v>
      </c>
      <c r="B797" s="67" t="str">
        <f>Лист4!C795</f>
        <v>г. Астрахань</v>
      </c>
      <c r="C797" s="39">
        <f t="shared" si="24"/>
        <v>144.44046691176473</v>
      </c>
      <c r="D797" s="39">
        <f t="shared" si="25"/>
        <v>6.6664830882352941</v>
      </c>
      <c r="E797" s="28">
        <v>0</v>
      </c>
      <c r="F797" s="29">
        <v>6.6664830882352941</v>
      </c>
      <c r="G797" s="30">
        <v>0</v>
      </c>
      <c r="H797" s="30">
        <v>0</v>
      </c>
      <c r="I797" s="30">
        <v>0</v>
      </c>
      <c r="J797" s="30"/>
      <c r="K797" s="173">
        <f>Лист4!E795/1000-J797</f>
        <v>151.10695000000001</v>
      </c>
      <c r="L797" s="31"/>
      <c r="M797" s="31"/>
    </row>
    <row r="798" spans="1:13" s="32" customFormat="1" ht="16.5" customHeight="1" x14ac:dyDescent="0.25">
      <c r="A798" s="22" t="str">
        <f>Лист4!A796</f>
        <v xml:space="preserve">Заводская пл д.14 </v>
      </c>
      <c r="B798" s="67" t="str">
        <f>Лист4!C796</f>
        <v>г. Астрахань</v>
      </c>
      <c r="C798" s="39">
        <f t="shared" si="24"/>
        <v>145.43037867647058</v>
      </c>
      <c r="D798" s="39">
        <f t="shared" si="25"/>
        <v>6.7121713235294109</v>
      </c>
      <c r="E798" s="28">
        <v>0</v>
      </c>
      <c r="F798" s="29">
        <v>6.7121713235294109</v>
      </c>
      <c r="G798" s="30">
        <v>0</v>
      </c>
      <c r="H798" s="30">
        <v>0</v>
      </c>
      <c r="I798" s="30">
        <v>0</v>
      </c>
      <c r="J798" s="30"/>
      <c r="K798" s="173">
        <f>Лист4!E796/1000</f>
        <v>152.14255</v>
      </c>
      <c r="L798" s="31"/>
      <c r="M798" s="31"/>
    </row>
    <row r="799" spans="1:13" s="32" customFormat="1" ht="16.5" customHeight="1" x14ac:dyDescent="0.25">
      <c r="A799" s="22" t="str">
        <f>Лист4!A797</f>
        <v xml:space="preserve">Заводская пл д.15 </v>
      </c>
      <c r="B799" s="67" t="str">
        <f>Лист4!C797</f>
        <v>г. Астрахань</v>
      </c>
      <c r="C799" s="39">
        <f t="shared" si="24"/>
        <v>284.51959632352936</v>
      </c>
      <c r="D799" s="39">
        <f t="shared" si="25"/>
        <v>13.131673676470587</v>
      </c>
      <c r="E799" s="28">
        <v>0</v>
      </c>
      <c r="F799" s="29">
        <v>13.131673676470587</v>
      </c>
      <c r="G799" s="30">
        <v>0</v>
      </c>
      <c r="H799" s="30">
        <v>0</v>
      </c>
      <c r="I799" s="30">
        <v>0</v>
      </c>
      <c r="J799" s="30"/>
      <c r="K799" s="173">
        <f>Лист4!E797/1000-J799</f>
        <v>297.65126999999995</v>
      </c>
      <c r="L799" s="31"/>
      <c r="M799" s="31"/>
    </row>
    <row r="800" spans="1:13" s="32" customFormat="1" ht="16.5" customHeight="1" x14ac:dyDescent="0.25">
      <c r="A800" s="22" t="str">
        <f>Лист4!A798</f>
        <v xml:space="preserve">Заводская пл д.16 </v>
      </c>
      <c r="B800" s="67" t="str">
        <f>Лист4!C798</f>
        <v>г. Астрахань</v>
      </c>
      <c r="C800" s="39">
        <f t="shared" si="24"/>
        <v>247.63053823529418</v>
      </c>
      <c r="D800" s="39">
        <f t="shared" si="25"/>
        <v>11.429101764705885</v>
      </c>
      <c r="E800" s="28">
        <v>0</v>
      </c>
      <c r="F800" s="29">
        <v>11.429101764705885</v>
      </c>
      <c r="G800" s="30">
        <v>0</v>
      </c>
      <c r="H800" s="30">
        <v>0</v>
      </c>
      <c r="I800" s="30">
        <v>0</v>
      </c>
      <c r="J800" s="30"/>
      <c r="K800" s="173">
        <f>Лист4!E798/1000-J800</f>
        <v>259.05964000000006</v>
      </c>
      <c r="L800" s="31"/>
      <c r="M800" s="31"/>
    </row>
    <row r="801" spans="1:13" s="32" customFormat="1" ht="16.5" customHeight="1" x14ac:dyDescent="0.25">
      <c r="A801" s="22" t="str">
        <f>Лист4!A799</f>
        <v xml:space="preserve">Заводская пл д.18 </v>
      </c>
      <c r="B801" s="67" t="str">
        <f>Лист4!C799</f>
        <v>г. Астрахань</v>
      </c>
      <c r="C801" s="39">
        <f t="shared" si="24"/>
        <v>230.86798455882354</v>
      </c>
      <c r="D801" s="39">
        <f t="shared" si="25"/>
        <v>10.655445441176472</v>
      </c>
      <c r="E801" s="28">
        <v>0</v>
      </c>
      <c r="F801" s="29">
        <v>10.655445441176472</v>
      </c>
      <c r="G801" s="30">
        <v>0</v>
      </c>
      <c r="H801" s="30">
        <v>0</v>
      </c>
      <c r="I801" s="30">
        <v>0</v>
      </c>
      <c r="J801" s="30"/>
      <c r="K801" s="173">
        <f>Лист4!E799/1000-J801</f>
        <v>241.52343000000002</v>
      </c>
      <c r="L801" s="31"/>
      <c r="M801" s="31"/>
    </row>
    <row r="802" spans="1:13" s="32" customFormat="1" ht="16.5" customHeight="1" x14ac:dyDescent="0.25">
      <c r="A802" s="22" t="str">
        <f>Лист4!A800</f>
        <v xml:space="preserve">Заводская пл д.19 </v>
      </c>
      <c r="B802" s="67" t="str">
        <f>Лист4!C800</f>
        <v>г. Астрахань</v>
      </c>
      <c r="C802" s="39">
        <f t="shared" si="24"/>
        <v>271.7842132352942</v>
      </c>
      <c r="D802" s="39">
        <f t="shared" si="25"/>
        <v>12.543886764705885</v>
      </c>
      <c r="E802" s="28">
        <v>0</v>
      </c>
      <c r="F802" s="29">
        <v>12.543886764705885</v>
      </c>
      <c r="G802" s="30">
        <v>0</v>
      </c>
      <c r="H802" s="30">
        <v>0</v>
      </c>
      <c r="I802" s="30">
        <v>0</v>
      </c>
      <c r="J802" s="30"/>
      <c r="K802" s="173">
        <f>Лист4!E800/1000-J802</f>
        <v>284.32810000000006</v>
      </c>
      <c r="L802" s="31"/>
      <c r="M802" s="31"/>
    </row>
    <row r="803" spans="1:13" s="32" customFormat="1" ht="16.5" customHeight="1" x14ac:dyDescent="0.25">
      <c r="A803" s="22" t="str">
        <f>Лист4!A801</f>
        <v xml:space="preserve">Заводская пл д.27 </v>
      </c>
      <c r="B803" s="67" t="str">
        <f>Лист4!C801</f>
        <v>г. Астрахань</v>
      </c>
      <c r="C803" s="39">
        <f t="shared" si="24"/>
        <v>146.9236580882353</v>
      </c>
      <c r="D803" s="39">
        <f t="shared" si="25"/>
        <v>6.7810919117647046</v>
      </c>
      <c r="E803" s="28">
        <v>0</v>
      </c>
      <c r="F803" s="29">
        <v>6.7810919117647046</v>
      </c>
      <c r="G803" s="30">
        <v>0</v>
      </c>
      <c r="H803" s="30">
        <v>0</v>
      </c>
      <c r="I803" s="30">
        <v>0</v>
      </c>
      <c r="J803" s="30"/>
      <c r="K803" s="173">
        <f>Лист4!E801/1000</f>
        <v>153.70474999999999</v>
      </c>
      <c r="L803" s="31"/>
      <c r="M803" s="31"/>
    </row>
    <row r="804" spans="1:13" s="32" customFormat="1" ht="16.5" customHeight="1" x14ac:dyDescent="0.25">
      <c r="A804" s="22" t="str">
        <f>Лист4!A802</f>
        <v xml:space="preserve">Заводская пл д.29 </v>
      </c>
      <c r="B804" s="67" t="str">
        <f>Лист4!C802</f>
        <v>г. Астрахань</v>
      </c>
      <c r="C804" s="39">
        <f t="shared" si="24"/>
        <v>148.92207352941179</v>
      </c>
      <c r="D804" s="39">
        <f t="shared" si="25"/>
        <v>6.8733264705882364</v>
      </c>
      <c r="E804" s="28">
        <v>0</v>
      </c>
      <c r="F804" s="29">
        <v>6.8733264705882364</v>
      </c>
      <c r="G804" s="30">
        <v>0</v>
      </c>
      <c r="H804" s="30">
        <v>0</v>
      </c>
      <c r="I804" s="30">
        <v>0</v>
      </c>
      <c r="J804" s="30"/>
      <c r="K804" s="173">
        <f>Лист4!E802/1000</f>
        <v>155.79540000000003</v>
      </c>
      <c r="L804" s="31"/>
      <c r="M804" s="31"/>
    </row>
    <row r="805" spans="1:13" s="32" customFormat="1" ht="16.5" customHeight="1" x14ac:dyDescent="0.25">
      <c r="A805" s="22" t="str">
        <f>Лист4!A803</f>
        <v xml:space="preserve">Заводская пл д.3 </v>
      </c>
      <c r="B805" s="67" t="str">
        <f>Лист4!C803</f>
        <v>г. Астрахань</v>
      </c>
      <c r="C805" s="39">
        <f t="shared" si="24"/>
        <v>19.893680147058834</v>
      </c>
      <c r="D805" s="39">
        <f t="shared" si="25"/>
        <v>0.91816985294117703</v>
      </c>
      <c r="E805" s="28">
        <v>0</v>
      </c>
      <c r="F805" s="29">
        <v>0.91816985294117703</v>
      </c>
      <c r="G805" s="30">
        <v>0</v>
      </c>
      <c r="H805" s="30">
        <v>0</v>
      </c>
      <c r="I805" s="30">
        <v>0</v>
      </c>
      <c r="J805" s="30"/>
      <c r="K805" s="173">
        <f>Лист4!E803/1000</f>
        <v>20.81185000000001</v>
      </c>
      <c r="L805" s="31"/>
      <c r="M805" s="31"/>
    </row>
    <row r="806" spans="1:13" s="32" customFormat="1" ht="16.5" customHeight="1" x14ac:dyDescent="0.25">
      <c r="A806" s="22" t="str">
        <f>Лист4!A804</f>
        <v xml:space="preserve">Заводская пл д.30 </v>
      </c>
      <c r="B806" s="67" t="str">
        <f>Лист4!C804</f>
        <v>г. Астрахань</v>
      </c>
      <c r="C806" s="39">
        <f t="shared" si="24"/>
        <v>120.33330514705882</v>
      </c>
      <c r="D806" s="39">
        <f t="shared" si="25"/>
        <v>5.553844852941177</v>
      </c>
      <c r="E806" s="28">
        <v>0</v>
      </c>
      <c r="F806" s="29">
        <v>5.553844852941177</v>
      </c>
      <c r="G806" s="30">
        <v>0</v>
      </c>
      <c r="H806" s="30">
        <v>0</v>
      </c>
      <c r="I806" s="30">
        <v>0</v>
      </c>
      <c r="J806" s="30"/>
      <c r="K806" s="173">
        <f>Лист4!E804/1000-J806</f>
        <v>125.88715000000001</v>
      </c>
      <c r="L806" s="31"/>
      <c r="M806" s="31"/>
    </row>
    <row r="807" spans="1:13" s="32" customFormat="1" ht="16.5" customHeight="1" x14ac:dyDescent="0.25">
      <c r="A807" s="22" t="str">
        <f>Лист4!A805</f>
        <v xml:space="preserve">Заводская пл д.32 </v>
      </c>
      <c r="B807" s="67" t="str">
        <f>Лист4!C805</f>
        <v>г. Астрахань</v>
      </c>
      <c r="C807" s="39">
        <f t="shared" si="24"/>
        <v>228.86571691176471</v>
      </c>
      <c r="D807" s="39">
        <f t="shared" si="25"/>
        <v>10.563033088235294</v>
      </c>
      <c r="E807" s="28">
        <v>0</v>
      </c>
      <c r="F807" s="29">
        <v>10.563033088235294</v>
      </c>
      <c r="G807" s="30">
        <v>0</v>
      </c>
      <c r="H807" s="30">
        <v>0</v>
      </c>
      <c r="I807" s="30">
        <v>0</v>
      </c>
      <c r="J807" s="30"/>
      <c r="K807" s="173">
        <f>Лист4!E805/1000</f>
        <v>239.42875000000001</v>
      </c>
      <c r="L807" s="31"/>
      <c r="M807" s="31"/>
    </row>
    <row r="808" spans="1:13" s="32" customFormat="1" ht="16.5" customHeight="1" x14ac:dyDescent="0.25">
      <c r="A808" s="22" t="str">
        <f>Лист4!A806</f>
        <v xml:space="preserve">Заводская пл д.33 </v>
      </c>
      <c r="B808" s="67" t="str">
        <f>Лист4!C806</f>
        <v>г. Астрахань</v>
      </c>
      <c r="C808" s="39">
        <f t="shared" si="24"/>
        <v>114.31679044117648</v>
      </c>
      <c r="D808" s="39">
        <f t="shared" si="25"/>
        <v>5.2761595588235304</v>
      </c>
      <c r="E808" s="28">
        <v>0</v>
      </c>
      <c r="F808" s="29">
        <v>5.2761595588235304</v>
      </c>
      <c r="G808" s="30">
        <v>0</v>
      </c>
      <c r="H808" s="30">
        <v>0</v>
      </c>
      <c r="I808" s="30">
        <v>0</v>
      </c>
      <c r="J808" s="30"/>
      <c r="K808" s="173">
        <f>Лист4!E806/1000</f>
        <v>119.59295000000002</v>
      </c>
      <c r="L808" s="31"/>
      <c r="M808" s="31"/>
    </row>
    <row r="809" spans="1:13" s="32" customFormat="1" ht="16.5" customHeight="1" x14ac:dyDescent="0.25">
      <c r="A809" s="22" t="str">
        <f>Лист4!A807</f>
        <v xml:space="preserve">Заводская пл д.35 </v>
      </c>
      <c r="B809" s="67" t="str">
        <f>Лист4!C807</f>
        <v>г. Астрахань</v>
      </c>
      <c r="C809" s="39">
        <f t="shared" si="24"/>
        <v>161.44701911764705</v>
      </c>
      <c r="D809" s="39">
        <f t="shared" si="25"/>
        <v>7.4514008823529405</v>
      </c>
      <c r="E809" s="28">
        <v>0</v>
      </c>
      <c r="F809" s="29">
        <v>7.4514008823529405</v>
      </c>
      <c r="G809" s="30">
        <v>0</v>
      </c>
      <c r="H809" s="30">
        <v>0</v>
      </c>
      <c r="I809" s="30">
        <v>0</v>
      </c>
      <c r="J809" s="30"/>
      <c r="K809" s="173">
        <f>Лист4!E807/1000</f>
        <v>168.89841999999999</v>
      </c>
      <c r="L809" s="31"/>
      <c r="M809" s="31"/>
    </row>
    <row r="810" spans="1:13" s="32" customFormat="1" ht="16.5" customHeight="1" x14ac:dyDescent="0.25">
      <c r="A810" s="22" t="str">
        <f>Лист4!A808</f>
        <v xml:space="preserve">Заводская пл д.36 </v>
      </c>
      <c r="B810" s="67" t="str">
        <f>Лист4!C808</f>
        <v>г. Астрахань</v>
      </c>
      <c r="C810" s="39">
        <f t="shared" si="24"/>
        <v>148.95051102941179</v>
      </c>
      <c r="D810" s="39">
        <f t="shared" si="25"/>
        <v>6.8746389705882374</v>
      </c>
      <c r="E810" s="28">
        <v>0</v>
      </c>
      <c r="F810" s="29">
        <v>6.8746389705882374</v>
      </c>
      <c r="G810" s="30">
        <v>0</v>
      </c>
      <c r="H810" s="30">
        <v>0</v>
      </c>
      <c r="I810" s="30">
        <v>0</v>
      </c>
      <c r="J810" s="30"/>
      <c r="K810" s="173">
        <f>Лист4!E808/1000</f>
        <v>155.82515000000004</v>
      </c>
      <c r="L810" s="31"/>
      <c r="M810" s="31"/>
    </row>
    <row r="811" spans="1:13" s="32" customFormat="1" ht="16.5" customHeight="1" x14ac:dyDescent="0.25">
      <c r="A811" s="22" t="str">
        <f>Лист4!A809</f>
        <v xml:space="preserve">Заводская пл д.37 </v>
      </c>
      <c r="B811" s="67" t="str">
        <f>Лист4!C809</f>
        <v>г. Астрахань</v>
      </c>
      <c r="C811" s="39">
        <f t="shared" si="24"/>
        <v>183.56802941176477</v>
      </c>
      <c r="D811" s="39">
        <f t="shared" si="25"/>
        <v>8.4723705882352967</v>
      </c>
      <c r="E811" s="28">
        <v>0</v>
      </c>
      <c r="F811" s="29">
        <v>8.4723705882352967</v>
      </c>
      <c r="G811" s="30">
        <v>0</v>
      </c>
      <c r="H811" s="30">
        <v>0</v>
      </c>
      <c r="I811" s="30">
        <v>0</v>
      </c>
      <c r="J811" s="30"/>
      <c r="K811" s="173">
        <f>Лист4!E809/1000</f>
        <v>192.04040000000006</v>
      </c>
      <c r="L811" s="31"/>
      <c r="M811" s="31"/>
    </row>
    <row r="812" spans="1:13" s="32" customFormat="1" ht="16.5" customHeight="1" x14ac:dyDescent="0.25">
      <c r="A812" s="22" t="str">
        <f>Лист4!A810</f>
        <v xml:space="preserve">Заводская пл д.38 </v>
      </c>
      <c r="B812" s="67" t="str">
        <f>Лист4!C810</f>
        <v>г. Астрахань</v>
      </c>
      <c r="C812" s="39">
        <f t="shared" si="24"/>
        <v>871.51659705882344</v>
      </c>
      <c r="D812" s="39">
        <f t="shared" si="25"/>
        <v>40.223842941176471</v>
      </c>
      <c r="E812" s="28">
        <v>0</v>
      </c>
      <c r="F812" s="29">
        <v>40.223842941176471</v>
      </c>
      <c r="G812" s="30">
        <v>0</v>
      </c>
      <c r="H812" s="30">
        <v>0</v>
      </c>
      <c r="I812" s="30">
        <v>0</v>
      </c>
      <c r="J812" s="30"/>
      <c r="K812" s="173">
        <f>Лист4!E810/1000-J812</f>
        <v>911.74043999999992</v>
      </c>
      <c r="L812" s="31"/>
      <c r="M812" s="31"/>
    </row>
    <row r="813" spans="1:13" s="32" customFormat="1" ht="16.5" customHeight="1" x14ac:dyDescent="0.25">
      <c r="A813" s="22" t="str">
        <f>Лист4!A811</f>
        <v xml:space="preserve">Заводская пл д.39 </v>
      </c>
      <c r="B813" s="67" t="str">
        <f>Лист4!C811</f>
        <v>г. Астрахань</v>
      </c>
      <c r="C813" s="39">
        <f t="shared" si="24"/>
        <v>797.59572941176464</v>
      </c>
      <c r="D813" s="39">
        <f t="shared" si="25"/>
        <v>36.812110588235292</v>
      </c>
      <c r="E813" s="28">
        <v>0</v>
      </c>
      <c r="F813" s="29">
        <v>36.812110588235292</v>
      </c>
      <c r="G813" s="30">
        <v>0</v>
      </c>
      <c r="H813" s="30">
        <v>0</v>
      </c>
      <c r="I813" s="30">
        <v>0</v>
      </c>
      <c r="J813" s="30"/>
      <c r="K813" s="173">
        <f>Лист4!E811/1000</f>
        <v>834.40783999999996</v>
      </c>
      <c r="L813" s="31"/>
      <c r="M813" s="31"/>
    </row>
    <row r="814" spans="1:13" s="32" customFormat="1" ht="16.5" customHeight="1" x14ac:dyDescent="0.25">
      <c r="A814" s="22" t="str">
        <f>Лист4!A812</f>
        <v xml:space="preserve">Заводская пл д.4 </v>
      </c>
      <c r="B814" s="67" t="str">
        <f>Лист4!C812</f>
        <v>г. Астрахань</v>
      </c>
      <c r="C814" s="39">
        <f t="shared" si="24"/>
        <v>5.517448529411765</v>
      </c>
      <c r="D814" s="39">
        <f t="shared" si="25"/>
        <v>0.25465147058823528</v>
      </c>
      <c r="E814" s="28">
        <v>0</v>
      </c>
      <c r="F814" s="29">
        <v>0.25465147058823528</v>
      </c>
      <c r="G814" s="30">
        <v>0</v>
      </c>
      <c r="H814" s="30">
        <v>0</v>
      </c>
      <c r="I814" s="30">
        <v>0</v>
      </c>
      <c r="J814" s="30"/>
      <c r="K814" s="173">
        <f>Лист4!E812/1000-J814</f>
        <v>5.7721</v>
      </c>
      <c r="L814" s="31"/>
      <c r="M814" s="31"/>
    </row>
    <row r="815" spans="1:13" s="32" customFormat="1" ht="16.5" customHeight="1" x14ac:dyDescent="0.25">
      <c r="A815" s="22" t="str">
        <f>Лист4!A813</f>
        <v xml:space="preserve">Заводская пл д.41 </v>
      </c>
      <c r="B815" s="67" t="str">
        <f>Лист4!C813</f>
        <v>г. Астрахань</v>
      </c>
      <c r="C815" s="39">
        <f t="shared" si="24"/>
        <v>674.58041911764712</v>
      </c>
      <c r="D815" s="39">
        <f t="shared" si="25"/>
        <v>31.134480882352946</v>
      </c>
      <c r="E815" s="28">
        <v>0</v>
      </c>
      <c r="F815" s="29">
        <v>31.134480882352946</v>
      </c>
      <c r="G815" s="30">
        <v>0</v>
      </c>
      <c r="H815" s="30">
        <v>0</v>
      </c>
      <c r="I815" s="30">
        <v>0</v>
      </c>
      <c r="J815" s="156"/>
      <c r="K815" s="173">
        <f>Лист4!E813/1000-J815</f>
        <v>705.71490000000006</v>
      </c>
      <c r="L815" s="31"/>
      <c r="M815" s="31"/>
    </row>
    <row r="816" spans="1:13" s="38" customFormat="1" ht="16.5" customHeight="1" x14ac:dyDescent="0.25">
      <c r="A816" s="22" t="str">
        <f>Лист4!A814</f>
        <v xml:space="preserve">Заводская пл д.42 </v>
      </c>
      <c r="B816" s="67" t="str">
        <f>Лист4!C814</f>
        <v>г. Астрахань</v>
      </c>
      <c r="C816" s="39">
        <f t="shared" si="24"/>
        <v>562.10848161764704</v>
      </c>
      <c r="D816" s="39">
        <f t="shared" si="25"/>
        <v>25.943468382352943</v>
      </c>
      <c r="E816" s="28">
        <v>0</v>
      </c>
      <c r="F816" s="29">
        <v>25.943468382352943</v>
      </c>
      <c r="G816" s="30">
        <v>0</v>
      </c>
      <c r="H816" s="30">
        <v>0</v>
      </c>
      <c r="I816" s="30">
        <v>0</v>
      </c>
      <c r="J816" s="30"/>
      <c r="K816" s="173">
        <f>Лист4!E814/1000</f>
        <v>588.05195000000003</v>
      </c>
      <c r="L816" s="31"/>
      <c r="M816" s="31"/>
    </row>
    <row r="817" spans="1:13" s="32" customFormat="1" ht="16.5" customHeight="1" x14ac:dyDescent="0.25">
      <c r="A817" s="22" t="str">
        <f>Лист4!A815</f>
        <v xml:space="preserve">Заводская пл д.43 </v>
      </c>
      <c r="B817" s="67" t="str">
        <f>Лист4!C815</f>
        <v>г. Астрахань</v>
      </c>
      <c r="C817" s="39">
        <f t="shared" si="24"/>
        <v>774.73208455882354</v>
      </c>
      <c r="D817" s="39">
        <f t="shared" si="25"/>
        <v>35.756865441176473</v>
      </c>
      <c r="E817" s="28">
        <v>0</v>
      </c>
      <c r="F817" s="29">
        <v>35.756865441176473</v>
      </c>
      <c r="G817" s="30">
        <v>0</v>
      </c>
      <c r="H817" s="30">
        <v>0</v>
      </c>
      <c r="I817" s="30">
        <v>0</v>
      </c>
      <c r="J817" s="30"/>
      <c r="K817" s="173">
        <f>Лист4!E815/1000-J817</f>
        <v>810.48895000000005</v>
      </c>
      <c r="L817" s="31"/>
      <c r="M817" s="31"/>
    </row>
    <row r="818" spans="1:13" s="32" customFormat="1" ht="16.5" customHeight="1" x14ac:dyDescent="0.25">
      <c r="A818" s="22" t="str">
        <f>Лист4!A816</f>
        <v xml:space="preserve">Заводская пл д.44 </v>
      </c>
      <c r="B818" s="67" t="str">
        <f>Лист4!C816</f>
        <v>г. Астрахань</v>
      </c>
      <c r="C818" s="39">
        <f t="shared" si="24"/>
        <v>339.33837867647048</v>
      </c>
      <c r="D818" s="39">
        <f t="shared" si="25"/>
        <v>15.661771323529408</v>
      </c>
      <c r="E818" s="28">
        <v>0</v>
      </c>
      <c r="F818" s="29">
        <v>15.661771323529408</v>
      </c>
      <c r="G818" s="30">
        <v>0</v>
      </c>
      <c r="H818" s="30">
        <v>0</v>
      </c>
      <c r="I818" s="30">
        <v>0</v>
      </c>
      <c r="J818" s="30"/>
      <c r="K818" s="173">
        <f>Лист4!E816/1000</f>
        <v>355.00014999999991</v>
      </c>
      <c r="L818" s="31"/>
      <c r="M818" s="31"/>
    </row>
    <row r="819" spans="1:13" s="32" customFormat="1" ht="16.5" customHeight="1" x14ac:dyDescent="0.25">
      <c r="A819" s="22" t="str">
        <f>Лист4!A817</f>
        <v xml:space="preserve">Заводская пл д.45 </v>
      </c>
      <c r="B819" s="67" t="str">
        <f>Лист4!C817</f>
        <v>г. Астрахань</v>
      </c>
      <c r="C819" s="39">
        <f t="shared" si="24"/>
        <v>382.27014264705883</v>
      </c>
      <c r="D819" s="39">
        <f t="shared" si="25"/>
        <v>17.643237352941178</v>
      </c>
      <c r="E819" s="28">
        <v>0</v>
      </c>
      <c r="F819" s="29">
        <v>17.643237352941178</v>
      </c>
      <c r="G819" s="30">
        <v>0</v>
      </c>
      <c r="H819" s="30">
        <v>0</v>
      </c>
      <c r="I819" s="30">
        <v>0</v>
      </c>
      <c r="J819" s="30"/>
      <c r="K819" s="173">
        <f>Лист4!E817/1000-J819</f>
        <v>399.91338000000002</v>
      </c>
      <c r="L819" s="31"/>
      <c r="M819" s="31"/>
    </row>
    <row r="820" spans="1:13" s="32" customFormat="1" ht="16.5" customHeight="1" x14ac:dyDescent="0.25">
      <c r="A820" s="22" t="str">
        <f>Лист4!A818</f>
        <v xml:space="preserve">Заводская пл д.46 </v>
      </c>
      <c r="B820" s="67" t="str">
        <f>Лист4!C818</f>
        <v>г. Астрахань</v>
      </c>
      <c r="C820" s="39">
        <f t="shared" si="24"/>
        <v>353.57060661764712</v>
      </c>
      <c r="D820" s="39">
        <f t="shared" si="25"/>
        <v>16.318643382352946</v>
      </c>
      <c r="E820" s="28">
        <v>0</v>
      </c>
      <c r="F820" s="29">
        <v>16.318643382352946</v>
      </c>
      <c r="G820" s="30">
        <v>0</v>
      </c>
      <c r="H820" s="30">
        <v>0</v>
      </c>
      <c r="I820" s="30">
        <v>0</v>
      </c>
      <c r="J820" s="30"/>
      <c r="K820" s="173">
        <f>Лист4!E818/1000-J820</f>
        <v>369.88925000000006</v>
      </c>
      <c r="L820" s="31"/>
      <c r="M820" s="31"/>
    </row>
    <row r="821" spans="1:13" s="32" customFormat="1" ht="16.5" customHeight="1" x14ac:dyDescent="0.25">
      <c r="A821" s="22" t="str">
        <f>Лист4!A819</f>
        <v xml:space="preserve">Заводская пл д.52 </v>
      </c>
      <c r="B821" s="67" t="str">
        <f>Лист4!C819</f>
        <v>г. Астрахань</v>
      </c>
      <c r="C821" s="39">
        <f t="shared" si="24"/>
        <v>219.39225367647057</v>
      </c>
      <c r="D821" s="39">
        <f t="shared" si="25"/>
        <v>10.125796323529411</v>
      </c>
      <c r="E821" s="28">
        <v>0</v>
      </c>
      <c r="F821" s="29">
        <v>10.125796323529411</v>
      </c>
      <c r="G821" s="30">
        <v>0</v>
      </c>
      <c r="H821" s="30">
        <v>0</v>
      </c>
      <c r="I821" s="30">
        <v>0</v>
      </c>
      <c r="J821" s="30"/>
      <c r="K821" s="173">
        <f>Лист4!E819/1000</f>
        <v>229.51804999999999</v>
      </c>
      <c r="L821" s="31"/>
      <c r="M821" s="31"/>
    </row>
    <row r="822" spans="1:13" s="32" customFormat="1" ht="16.5" customHeight="1" x14ac:dyDescent="0.25">
      <c r="A822" s="22" t="str">
        <f>Лист4!A820</f>
        <v xml:space="preserve">Заводская пл д.55 </v>
      </c>
      <c r="B822" s="67" t="str">
        <f>Лист4!C820</f>
        <v>г. Астрахань</v>
      </c>
      <c r="C822" s="39">
        <f t="shared" si="24"/>
        <v>59.407562500000004</v>
      </c>
      <c r="D822" s="39">
        <f t="shared" si="25"/>
        <v>2.7418874999999998</v>
      </c>
      <c r="E822" s="28">
        <v>0</v>
      </c>
      <c r="F822" s="29">
        <v>2.7418874999999998</v>
      </c>
      <c r="G822" s="30">
        <v>0</v>
      </c>
      <c r="H822" s="30">
        <v>0</v>
      </c>
      <c r="I822" s="30">
        <v>0</v>
      </c>
      <c r="J822" s="30"/>
      <c r="K822" s="173">
        <f>Лист4!E820/1000</f>
        <v>62.149450000000002</v>
      </c>
      <c r="L822" s="31"/>
      <c r="M822" s="31"/>
    </row>
    <row r="823" spans="1:13" s="32" customFormat="1" ht="16.5" customHeight="1" x14ac:dyDescent="0.25">
      <c r="A823" s="22" t="str">
        <f>Лист4!A821</f>
        <v xml:space="preserve">Заводская пл д.56 </v>
      </c>
      <c r="B823" s="67" t="str">
        <f>Лист4!C821</f>
        <v>г. Астрахань</v>
      </c>
      <c r="C823" s="39">
        <f t="shared" si="24"/>
        <v>260.69311029411767</v>
      </c>
      <c r="D823" s="39">
        <f t="shared" si="25"/>
        <v>12.031989705882353</v>
      </c>
      <c r="E823" s="28">
        <v>0</v>
      </c>
      <c r="F823" s="29">
        <v>12.031989705882353</v>
      </c>
      <c r="G823" s="30">
        <v>0</v>
      </c>
      <c r="H823" s="30">
        <v>0</v>
      </c>
      <c r="I823" s="30">
        <v>0</v>
      </c>
      <c r="J823" s="30"/>
      <c r="K823" s="173">
        <f>Лист4!E821/1000</f>
        <v>272.7251</v>
      </c>
      <c r="L823" s="31"/>
      <c r="M823" s="31"/>
    </row>
    <row r="824" spans="1:13" s="32" customFormat="1" ht="16.5" customHeight="1" x14ac:dyDescent="0.25">
      <c r="A824" s="22" t="str">
        <f>Лист4!A822</f>
        <v xml:space="preserve">Заводская пл д.58 </v>
      </c>
      <c r="B824" s="67" t="str">
        <f>Лист4!C822</f>
        <v>г. Астрахань</v>
      </c>
      <c r="C824" s="39">
        <f t="shared" si="24"/>
        <v>1565.5472051470588</v>
      </c>
      <c r="D824" s="39">
        <f t="shared" si="25"/>
        <v>72.256024852941181</v>
      </c>
      <c r="E824" s="28">
        <v>0</v>
      </c>
      <c r="F824" s="29">
        <v>72.256024852941181</v>
      </c>
      <c r="G824" s="30">
        <v>0</v>
      </c>
      <c r="H824" s="30">
        <v>0</v>
      </c>
      <c r="I824" s="30">
        <v>0</v>
      </c>
      <c r="J824" s="30"/>
      <c r="K824" s="173">
        <f>Лист4!E822/1000-J824</f>
        <v>1637.80323</v>
      </c>
      <c r="L824" s="31"/>
      <c r="M824" s="31"/>
    </row>
    <row r="825" spans="1:13" s="32" customFormat="1" ht="16.5" customHeight="1" x14ac:dyDescent="0.25">
      <c r="A825" s="22" t="str">
        <f>Лист4!A823</f>
        <v xml:space="preserve">Заводская пл д.60 </v>
      </c>
      <c r="B825" s="67" t="str">
        <f>Лист4!C823</f>
        <v>г. Астрахань</v>
      </c>
      <c r="C825" s="39">
        <f t="shared" si="24"/>
        <v>1506.0334058823528</v>
      </c>
      <c r="D825" s="39">
        <f t="shared" si="25"/>
        <v>69.509234117647054</v>
      </c>
      <c r="E825" s="28">
        <v>0</v>
      </c>
      <c r="F825" s="29">
        <v>69.509234117647054</v>
      </c>
      <c r="G825" s="30">
        <v>0</v>
      </c>
      <c r="H825" s="30">
        <v>0</v>
      </c>
      <c r="I825" s="30">
        <v>0</v>
      </c>
      <c r="J825" s="30"/>
      <c r="K825" s="173">
        <f>Лист4!E823/1000</f>
        <v>1575.5426399999999</v>
      </c>
      <c r="L825" s="31"/>
      <c r="M825" s="31"/>
    </row>
    <row r="826" spans="1:13" s="32" customFormat="1" ht="16.5" customHeight="1" x14ac:dyDescent="0.25">
      <c r="A826" s="22" t="str">
        <f>Лист4!A824</f>
        <v xml:space="preserve">Заводская пл д.85 </v>
      </c>
      <c r="B826" s="67" t="str">
        <f>Лист4!C824</f>
        <v>г. Астрахань</v>
      </c>
      <c r="C826" s="39">
        <f t="shared" si="24"/>
        <v>972.98180735294136</v>
      </c>
      <c r="D826" s="39">
        <f t="shared" si="25"/>
        <v>44.906852647058834</v>
      </c>
      <c r="E826" s="28">
        <v>0</v>
      </c>
      <c r="F826" s="29">
        <v>44.906852647058834</v>
      </c>
      <c r="G826" s="30">
        <v>0</v>
      </c>
      <c r="H826" s="30">
        <v>0</v>
      </c>
      <c r="I826" s="30">
        <v>0</v>
      </c>
      <c r="J826" s="30"/>
      <c r="K826" s="173">
        <f>Лист4!E824/1000</f>
        <v>1017.8886600000002</v>
      </c>
      <c r="L826" s="31"/>
      <c r="M826" s="31"/>
    </row>
    <row r="827" spans="1:13" s="32" customFormat="1" ht="16.5" customHeight="1" x14ac:dyDescent="0.25">
      <c r="A827" s="22" t="str">
        <f>Лист4!A825</f>
        <v xml:space="preserve">Заводская пл д.86 </v>
      </c>
      <c r="B827" s="67" t="str">
        <f>Лист4!C825</f>
        <v>г. Астрахань</v>
      </c>
      <c r="C827" s="39">
        <f t="shared" si="24"/>
        <v>511.08004044117649</v>
      </c>
      <c r="D827" s="39">
        <f t="shared" si="25"/>
        <v>23.588309558823532</v>
      </c>
      <c r="E827" s="28">
        <v>0</v>
      </c>
      <c r="F827" s="29">
        <v>23.588309558823532</v>
      </c>
      <c r="G827" s="30">
        <v>0</v>
      </c>
      <c r="H827" s="30">
        <v>0</v>
      </c>
      <c r="I827" s="30">
        <v>0</v>
      </c>
      <c r="J827" s="30"/>
      <c r="K827" s="173">
        <f>Лист4!E825/1000</f>
        <v>534.66835000000003</v>
      </c>
      <c r="L827" s="31"/>
      <c r="M827" s="31"/>
    </row>
    <row r="828" spans="1:13" s="32" customFormat="1" ht="16.5" customHeight="1" x14ac:dyDescent="0.25">
      <c r="A828" s="22" t="str">
        <f>Лист4!A826</f>
        <v xml:space="preserve">Заводская пл д.88 </v>
      </c>
      <c r="B828" s="67" t="str">
        <f>Лист4!C826</f>
        <v>г. Астрахань</v>
      </c>
      <c r="C828" s="39">
        <f t="shared" si="24"/>
        <v>1133.7629683823532</v>
      </c>
      <c r="D828" s="39">
        <f t="shared" si="25"/>
        <v>52.327521617647072</v>
      </c>
      <c r="E828" s="28">
        <v>0</v>
      </c>
      <c r="F828" s="29">
        <v>52.327521617647072</v>
      </c>
      <c r="G828" s="30">
        <v>0</v>
      </c>
      <c r="H828" s="30">
        <v>0</v>
      </c>
      <c r="I828" s="30">
        <v>0</v>
      </c>
      <c r="J828" s="30"/>
      <c r="K828" s="173">
        <f>Лист4!E826/1000</f>
        <v>1186.0904900000003</v>
      </c>
      <c r="L828" s="31"/>
      <c r="M828" s="31"/>
    </row>
    <row r="829" spans="1:13" s="32" customFormat="1" ht="16.5" customHeight="1" x14ac:dyDescent="0.25">
      <c r="A829" s="22" t="str">
        <f>Лист4!A827</f>
        <v xml:space="preserve">Заводская пл д.89 </v>
      </c>
      <c r="B829" s="67" t="str">
        <f>Лист4!C827</f>
        <v>г. Астрахань</v>
      </c>
      <c r="C829" s="39">
        <f t="shared" si="24"/>
        <v>1434.9800132352941</v>
      </c>
      <c r="D829" s="39">
        <f t="shared" si="25"/>
        <v>66.229846764705883</v>
      </c>
      <c r="E829" s="28">
        <v>0</v>
      </c>
      <c r="F829" s="29">
        <v>66.229846764705883</v>
      </c>
      <c r="G829" s="30">
        <v>0</v>
      </c>
      <c r="H829" s="30">
        <v>0</v>
      </c>
      <c r="I829" s="30">
        <v>0</v>
      </c>
      <c r="J829" s="30"/>
      <c r="K829" s="173">
        <f>Лист4!E827/1000</f>
        <v>1501.2098599999999</v>
      </c>
      <c r="L829" s="31"/>
      <c r="M829" s="31"/>
    </row>
    <row r="830" spans="1:13" s="32" customFormat="1" ht="16.5" customHeight="1" x14ac:dyDescent="0.25">
      <c r="A830" s="22" t="str">
        <f>Лист4!A828</f>
        <v xml:space="preserve">Заводская пл д.97 </v>
      </c>
      <c r="B830" s="67" t="str">
        <f>Лист4!C828</f>
        <v>г. Астрахань</v>
      </c>
      <c r="C830" s="39">
        <f t="shared" si="24"/>
        <v>1556.7329088235292</v>
      </c>
      <c r="D830" s="39">
        <f t="shared" si="25"/>
        <v>71.849211176470575</v>
      </c>
      <c r="E830" s="28">
        <v>0</v>
      </c>
      <c r="F830" s="29">
        <v>71.849211176470575</v>
      </c>
      <c r="G830" s="30">
        <v>0</v>
      </c>
      <c r="H830" s="30">
        <v>0</v>
      </c>
      <c r="I830" s="30">
        <v>0</v>
      </c>
      <c r="J830" s="30"/>
      <c r="K830" s="173">
        <f>Лист4!E828/1000</f>
        <v>1628.5821199999998</v>
      </c>
      <c r="L830" s="31"/>
      <c r="M830" s="31"/>
    </row>
    <row r="831" spans="1:13" s="32" customFormat="1" ht="16.5" customHeight="1" x14ac:dyDescent="0.25">
      <c r="A831" s="22" t="str">
        <f>Лист4!A829</f>
        <v xml:space="preserve">Заводская пл д.98 </v>
      </c>
      <c r="B831" s="67" t="str">
        <f>Лист4!C829</f>
        <v>г. Астрахань</v>
      </c>
      <c r="C831" s="39">
        <f t="shared" si="24"/>
        <v>1708.5701845588233</v>
      </c>
      <c r="D831" s="39">
        <f t="shared" si="25"/>
        <v>78.857085441176451</v>
      </c>
      <c r="E831" s="28">
        <v>0</v>
      </c>
      <c r="F831" s="29">
        <v>78.857085441176451</v>
      </c>
      <c r="G831" s="30">
        <v>0</v>
      </c>
      <c r="H831" s="30">
        <v>0</v>
      </c>
      <c r="I831" s="30">
        <v>0</v>
      </c>
      <c r="J831" s="30"/>
      <c r="K831" s="173">
        <f>Лист4!E829/1000</f>
        <v>1787.4272699999997</v>
      </c>
      <c r="L831" s="31"/>
      <c r="M831" s="31"/>
    </row>
    <row r="832" spans="1:13" s="32" customFormat="1" ht="16.5" customHeight="1" x14ac:dyDescent="0.25">
      <c r="A832" s="22" t="str">
        <f>Лист4!A830</f>
        <v xml:space="preserve">Заречная 1-я ул. д.4/2 - корп. 1 </v>
      </c>
      <c r="B832" s="67" t="str">
        <f>Лист4!C830</f>
        <v>г. Астрахань</v>
      </c>
      <c r="C832" s="39">
        <f t="shared" si="24"/>
        <v>77.138224264705883</v>
      </c>
      <c r="D832" s="39">
        <f t="shared" si="25"/>
        <v>3.5602257352941171</v>
      </c>
      <c r="E832" s="28">
        <v>0</v>
      </c>
      <c r="F832" s="29">
        <v>3.5602257352941171</v>
      </c>
      <c r="G832" s="30">
        <v>0</v>
      </c>
      <c r="H832" s="30">
        <v>0</v>
      </c>
      <c r="I832" s="30">
        <v>0</v>
      </c>
      <c r="J832" s="30"/>
      <c r="K832" s="173">
        <f>Лист4!E830/1000</f>
        <v>80.698449999999994</v>
      </c>
      <c r="L832" s="31"/>
      <c r="M832" s="31"/>
    </row>
    <row r="833" spans="1:13" s="32" customFormat="1" ht="16.5" customHeight="1" x14ac:dyDescent="0.25">
      <c r="A833" s="22" t="str">
        <f>Лист4!A831</f>
        <v xml:space="preserve">Заречная 1-я ул. д.4/2/2 - корп. 2 </v>
      </c>
      <c r="B833" s="67" t="str">
        <f>Лист4!C831</f>
        <v>г. Астрахань</v>
      </c>
      <c r="C833" s="39">
        <f t="shared" si="24"/>
        <v>89.880327205882352</v>
      </c>
      <c r="D833" s="39">
        <f t="shared" si="25"/>
        <v>4.1483227941176466</v>
      </c>
      <c r="E833" s="28">
        <v>0</v>
      </c>
      <c r="F833" s="29">
        <v>4.1483227941176466</v>
      </c>
      <c r="G833" s="30">
        <v>0</v>
      </c>
      <c r="H833" s="30">
        <v>0</v>
      </c>
      <c r="I833" s="30">
        <v>0</v>
      </c>
      <c r="J833" s="30"/>
      <c r="K833" s="173">
        <f>Лист4!E831/1000</f>
        <v>94.028649999999999</v>
      </c>
      <c r="L833" s="31"/>
      <c r="M833" s="31"/>
    </row>
    <row r="834" spans="1:13" s="32" customFormat="1" ht="16.5" customHeight="1" x14ac:dyDescent="0.25">
      <c r="A834" s="22" t="str">
        <f>Лист4!A832</f>
        <v xml:space="preserve">Заречная 1-я ул. д.4/2/2 - корп. 3 </v>
      </c>
      <c r="B834" s="67" t="str">
        <f>Лист4!C832</f>
        <v>г. Астрахань</v>
      </c>
      <c r="C834" s="39">
        <f t="shared" si="24"/>
        <v>47.592139705882353</v>
      </c>
      <c r="D834" s="39">
        <f t="shared" si="25"/>
        <v>2.196560294117647</v>
      </c>
      <c r="E834" s="28">
        <v>0</v>
      </c>
      <c r="F834" s="29">
        <v>2.196560294117647</v>
      </c>
      <c r="G834" s="30">
        <v>0</v>
      </c>
      <c r="H834" s="30">
        <v>0</v>
      </c>
      <c r="I834" s="30">
        <v>0</v>
      </c>
      <c r="J834" s="30"/>
      <c r="K834" s="173">
        <f>Лист4!E832/1000</f>
        <v>49.788699999999999</v>
      </c>
      <c r="L834" s="31"/>
      <c r="M834" s="31"/>
    </row>
    <row r="835" spans="1:13" s="32" customFormat="1" ht="16.5" customHeight="1" x14ac:dyDescent="0.25">
      <c r="A835" s="22" t="str">
        <f>Лист4!A833</f>
        <v xml:space="preserve">Заречная 1-я ул. д.4/2/2 - корп. 4 </v>
      </c>
      <c r="B835" s="67" t="str">
        <f>Лист4!C833</f>
        <v>г. Астрахань</v>
      </c>
      <c r="C835" s="39">
        <f t="shared" si="24"/>
        <v>57.729893382352941</v>
      </c>
      <c r="D835" s="39">
        <f t="shared" si="25"/>
        <v>2.6644566176470592</v>
      </c>
      <c r="E835" s="28">
        <v>0</v>
      </c>
      <c r="F835" s="29">
        <v>2.6644566176470592</v>
      </c>
      <c r="G835" s="30">
        <v>0</v>
      </c>
      <c r="H835" s="30">
        <v>0</v>
      </c>
      <c r="I835" s="30">
        <v>0</v>
      </c>
      <c r="J835" s="30"/>
      <c r="K835" s="173">
        <f>Лист4!E833/1000</f>
        <v>60.394350000000003</v>
      </c>
      <c r="L835" s="31"/>
      <c r="M835" s="31"/>
    </row>
    <row r="836" spans="1:13" s="32" customFormat="1" ht="16.5" customHeight="1" x14ac:dyDescent="0.25">
      <c r="A836" s="22" t="str">
        <f>Лист4!A834</f>
        <v xml:space="preserve">Заречная 1-я ул. д.6/4 - корп. 1 </v>
      </c>
      <c r="B836" s="67" t="str">
        <f>Лист4!C834</f>
        <v>г. Астрахань</v>
      </c>
      <c r="C836" s="39">
        <f t="shared" si="24"/>
        <v>42.145378676470585</v>
      </c>
      <c r="D836" s="39">
        <f t="shared" si="25"/>
        <v>1.9451713235294119</v>
      </c>
      <c r="E836" s="28">
        <v>0</v>
      </c>
      <c r="F836" s="29">
        <v>1.9451713235294119</v>
      </c>
      <c r="G836" s="30">
        <v>0</v>
      </c>
      <c r="H836" s="30">
        <v>0</v>
      </c>
      <c r="I836" s="30">
        <v>0</v>
      </c>
      <c r="J836" s="30"/>
      <c r="K836" s="173">
        <f>Лист4!E834/1000</f>
        <v>44.09055</v>
      </c>
      <c r="L836" s="31"/>
      <c r="M836" s="31"/>
    </row>
    <row r="837" spans="1:13" s="32" customFormat="1" ht="16.5" customHeight="1" x14ac:dyDescent="0.25">
      <c r="A837" s="22" t="str">
        <f>Лист4!A835</f>
        <v xml:space="preserve">Заречная 1-я ул. д.6/4/1 - корп. 2 </v>
      </c>
      <c r="B837" s="67" t="str">
        <f>Лист4!C835</f>
        <v>г. Астрахань</v>
      </c>
      <c r="C837" s="39">
        <f t="shared" si="24"/>
        <v>67.293209558823534</v>
      </c>
      <c r="D837" s="39">
        <f t="shared" si="25"/>
        <v>3.1058404411764706</v>
      </c>
      <c r="E837" s="28">
        <v>0</v>
      </c>
      <c r="F837" s="29">
        <v>3.1058404411764706</v>
      </c>
      <c r="G837" s="30">
        <v>0</v>
      </c>
      <c r="H837" s="30">
        <v>0</v>
      </c>
      <c r="I837" s="30">
        <v>0</v>
      </c>
      <c r="J837" s="30"/>
      <c r="K837" s="173">
        <f>Лист4!E835/1000</f>
        <v>70.399050000000003</v>
      </c>
      <c r="L837" s="31"/>
      <c r="M837" s="31"/>
    </row>
    <row r="838" spans="1:13" s="32" customFormat="1" ht="16.5" customHeight="1" x14ac:dyDescent="0.25">
      <c r="A838" s="22" t="str">
        <f>Лист4!A836</f>
        <v xml:space="preserve">Заречная 1-я ул. д.6/4/1 - корп. 3 </v>
      </c>
      <c r="B838" s="67" t="str">
        <f>Лист4!C836</f>
        <v>г. Астрахань</v>
      </c>
      <c r="C838" s="39">
        <f t="shared" si="24"/>
        <v>10.253979411764705</v>
      </c>
      <c r="D838" s="39">
        <f t="shared" si="25"/>
        <v>0.47326058823529416</v>
      </c>
      <c r="E838" s="28">
        <v>0</v>
      </c>
      <c r="F838" s="29">
        <v>0.47326058823529416</v>
      </c>
      <c r="G838" s="30">
        <v>0</v>
      </c>
      <c r="H838" s="30">
        <v>0</v>
      </c>
      <c r="I838" s="30">
        <v>0</v>
      </c>
      <c r="J838" s="30"/>
      <c r="K838" s="173">
        <f>Лист4!E836/1000</f>
        <v>10.72724</v>
      </c>
      <c r="L838" s="31"/>
      <c r="M838" s="31"/>
    </row>
    <row r="839" spans="1:13" s="32" customFormat="1" ht="16.5" customHeight="1" x14ac:dyDescent="0.25">
      <c r="A839" s="22" t="str">
        <f>Лист4!A837</f>
        <v xml:space="preserve">Заречная 1-я ул. д.6/4/1 - корп. 4 </v>
      </c>
      <c r="B839" s="67" t="str">
        <f>Лист4!C837</f>
        <v>г. Астрахань</v>
      </c>
      <c r="C839" s="39">
        <f t="shared" ref="C839:C902" si="26">K839+J839-F839</f>
        <v>87.475757352941159</v>
      </c>
      <c r="D839" s="39">
        <f t="shared" ref="D839:D902" si="27">F839</f>
        <v>4.0373426470588232</v>
      </c>
      <c r="E839" s="28">
        <v>0</v>
      </c>
      <c r="F839" s="29">
        <v>4.0373426470588232</v>
      </c>
      <c r="G839" s="30">
        <v>0</v>
      </c>
      <c r="H839" s="30">
        <v>0</v>
      </c>
      <c r="I839" s="30">
        <v>0</v>
      </c>
      <c r="J839" s="30"/>
      <c r="K839" s="173">
        <f>Лист4!E837/1000-J839</f>
        <v>91.51309999999998</v>
      </c>
      <c r="L839" s="31"/>
      <c r="M839" s="31"/>
    </row>
    <row r="840" spans="1:13" s="32" customFormat="1" ht="16.5" customHeight="1" x14ac:dyDescent="0.25">
      <c r="A840" s="22" t="str">
        <f>Лист4!A838</f>
        <v xml:space="preserve">Заречная 3-я ул. д.1 </v>
      </c>
      <c r="B840" s="67" t="str">
        <f>Лист4!C838</f>
        <v>г. Астрахань</v>
      </c>
      <c r="C840" s="39">
        <f t="shared" si="26"/>
        <v>19.275654411764709</v>
      </c>
      <c r="D840" s="39">
        <f t="shared" si="27"/>
        <v>0.88964558823529427</v>
      </c>
      <c r="E840" s="28">
        <v>0</v>
      </c>
      <c r="F840" s="29">
        <v>0.88964558823529427</v>
      </c>
      <c r="G840" s="30">
        <v>0</v>
      </c>
      <c r="H840" s="30">
        <v>0</v>
      </c>
      <c r="I840" s="30">
        <v>0</v>
      </c>
      <c r="J840" s="30"/>
      <c r="K840" s="173">
        <f>Лист4!E838/1000</f>
        <v>20.165300000000002</v>
      </c>
      <c r="L840" s="31"/>
      <c r="M840" s="31"/>
    </row>
    <row r="841" spans="1:13" s="32" customFormat="1" ht="16.5" customHeight="1" x14ac:dyDescent="0.25">
      <c r="A841" s="22" t="str">
        <f>Лист4!A839</f>
        <v xml:space="preserve">Заречная 3-я ул. д.3 </v>
      </c>
      <c r="B841" s="67" t="str">
        <f>Лист4!C839</f>
        <v>г. Астрахань</v>
      </c>
      <c r="C841" s="39">
        <f t="shared" si="26"/>
        <v>39.859013235294121</v>
      </c>
      <c r="D841" s="39">
        <f t="shared" si="27"/>
        <v>1.8396467647058827</v>
      </c>
      <c r="E841" s="28">
        <v>0</v>
      </c>
      <c r="F841" s="29">
        <v>1.8396467647058827</v>
      </c>
      <c r="G841" s="30">
        <v>0</v>
      </c>
      <c r="H841" s="30">
        <v>0</v>
      </c>
      <c r="I841" s="30">
        <v>0</v>
      </c>
      <c r="J841" s="30"/>
      <c r="K841" s="173">
        <f>Лист4!E839/1000</f>
        <v>41.698660000000004</v>
      </c>
      <c r="L841" s="31"/>
      <c r="M841" s="31"/>
    </row>
    <row r="842" spans="1:13" s="32" customFormat="1" ht="16.5" customHeight="1" x14ac:dyDescent="0.25">
      <c r="A842" s="22" t="str">
        <f>Лист4!A840</f>
        <v xml:space="preserve">Заречная 3-я ул. д.5 </v>
      </c>
      <c r="B842" s="67" t="str">
        <f>Лист4!C840</f>
        <v>г. Астрахань</v>
      </c>
      <c r="C842" s="39">
        <f t="shared" si="26"/>
        <v>59.60963602941176</v>
      </c>
      <c r="D842" s="39">
        <f t="shared" si="27"/>
        <v>2.751213970588235</v>
      </c>
      <c r="E842" s="28">
        <v>0</v>
      </c>
      <c r="F842" s="29">
        <v>2.751213970588235</v>
      </c>
      <c r="G842" s="30">
        <v>0</v>
      </c>
      <c r="H842" s="30">
        <v>0</v>
      </c>
      <c r="I842" s="30">
        <v>0</v>
      </c>
      <c r="J842" s="30"/>
      <c r="K842" s="173">
        <f>Лист4!E840/1000</f>
        <v>62.360849999999992</v>
      </c>
      <c r="L842" s="31"/>
      <c r="M842" s="31"/>
    </row>
    <row r="843" spans="1:13" s="32" customFormat="1" ht="16.5" customHeight="1" x14ac:dyDescent="0.25">
      <c r="A843" s="22" t="str">
        <f>Лист4!A841</f>
        <v xml:space="preserve">Звездная ул. д.11 - корп. 1 </v>
      </c>
      <c r="B843" s="67" t="str">
        <f>Лист4!C841</f>
        <v>г. Астрахань</v>
      </c>
      <c r="C843" s="39">
        <f t="shared" si="26"/>
        <v>761.0849330882354</v>
      </c>
      <c r="D843" s="39">
        <f t="shared" si="27"/>
        <v>35.126996911764707</v>
      </c>
      <c r="E843" s="28">
        <v>0</v>
      </c>
      <c r="F843" s="29">
        <v>35.126996911764707</v>
      </c>
      <c r="G843" s="30">
        <v>0</v>
      </c>
      <c r="H843" s="30">
        <v>0</v>
      </c>
      <c r="I843" s="30">
        <v>0</v>
      </c>
      <c r="J843" s="30"/>
      <c r="K843" s="173">
        <f>Лист4!E841/1000</f>
        <v>796.21193000000005</v>
      </c>
      <c r="L843" s="31"/>
      <c r="M843" s="31"/>
    </row>
    <row r="844" spans="1:13" s="32" customFormat="1" ht="16.5" customHeight="1" x14ac:dyDescent="0.25">
      <c r="A844" s="22" t="str">
        <f>Лист4!A842</f>
        <v xml:space="preserve">Звездная ул. д.11/11 </v>
      </c>
      <c r="B844" s="67" t="str">
        <f>Лист4!C842</f>
        <v>г. Астрахань</v>
      </c>
      <c r="C844" s="39">
        <f t="shared" si="26"/>
        <v>3040.0161044117663</v>
      </c>
      <c r="D844" s="39">
        <f t="shared" si="27"/>
        <v>140.30843558823534</v>
      </c>
      <c r="E844" s="28">
        <v>0</v>
      </c>
      <c r="F844" s="29">
        <v>140.30843558823534</v>
      </c>
      <c r="G844" s="30">
        <v>0</v>
      </c>
      <c r="H844" s="30">
        <v>0</v>
      </c>
      <c r="I844" s="30">
        <v>0</v>
      </c>
      <c r="J844" s="30"/>
      <c r="K844" s="173">
        <f>Лист4!E842/1000</f>
        <v>3180.3245400000014</v>
      </c>
      <c r="L844" s="31"/>
      <c r="M844" s="31"/>
    </row>
    <row r="845" spans="1:13" s="32" customFormat="1" ht="16.5" customHeight="1" x14ac:dyDescent="0.25">
      <c r="A845" s="22" t="str">
        <f>Лист4!A843</f>
        <v xml:space="preserve">Звездная ул. д.17 - корп. 2 </v>
      </c>
      <c r="B845" s="67" t="str">
        <f>Лист4!C843</f>
        <v>г. Астрахань</v>
      </c>
      <c r="C845" s="39">
        <f t="shared" si="26"/>
        <v>1085.1985147058822</v>
      </c>
      <c r="D845" s="39">
        <f t="shared" si="27"/>
        <v>50.086085294117652</v>
      </c>
      <c r="E845" s="28">
        <v>0</v>
      </c>
      <c r="F845" s="29">
        <v>50.086085294117652</v>
      </c>
      <c r="G845" s="30">
        <v>0</v>
      </c>
      <c r="H845" s="30">
        <v>0</v>
      </c>
      <c r="I845" s="30">
        <v>0</v>
      </c>
      <c r="J845" s="30"/>
      <c r="K845" s="173">
        <f>Лист4!E843/1000</f>
        <v>1135.2846</v>
      </c>
      <c r="L845" s="31"/>
      <c r="M845" s="31"/>
    </row>
    <row r="846" spans="1:13" s="32" customFormat="1" ht="16.5" customHeight="1" x14ac:dyDescent="0.25">
      <c r="A846" s="22" t="str">
        <f>Лист4!A844</f>
        <v xml:space="preserve">Звездная ул. д.33 </v>
      </c>
      <c r="B846" s="67" t="str">
        <f>Лист4!C844</f>
        <v>г. Астрахань</v>
      </c>
      <c r="C846" s="39">
        <f t="shared" si="26"/>
        <v>1261.8568816176469</v>
      </c>
      <c r="D846" s="39">
        <f t="shared" si="27"/>
        <v>58.239548382352936</v>
      </c>
      <c r="E846" s="28">
        <v>0</v>
      </c>
      <c r="F846" s="29">
        <v>58.239548382352936</v>
      </c>
      <c r="G846" s="30">
        <v>0</v>
      </c>
      <c r="H846" s="30">
        <v>0</v>
      </c>
      <c r="I846" s="30">
        <v>0</v>
      </c>
      <c r="J846" s="30"/>
      <c r="K846" s="173">
        <f>Лист4!E844/1000</f>
        <v>1320.0964299999998</v>
      </c>
      <c r="L846" s="31"/>
      <c r="M846" s="31"/>
    </row>
    <row r="847" spans="1:13" s="32" customFormat="1" ht="16.5" customHeight="1" x14ac:dyDescent="0.25">
      <c r="A847" s="22" t="str">
        <f>Лист4!A845</f>
        <v xml:space="preserve">Звездная ул. д.41 </v>
      </c>
      <c r="B847" s="67" t="str">
        <f>Лист4!C845</f>
        <v>г. Астрахань</v>
      </c>
      <c r="C847" s="39">
        <f t="shared" si="26"/>
        <v>1870.7358073529415</v>
      </c>
      <c r="D847" s="39">
        <f t="shared" si="27"/>
        <v>86.341652647058851</v>
      </c>
      <c r="E847" s="28">
        <v>0</v>
      </c>
      <c r="F847" s="29">
        <v>86.341652647058851</v>
      </c>
      <c r="G847" s="30">
        <v>0</v>
      </c>
      <c r="H847" s="30">
        <v>0</v>
      </c>
      <c r="I847" s="30">
        <v>0</v>
      </c>
      <c r="J847" s="30"/>
      <c r="K847" s="173">
        <f>Лист4!E845/1000</f>
        <v>1957.0774600000004</v>
      </c>
      <c r="L847" s="31"/>
      <c r="M847" s="31"/>
    </row>
    <row r="848" spans="1:13" s="32" customFormat="1" ht="16.5" customHeight="1" x14ac:dyDescent="0.25">
      <c r="A848" s="22" t="str">
        <f>Лист4!A846</f>
        <v xml:space="preserve">Звездная ул. д.41 - корп. 2 </v>
      </c>
      <c r="B848" s="67" t="str">
        <f>Лист4!C846</f>
        <v>г. Астрахань</v>
      </c>
      <c r="C848" s="39">
        <f t="shared" si="26"/>
        <v>1579.5918029411762</v>
      </c>
      <c r="D848" s="39">
        <f t="shared" si="27"/>
        <v>72.904237058823526</v>
      </c>
      <c r="E848" s="28">
        <v>0</v>
      </c>
      <c r="F848" s="29">
        <v>72.904237058823526</v>
      </c>
      <c r="G848" s="30">
        <v>0</v>
      </c>
      <c r="H848" s="30">
        <v>0</v>
      </c>
      <c r="I848" s="30">
        <v>0</v>
      </c>
      <c r="J848" s="30"/>
      <c r="K848" s="173">
        <f>Лист4!E846/1000</f>
        <v>1652.4960399999998</v>
      </c>
      <c r="L848" s="31"/>
      <c r="M848" s="31"/>
    </row>
    <row r="849" spans="1:13" s="32" customFormat="1" ht="16.5" customHeight="1" x14ac:dyDescent="0.25">
      <c r="A849" s="22" t="str">
        <f>Лист4!A847</f>
        <v xml:space="preserve">Звездная ул. д.43 </v>
      </c>
      <c r="B849" s="67" t="str">
        <f>Лист4!C847</f>
        <v>г. Астрахань</v>
      </c>
      <c r="C849" s="39">
        <f t="shared" si="26"/>
        <v>1555.5841102941176</v>
      </c>
      <c r="D849" s="39">
        <f t="shared" si="27"/>
        <v>71.796189705882355</v>
      </c>
      <c r="E849" s="28">
        <v>0</v>
      </c>
      <c r="F849" s="29">
        <v>71.796189705882355</v>
      </c>
      <c r="G849" s="30">
        <v>0</v>
      </c>
      <c r="H849" s="30">
        <v>0</v>
      </c>
      <c r="I849" s="30">
        <v>0</v>
      </c>
      <c r="J849" s="30"/>
      <c r="K849" s="173">
        <f>Лист4!E847/1000</f>
        <v>1627.3803</v>
      </c>
      <c r="L849" s="31"/>
      <c r="M849" s="31"/>
    </row>
    <row r="850" spans="1:13" s="32" customFormat="1" ht="16.5" customHeight="1" x14ac:dyDescent="0.25">
      <c r="A850" s="22" t="str">
        <f>Лист4!A848</f>
        <v xml:space="preserve">Звездная ул. д.43 - корп. 1 </v>
      </c>
      <c r="B850" s="67" t="str">
        <f>Лист4!C848</f>
        <v>г. Астрахань</v>
      </c>
      <c r="C850" s="39">
        <f t="shared" si="26"/>
        <v>1576.8828514705879</v>
      </c>
      <c r="D850" s="39">
        <f t="shared" si="27"/>
        <v>72.779208529411747</v>
      </c>
      <c r="E850" s="28">
        <v>0</v>
      </c>
      <c r="F850" s="29">
        <v>72.779208529411747</v>
      </c>
      <c r="G850" s="30">
        <v>0</v>
      </c>
      <c r="H850" s="30">
        <v>0</v>
      </c>
      <c r="I850" s="30">
        <v>0</v>
      </c>
      <c r="J850" s="30">
        <v>3410.6</v>
      </c>
      <c r="K850" s="173">
        <f>Лист4!E848/1000-J850</f>
        <v>-1760.9379400000003</v>
      </c>
      <c r="L850" s="31"/>
      <c r="M850" s="31"/>
    </row>
    <row r="851" spans="1:13" s="32" customFormat="1" ht="16.5" customHeight="1" x14ac:dyDescent="0.25">
      <c r="A851" s="22" t="str">
        <f>Лист4!A849</f>
        <v xml:space="preserve">Звездная ул. д.45 </v>
      </c>
      <c r="B851" s="67" t="str">
        <f>Лист4!C849</f>
        <v>г. Астрахань</v>
      </c>
      <c r="C851" s="39">
        <f t="shared" si="26"/>
        <v>1777.6465257352938</v>
      </c>
      <c r="D851" s="39">
        <f t="shared" si="27"/>
        <v>82.045224264705865</v>
      </c>
      <c r="E851" s="28">
        <v>0</v>
      </c>
      <c r="F851" s="29">
        <v>82.045224264705865</v>
      </c>
      <c r="G851" s="30">
        <v>0</v>
      </c>
      <c r="H851" s="30">
        <v>0</v>
      </c>
      <c r="I851" s="30">
        <v>0</v>
      </c>
      <c r="J851" s="30"/>
      <c r="K851" s="173">
        <f>Лист4!E849/1000</f>
        <v>1859.6917499999997</v>
      </c>
      <c r="L851" s="31"/>
      <c r="M851" s="31"/>
    </row>
    <row r="852" spans="1:13" s="32" customFormat="1" ht="16.5" customHeight="1" x14ac:dyDescent="0.25">
      <c r="A852" s="22" t="str">
        <f>Лист4!A850</f>
        <v xml:space="preserve">Звездная ул. д.45 - корп. 1 </v>
      </c>
      <c r="B852" s="67" t="str">
        <f>Лист4!C850</f>
        <v>г. Астрахань</v>
      </c>
      <c r="C852" s="39">
        <f t="shared" si="26"/>
        <v>2172.8812529411762</v>
      </c>
      <c r="D852" s="39">
        <f t="shared" si="27"/>
        <v>100.28682705882353</v>
      </c>
      <c r="E852" s="28">
        <v>0</v>
      </c>
      <c r="F852" s="29">
        <v>100.28682705882353</v>
      </c>
      <c r="G852" s="30">
        <v>0</v>
      </c>
      <c r="H852" s="30">
        <v>0</v>
      </c>
      <c r="I852" s="30">
        <v>0</v>
      </c>
      <c r="J852" s="30"/>
      <c r="K852" s="173">
        <f>Лист4!E850/1000</f>
        <v>2273.1680799999999</v>
      </c>
      <c r="L852" s="31"/>
      <c r="M852" s="31"/>
    </row>
    <row r="853" spans="1:13" s="32" customFormat="1" ht="16.5" customHeight="1" x14ac:dyDescent="0.25">
      <c r="A853" s="22" t="str">
        <f>Лист4!A851</f>
        <v xml:space="preserve">Звездная ул. д.47 </v>
      </c>
      <c r="B853" s="67" t="str">
        <f>Лист4!C851</f>
        <v>г. Астрахань</v>
      </c>
      <c r="C853" s="39">
        <f t="shared" si="26"/>
        <v>1561.8799242647056</v>
      </c>
      <c r="D853" s="39">
        <f t="shared" si="27"/>
        <v>72.086765735294108</v>
      </c>
      <c r="E853" s="28">
        <v>0</v>
      </c>
      <c r="F853" s="29">
        <v>72.086765735294108</v>
      </c>
      <c r="G853" s="30">
        <v>0</v>
      </c>
      <c r="H853" s="30">
        <v>0</v>
      </c>
      <c r="I853" s="30">
        <v>0</v>
      </c>
      <c r="J853" s="30"/>
      <c r="K853" s="173">
        <f>Лист4!E851/1000</f>
        <v>1633.9666899999997</v>
      </c>
      <c r="L853" s="31"/>
      <c r="M853" s="31"/>
    </row>
    <row r="854" spans="1:13" s="32" customFormat="1" ht="16.5" customHeight="1" x14ac:dyDescent="0.25">
      <c r="A854" s="22" t="str">
        <f>Лист4!A852</f>
        <v xml:space="preserve">Звездная ул. д.47 - корп. 1 </v>
      </c>
      <c r="B854" s="67" t="str">
        <f>Лист4!C852</f>
        <v>г. Астрахань</v>
      </c>
      <c r="C854" s="39">
        <f t="shared" si="26"/>
        <v>2087.7383455882346</v>
      </c>
      <c r="D854" s="39">
        <f t="shared" si="27"/>
        <v>96.357154411764668</v>
      </c>
      <c r="E854" s="28">
        <v>0</v>
      </c>
      <c r="F854" s="29">
        <v>96.357154411764668</v>
      </c>
      <c r="G854" s="30">
        <v>0</v>
      </c>
      <c r="H854" s="30">
        <v>0</v>
      </c>
      <c r="I854" s="30">
        <v>0</v>
      </c>
      <c r="J854" s="30"/>
      <c r="K854" s="173">
        <f>Лист4!E852/1000</f>
        <v>2184.0954999999994</v>
      </c>
      <c r="L854" s="31"/>
      <c r="M854" s="31"/>
    </row>
    <row r="855" spans="1:13" s="32" customFormat="1" ht="16.5" customHeight="1" x14ac:dyDescent="0.25">
      <c r="A855" s="22" t="str">
        <f>Лист4!A853</f>
        <v xml:space="preserve">Звездная ул. д.47 - корп. 2 </v>
      </c>
      <c r="B855" s="67" t="str">
        <f>Лист4!C853</f>
        <v>г. Астрахань</v>
      </c>
      <c r="C855" s="39">
        <f t="shared" si="26"/>
        <v>979.62032426470614</v>
      </c>
      <c r="D855" s="39">
        <f t="shared" si="27"/>
        <v>45.21324573529413</v>
      </c>
      <c r="E855" s="28">
        <v>0</v>
      </c>
      <c r="F855" s="29">
        <v>45.21324573529413</v>
      </c>
      <c r="G855" s="30">
        <v>0</v>
      </c>
      <c r="H855" s="30">
        <v>0</v>
      </c>
      <c r="I855" s="30">
        <v>0</v>
      </c>
      <c r="J855" s="30"/>
      <c r="K855" s="173">
        <f>Лист4!E853/1000</f>
        <v>1024.8335700000002</v>
      </c>
      <c r="L855" s="31"/>
      <c r="M855" s="31"/>
    </row>
    <row r="856" spans="1:13" s="32" customFormat="1" ht="16.5" customHeight="1" x14ac:dyDescent="0.25">
      <c r="A856" s="22" t="str">
        <f>Лист4!A854</f>
        <v xml:space="preserve">Звездная ул. д.47 - корп. 3 </v>
      </c>
      <c r="B856" s="67" t="str">
        <f>Лист4!C854</f>
        <v>г. Астрахань</v>
      </c>
      <c r="C856" s="39">
        <f t="shared" si="26"/>
        <v>1038.5763948529411</v>
      </c>
      <c r="D856" s="39">
        <f t="shared" si="27"/>
        <v>47.934295147058819</v>
      </c>
      <c r="E856" s="28">
        <v>0</v>
      </c>
      <c r="F856" s="29">
        <v>47.934295147058819</v>
      </c>
      <c r="G856" s="30">
        <v>0</v>
      </c>
      <c r="H856" s="30">
        <v>0</v>
      </c>
      <c r="I856" s="30">
        <v>0</v>
      </c>
      <c r="J856" s="30"/>
      <c r="K856" s="173">
        <f>Лист4!E854/1000</f>
        <v>1086.5106899999998</v>
      </c>
      <c r="L856" s="31"/>
      <c r="M856" s="31"/>
    </row>
    <row r="857" spans="1:13" s="32" customFormat="1" ht="19.5" customHeight="1" x14ac:dyDescent="0.25">
      <c r="A857" s="22" t="str">
        <f>Лист4!A855</f>
        <v xml:space="preserve">Звездная ул. д.47 - корп. 4 </v>
      </c>
      <c r="B857" s="67" t="str">
        <f>Лист4!C855</f>
        <v>г. Астрахань</v>
      </c>
      <c r="C857" s="39">
        <f t="shared" si="26"/>
        <v>1583.693952941177</v>
      </c>
      <c r="D857" s="39">
        <f t="shared" si="27"/>
        <v>73.093567058823552</v>
      </c>
      <c r="E857" s="28">
        <v>0</v>
      </c>
      <c r="F857" s="29">
        <v>73.093567058823552</v>
      </c>
      <c r="G857" s="30">
        <v>0</v>
      </c>
      <c r="H857" s="30">
        <v>0</v>
      </c>
      <c r="I857" s="30">
        <v>0</v>
      </c>
      <c r="J857" s="30"/>
      <c r="K857" s="173">
        <f>Лист4!E855/1000</f>
        <v>1656.7875200000005</v>
      </c>
      <c r="L857" s="31"/>
      <c r="M857" s="31"/>
    </row>
    <row r="858" spans="1:13" s="32" customFormat="1" ht="19.5" customHeight="1" x14ac:dyDescent="0.25">
      <c r="A858" s="22" t="str">
        <f>Лист4!A856</f>
        <v xml:space="preserve">Звездная ул. д.47 - корп. 5 </v>
      </c>
      <c r="B858" s="67" t="str">
        <f>Лист4!C856</f>
        <v>г. Астрахань</v>
      </c>
      <c r="C858" s="39">
        <f t="shared" si="26"/>
        <v>912.80117500000017</v>
      </c>
      <c r="D858" s="39">
        <f t="shared" si="27"/>
        <v>42.12928500000001</v>
      </c>
      <c r="E858" s="28">
        <v>0</v>
      </c>
      <c r="F858" s="29">
        <v>42.12928500000001</v>
      </c>
      <c r="G858" s="30">
        <v>0</v>
      </c>
      <c r="H858" s="30">
        <v>0</v>
      </c>
      <c r="I858" s="30">
        <v>0</v>
      </c>
      <c r="J858" s="30"/>
      <c r="K858" s="173">
        <f>Лист4!E856/1000</f>
        <v>954.93046000000015</v>
      </c>
      <c r="L858" s="31"/>
      <c r="M858" s="31"/>
    </row>
    <row r="859" spans="1:13" s="32" customFormat="1" ht="19.5" customHeight="1" x14ac:dyDescent="0.25">
      <c r="A859" s="22" t="str">
        <f>Лист4!A857</f>
        <v xml:space="preserve">Звездная ул. д.49 </v>
      </c>
      <c r="B859" s="67" t="str">
        <f>Лист4!C857</f>
        <v>г. Астрахань</v>
      </c>
      <c r="C859" s="39">
        <f t="shared" si="26"/>
        <v>2173.6728286764701</v>
      </c>
      <c r="D859" s="39">
        <f t="shared" si="27"/>
        <v>100.32336132352938</v>
      </c>
      <c r="E859" s="28">
        <v>0</v>
      </c>
      <c r="F859" s="29">
        <v>100.32336132352938</v>
      </c>
      <c r="G859" s="30">
        <v>0</v>
      </c>
      <c r="H859" s="30">
        <v>0</v>
      </c>
      <c r="I859" s="30">
        <v>0</v>
      </c>
      <c r="J859" s="30"/>
      <c r="K859" s="173">
        <f>Лист4!E857/1000</f>
        <v>2273.9961899999994</v>
      </c>
      <c r="L859" s="31"/>
      <c r="M859" s="31"/>
    </row>
    <row r="860" spans="1:13" s="32" customFormat="1" ht="19.5" customHeight="1" x14ac:dyDescent="0.25">
      <c r="A860" s="22" t="str">
        <f>Лист4!A858</f>
        <v xml:space="preserve">Звездная ул. д.49 - корп. 2 </v>
      </c>
      <c r="B860" s="67" t="str">
        <f>Лист4!C858</f>
        <v>г. Астрахань</v>
      </c>
      <c r="C860" s="39">
        <f t="shared" si="26"/>
        <v>2250.6126691176487</v>
      </c>
      <c r="D860" s="39">
        <f t="shared" si="27"/>
        <v>103.87443088235301</v>
      </c>
      <c r="E860" s="28">
        <v>0</v>
      </c>
      <c r="F860" s="29">
        <v>103.87443088235301</v>
      </c>
      <c r="G860" s="30">
        <v>0</v>
      </c>
      <c r="H860" s="30">
        <v>0</v>
      </c>
      <c r="I860" s="30">
        <v>0</v>
      </c>
      <c r="J860" s="30"/>
      <c r="K860" s="173">
        <f>Лист4!E858/1000</f>
        <v>2354.4871000000016</v>
      </c>
      <c r="L860" s="31"/>
      <c r="M860" s="31"/>
    </row>
    <row r="861" spans="1:13" s="32" customFormat="1" ht="19.5" customHeight="1" x14ac:dyDescent="0.25">
      <c r="A861" s="22" t="str">
        <f>Лист4!A859</f>
        <v xml:space="preserve">Звездная ул. д.49 - корп. 3 </v>
      </c>
      <c r="B861" s="67" t="str">
        <f>Лист4!C859</f>
        <v>г. Астрахань</v>
      </c>
      <c r="C861" s="39">
        <f t="shared" si="26"/>
        <v>76.643411764705903</v>
      </c>
      <c r="D861" s="39">
        <f t="shared" si="27"/>
        <v>3.5373882352941184</v>
      </c>
      <c r="E861" s="28">
        <v>0</v>
      </c>
      <c r="F861" s="29">
        <v>3.5373882352941184</v>
      </c>
      <c r="G861" s="30">
        <v>0</v>
      </c>
      <c r="H861" s="30">
        <v>0</v>
      </c>
      <c r="I861" s="30">
        <v>0</v>
      </c>
      <c r="J861" s="30"/>
      <c r="K861" s="173">
        <f>Лист4!E859/1000</f>
        <v>80.180800000000019</v>
      </c>
      <c r="L861" s="31"/>
      <c r="M861" s="31"/>
    </row>
    <row r="862" spans="1:13" s="32" customFormat="1" ht="19.5" customHeight="1" x14ac:dyDescent="0.25">
      <c r="A862" s="22" t="str">
        <f>Лист4!A860</f>
        <v xml:space="preserve">Звездная ул. д.5 - корп. 2 </v>
      </c>
      <c r="B862" s="67" t="str">
        <f>Лист4!C860</f>
        <v>г. Астрахань</v>
      </c>
      <c r="C862" s="39">
        <f t="shared" si="26"/>
        <v>4221.9450860294128</v>
      </c>
      <c r="D862" s="39">
        <f t="shared" si="27"/>
        <v>73.659003970588259</v>
      </c>
      <c r="E862" s="28">
        <v>0</v>
      </c>
      <c r="F862" s="29">
        <v>73.659003970588259</v>
      </c>
      <c r="G862" s="30">
        <v>0</v>
      </c>
      <c r="H862" s="30">
        <v>0</v>
      </c>
      <c r="I862" s="30">
        <v>0</v>
      </c>
      <c r="J862" s="262">
        <v>2626</v>
      </c>
      <c r="K862" s="173">
        <f>Лист4!E860/1000</f>
        <v>1669.6040900000007</v>
      </c>
      <c r="L862" s="31"/>
      <c r="M862" s="31"/>
    </row>
    <row r="863" spans="1:13" s="32" customFormat="1" ht="19.5" customHeight="1" x14ac:dyDescent="0.25">
      <c r="A863" s="22" t="str">
        <f>Лист4!A861</f>
        <v xml:space="preserve">Звездная ул. д.51 - корп. 1 </v>
      </c>
      <c r="B863" s="67" t="str">
        <f>Лист4!C861</f>
        <v>г. Астрахань</v>
      </c>
      <c r="C863" s="39">
        <f t="shared" si="26"/>
        <v>7554.2772772058825</v>
      </c>
      <c r="D863" s="39">
        <f t="shared" si="27"/>
        <v>177.67741279411769</v>
      </c>
      <c r="E863" s="28">
        <v>0</v>
      </c>
      <c r="F863" s="29">
        <v>177.67741279411769</v>
      </c>
      <c r="G863" s="30">
        <v>0</v>
      </c>
      <c r="H863" s="30">
        <v>0</v>
      </c>
      <c r="I863" s="30">
        <v>0</v>
      </c>
      <c r="J863" s="262">
        <v>3704.6</v>
      </c>
      <c r="K863" s="173">
        <f>Лист4!E861/1000</f>
        <v>4027.3546900000006</v>
      </c>
      <c r="L863" s="31"/>
      <c r="M863" s="31"/>
    </row>
    <row r="864" spans="1:13" s="32" customFormat="1" ht="19.5" customHeight="1" x14ac:dyDescent="0.25">
      <c r="A864" s="22" t="str">
        <f>Лист4!A862</f>
        <v xml:space="preserve">Звездная ул. д.57 </v>
      </c>
      <c r="B864" s="67" t="str">
        <f>Лист4!C862</f>
        <v>г. Астрахань</v>
      </c>
      <c r="C864" s="39">
        <f t="shared" si="26"/>
        <v>1699.6232022058828</v>
      </c>
      <c r="D864" s="39">
        <f t="shared" si="27"/>
        <v>78.444147794117669</v>
      </c>
      <c r="E864" s="28">
        <v>0</v>
      </c>
      <c r="F864" s="29">
        <v>78.444147794117669</v>
      </c>
      <c r="G864" s="30">
        <v>0</v>
      </c>
      <c r="H864" s="30">
        <v>0</v>
      </c>
      <c r="I864" s="30">
        <v>0</v>
      </c>
      <c r="J864" s="30"/>
      <c r="K864" s="173">
        <f>Лист4!E862/1000</f>
        <v>1778.0673500000005</v>
      </c>
      <c r="L864" s="31"/>
      <c r="M864" s="31"/>
    </row>
    <row r="865" spans="1:13" s="32" customFormat="1" ht="19.5" customHeight="1" x14ac:dyDescent="0.25">
      <c r="A865" s="22" t="str">
        <f>Лист4!A863</f>
        <v xml:space="preserve">Звездная ул. д.57 - корп. 1 </v>
      </c>
      <c r="B865" s="67" t="str">
        <f>Лист4!C863</f>
        <v>г. Астрахань</v>
      </c>
      <c r="C865" s="39">
        <f t="shared" si="26"/>
        <v>2174.8043352941172</v>
      </c>
      <c r="D865" s="39">
        <f t="shared" si="27"/>
        <v>100.37558470588233</v>
      </c>
      <c r="E865" s="28">
        <v>0</v>
      </c>
      <c r="F865" s="29">
        <v>100.37558470588233</v>
      </c>
      <c r="G865" s="30">
        <v>0</v>
      </c>
      <c r="H865" s="30">
        <v>0</v>
      </c>
      <c r="I865" s="30">
        <v>0</v>
      </c>
      <c r="J865" s="30"/>
      <c r="K865" s="173">
        <f>Лист4!E863/1000</f>
        <v>2275.1799199999996</v>
      </c>
      <c r="L865" s="31"/>
      <c r="M865" s="31"/>
    </row>
    <row r="866" spans="1:13" s="32" customFormat="1" ht="19.5" customHeight="1" x14ac:dyDescent="0.25">
      <c r="A866" s="22" t="str">
        <f>Лист4!A864</f>
        <v xml:space="preserve">Звездная ул. д.57 - корп. 2 </v>
      </c>
      <c r="B866" s="67" t="str">
        <f>Лист4!C864</f>
        <v>г. Астрахань</v>
      </c>
      <c r="C866" s="39">
        <f t="shared" si="26"/>
        <v>1964.401897058824</v>
      </c>
      <c r="D866" s="39">
        <f t="shared" si="27"/>
        <v>90.6647029411765</v>
      </c>
      <c r="E866" s="28">
        <v>0</v>
      </c>
      <c r="F866" s="29">
        <v>90.6647029411765</v>
      </c>
      <c r="G866" s="30">
        <v>0</v>
      </c>
      <c r="H866" s="30">
        <v>0</v>
      </c>
      <c r="I866" s="30">
        <v>0</v>
      </c>
      <c r="J866" s="30"/>
      <c r="K866" s="173">
        <f>Лист4!E864/1000</f>
        <v>2055.0666000000006</v>
      </c>
      <c r="L866" s="31"/>
      <c r="M866" s="31"/>
    </row>
    <row r="867" spans="1:13" s="32" customFormat="1" ht="19.5" customHeight="1" x14ac:dyDescent="0.25">
      <c r="A867" s="22" t="str">
        <f>Лист4!A865</f>
        <v xml:space="preserve">Звездная ул. д.57 - корп. 3 </v>
      </c>
      <c r="B867" s="67" t="str">
        <f>Лист4!C865</f>
        <v>г. Астрахань</v>
      </c>
      <c r="C867" s="39">
        <f t="shared" si="26"/>
        <v>867.39020588235303</v>
      </c>
      <c r="D867" s="39">
        <f t="shared" si="27"/>
        <v>40.033394117647063</v>
      </c>
      <c r="E867" s="28">
        <v>0</v>
      </c>
      <c r="F867" s="29">
        <v>40.033394117647063</v>
      </c>
      <c r="G867" s="30">
        <v>0</v>
      </c>
      <c r="H867" s="30">
        <v>0</v>
      </c>
      <c r="I867" s="30">
        <v>0</v>
      </c>
      <c r="J867" s="30"/>
      <c r="K867" s="173">
        <f>Лист4!E865/1000</f>
        <v>907.42360000000008</v>
      </c>
      <c r="L867" s="31"/>
      <c r="M867" s="31"/>
    </row>
    <row r="868" spans="1:13" s="32" customFormat="1" ht="19.5" customHeight="1" x14ac:dyDescent="0.25">
      <c r="A868" s="22" t="str">
        <f>Лист4!A866</f>
        <v xml:space="preserve">Звездная ул. д.59 </v>
      </c>
      <c r="B868" s="67" t="str">
        <f>Лист4!C866</f>
        <v>г. Астрахань</v>
      </c>
      <c r="C868" s="39">
        <f t="shared" si="26"/>
        <v>3341.9009382352933</v>
      </c>
      <c r="D868" s="39">
        <f t="shared" si="27"/>
        <v>154.24158176470584</v>
      </c>
      <c r="E868" s="28">
        <v>0</v>
      </c>
      <c r="F868" s="29">
        <v>154.24158176470584</v>
      </c>
      <c r="G868" s="30">
        <v>0</v>
      </c>
      <c r="H868" s="30">
        <v>0</v>
      </c>
      <c r="I868" s="30">
        <v>0</v>
      </c>
      <c r="J868" s="30"/>
      <c r="K868" s="173">
        <f>Лист4!E866/1000</f>
        <v>3496.142519999999</v>
      </c>
      <c r="L868" s="31"/>
      <c r="M868" s="31"/>
    </row>
    <row r="869" spans="1:13" s="32" customFormat="1" ht="19.5" customHeight="1" x14ac:dyDescent="0.25">
      <c r="A869" s="22" t="str">
        <f>Лист4!A867</f>
        <v xml:space="preserve">Звездная ул. д.61 </v>
      </c>
      <c r="B869" s="67" t="str">
        <f>Лист4!C867</f>
        <v>г. Астрахань</v>
      </c>
      <c r="C869" s="39">
        <f t="shared" si="26"/>
        <v>2719.2060999999994</v>
      </c>
      <c r="D869" s="39">
        <f t="shared" si="27"/>
        <v>125.50181999999998</v>
      </c>
      <c r="E869" s="28">
        <v>0</v>
      </c>
      <c r="F869" s="29">
        <v>125.50181999999998</v>
      </c>
      <c r="G869" s="30">
        <v>0</v>
      </c>
      <c r="H869" s="30">
        <v>0</v>
      </c>
      <c r="I869" s="30">
        <v>0</v>
      </c>
      <c r="J869" s="30"/>
      <c r="K869" s="173">
        <f>Лист4!E867/1000</f>
        <v>2844.7079199999994</v>
      </c>
      <c r="L869" s="31"/>
      <c r="M869" s="31"/>
    </row>
    <row r="870" spans="1:13" s="32" customFormat="1" ht="19.5" customHeight="1" x14ac:dyDescent="0.25">
      <c r="A870" s="22" t="str">
        <f>Лист4!A868</f>
        <v xml:space="preserve">Звездная ул. д.63 </v>
      </c>
      <c r="B870" s="67" t="str">
        <f>Лист4!C868</f>
        <v>г. Астрахань</v>
      </c>
      <c r="C870" s="39">
        <f t="shared" si="26"/>
        <v>2161.2484419117645</v>
      </c>
      <c r="D870" s="39">
        <f t="shared" si="27"/>
        <v>99.749928088235293</v>
      </c>
      <c r="E870" s="28">
        <v>0</v>
      </c>
      <c r="F870" s="29">
        <v>99.749928088235293</v>
      </c>
      <c r="G870" s="30">
        <v>0</v>
      </c>
      <c r="H870" s="30">
        <v>0</v>
      </c>
      <c r="I870" s="30">
        <v>0</v>
      </c>
      <c r="J870" s="30"/>
      <c r="K870" s="173">
        <f>Лист4!E868/1000</f>
        <v>2260.9983699999998</v>
      </c>
      <c r="L870" s="31"/>
      <c r="M870" s="31"/>
    </row>
    <row r="871" spans="1:13" s="32" customFormat="1" ht="19.5" customHeight="1" x14ac:dyDescent="0.25">
      <c r="A871" s="22" t="str">
        <f>Лист4!A869</f>
        <v xml:space="preserve">Звездная ул. д.7 - корп. 1 </v>
      </c>
      <c r="B871" s="67" t="str">
        <f>Лист4!C869</f>
        <v>г. Астрахань</v>
      </c>
      <c r="C871" s="39">
        <f t="shared" si="26"/>
        <v>4153.1131066176476</v>
      </c>
      <c r="D871" s="39">
        <f t="shared" si="27"/>
        <v>70.782143382352956</v>
      </c>
      <c r="E871" s="28">
        <v>0</v>
      </c>
      <c r="F871" s="29">
        <v>70.782143382352956</v>
      </c>
      <c r="G871" s="30">
        <v>0</v>
      </c>
      <c r="H871" s="30">
        <v>0</v>
      </c>
      <c r="I871" s="30">
        <v>0</v>
      </c>
      <c r="J871" s="262">
        <v>2619.5</v>
      </c>
      <c r="K871" s="173">
        <f>Лист4!E869/1000</f>
        <v>1604.3952500000005</v>
      </c>
      <c r="L871" s="31"/>
      <c r="M871" s="31"/>
    </row>
    <row r="872" spans="1:13" s="32" customFormat="1" ht="19.5" customHeight="1" x14ac:dyDescent="0.25">
      <c r="A872" s="22" t="str">
        <f>Лист4!A870</f>
        <v xml:space="preserve">Звездная ул. д.7 - корп. 2 </v>
      </c>
      <c r="B872" s="67" t="str">
        <f>Лист4!C870</f>
        <v>г. Астрахань</v>
      </c>
      <c r="C872" s="39">
        <f t="shared" si="26"/>
        <v>4139.8547279411778</v>
      </c>
      <c r="D872" s="39">
        <f t="shared" si="27"/>
        <v>70.876372058823563</v>
      </c>
      <c r="E872" s="28">
        <v>0</v>
      </c>
      <c r="F872" s="29">
        <v>70.876372058823563</v>
      </c>
      <c r="G872" s="30">
        <v>0</v>
      </c>
      <c r="H872" s="30">
        <v>0</v>
      </c>
      <c r="I872" s="30">
        <v>0</v>
      </c>
      <c r="J872" s="262">
        <v>2604.1999999999998</v>
      </c>
      <c r="K872" s="173">
        <f>Лист4!E870/1000</f>
        <v>1606.5311000000006</v>
      </c>
      <c r="L872" s="31"/>
      <c r="M872" s="31"/>
    </row>
    <row r="873" spans="1:13" s="32" customFormat="1" ht="19.5" customHeight="1" x14ac:dyDescent="0.25">
      <c r="A873" s="22" t="str">
        <f>Лист4!A871</f>
        <v xml:space="preserve">Звездная ул. д.9/16 </v>
      </c>
      <c r="B873" s="67" t="str">
        <f>Лист4!C871</f>
        <v>г. Астрахань</v>
      </c>
      <c r="C873" s="39">
        <f t="shared" si="26"/>
        <v>2013.2898786764708</v>
      </c>
      <c r="D873" s="39">
        <f t="shared" si="27"/>
        <v>92.921071323529418</v>
      </c>
      <c r="E873" s="28">
        <v>0</v>
      </c>
      <c r="F873" s="29">
        <v>92.921071323529418</v>
      </c>
      <c r="G873" s="30">
        <v>0</v>
      </c>
      <c r="H873" s="30">
        <v>0</v>
      </c>
      <c r="I873" s="30">
        <v>0</v>
      </c>
      <c r="J873" s="30"/>
      <c r="K873" s="173">
        <f>Лист4!E871/1000</f>
        <v>2106.2109500000001</v>
      </c>
      <c r="L873" s="31"/>
      <c r="M873" s="31"/>
    </row>
    <row r="874" spans="1:13" s="32" customFormat="1" ht="19.5" customHeight="1" x14ac:dyDescent="0.25">
      <c r="A874" s="22" t="str">
        <f>Лист4!A872</f>
        <v xml:space="preserve">Зеленая ул. д.1 - корп. 1 </v>
      </c>
      <c r="B874" s="67" t="str">
        <f>Лист4!C872</f>
        <v>г. Астрахань</v>
      </c>
      <c r="C874" s="39">
        <f t="shared" si="26"/>
        <v>1571.6367205882345</v>
      </c>
      <c r="D874" s="39">
        <f t="shared" si="27"/>
        <v>72.537079411764665</v>
      </c>
      <c r="E874" s="28">
        <v>0</v>
      </c>
      <c r="F874" s="29">
        <v>72.537079411764665</v>
      </c>
      <c r="G874" s="30">
        <v>0</v>
      </c>
      <c r="H874" s="30">
        <v>0</v>
      </c>
      <c r="I874" s="30">
        <v>0</v>
      </c>
      <c r="J874" s="30"/>
      <c r="K874" s="173">
        <f>Лист4!E872/1000</f>
        <v>1644.1737999999991</v>
      </c>
      <c r="L874" s="31"/>
      <c r="M874" s="31"/>
    </row>
    <row r="875" spans="1:13" s="32" customFormat="1" ht="19.5" customHeight="1" x14ac:dyDescent="0.25">
      <c r="A875" s="22" t="str">
        <f>Лист4!A873</f>
        <v xml:space="preserve">Зеленая ул. д.1 - корп. 3 </v>
      </c>
      <c r="B875" s="67" t="str">
        <f>Лист4!C873</f>
        <v>г. Астрахань</v>
      </c>
      <c r="C875" s="39">
        <f t="shared" si="26"/>
        <v>1034.1844117647058</v>
      </c>
      <c r="D875" s="39">
        <f t="shared" si="27"/>
        <v>47.731588235294112</v>
      </c>
      <c r="E875" s="28">
        <v>0</v>
      </c>
      <c r="F875" s="29">
        <v>47.731588235294112</v>
      </c>
      <c r="G875" s="30">
        <v>0</v>
      </c>
      <c r="H875" s="30">
        <v>0</v>
      </c>
      <c r="I875" s="30">
        <v>0</v>
      </c>
      <c r="J875" s="30"/>
      <c r="K875" s="173">
        <f>Лист4!E873/1000</f>
        <v>1081.9159999999999</v>
      </c>
      <c r="L875" s="31"/>
      <c r="M875" s="31"/>
    </row>
    <row r="876" spans="1:13" s="32" customFormat="1" ht="19.5" customHeight="1" x14ac:dyDescent="0.25">
      <c r="A876" s="22" t="str">
        <f>Лист4!A874</f>
        <v xml:space="preserve">Зеленая ул. д.1 - корп. 4 </v>
      </c>
      <c r="B876" s="67" t="str">
        <f>Лист4!C874</f>
        <v>г. Астрахань</v>
      </c>
      <c r="C876" s="39">
        <f t="shared" si="26"/>
        <v>931.03546249999999</v>
      </c>
      <c r="D876" s="39">
        <f t="shared" si="27"/>
        <v>42.970867499999997</v>
      </c>
      <c r="E876" s="28">
        <v>0</v>
      </c>
      <c r="F876" s="29">
        <v>42.970867499999997</v>
      </c>
      <c r="G876" s="30">
        <v>0</v>
      </c>
      <c r="H876" s="30">
        <v>0</v>
      </c>
      <c r="I876" s="30">
        <v>0</v>
      </c>
      <c r="J876" s="30"/>
      <c r="K876" s="173">
        <f>Лист4!E874/1000</f>
        <v>974.00632999999993</v>
      </c>
      <c r="L876" s="31"/>
      <c r="M876" s="31"/>
    </row>
    <row r="877" spans="1:13" s="32" customFormat="1" ht="19.5" customHeight="1" x14ac:dyDescent="0.25">
      <c r="A877" s="22" t="str">
        <f>Лист4!A875</f>
        <v xml:space="preserve">Зеленая ул. д.1 - корп. 5 </v>
      </c>
      <c r="B877" s="67" t="str">
        <f>Лист4!C875</f>
        <v>г. Астрахань</v>
      </c>
      <c r="C877" s="39">
        <f t="shared" si="26"/>
        <v>1104.2466213235293</v>
      </c>
      <c r="D877" s="39">
        <f t="shared" si="27"/>
        <v>50.965228676470581</v>
      </c>
      <c r="E877" s="28">
        <v>0</v>
      </c>
      <c r="F877" s="29">
        <v>50.965228676470581</v>
      </c>
      <c r="G877" s="30">
        <v>0</v>
      </c>
      <c r="H877" s="30">
        <v>0</v>
      </c>
      <c r="I877" s="30">
        <v>0</v>
      </c>
      <c r="J877" s="30"/>
      <c r="K877" s="173">
        <f>Лист4!E875/1000</f>
        <v>1155.2118499999999</v>
      </c>
      <c r="L877" s="31"/>
      <c r="M877" s="31"/>
    </row>
    <row r="878" spans="1:13" s="32" customFormat="1" ht="19.5" customHeight="1" x14ac:dyDescent="0.25">
      <c r="A878" s="22" t="str">
        <f>Лист4!A876</f>
        <v xml:space="preserve">Зеленая ул. д.1 - корп. 6 </v>
      </c>
      <c r="B878" s="67" t="str">
        <f>Лист4!C876</f>
        <v>г. Астрахань</v>
      </c>
      <c r="C878" s="39">
        <f t="shared" si="26"/>
        <v>507.10058749999996</v>
      </c>
      <c r="D878" s="39">
        <f t="shared" si="27"/>
        <v>23.404642500000001</v>
      </c>
      <c r="E878" s="28"/>
      <c r="F878" s="29">
        <v>23.404642500000001</v>
      </c>
      <c r="G878" s="30"/>
      <c r="H878" s="30"/>
      <c r="I878" s="30"/>
      <c r="J878" s="30"/>
      <c r="K878" s="173">
        <f>Лист4!E876/1000-J878</f>
        <v>530.50522999999998</v>
      </c>
      <c r="L878" s="31"/>
      <c r="M878" s="31"/>
    </row>
    <row r="879" spans="1:13" s="32" customFormat="1" ht="19.5" customHeight="1" x14ac:dyDescent="0.25">
      <c r="A879" s="22" t="str">
        <f>Лист4!A877</f>
        <v xml:space="preserve">Зеленая ул. д.68 </v>
      </c>
      <c r="B879" s="67" t="str">
        <f>Лист4!C877</f>
        <v>г. Астрахань</v>
      </c>
      <c r="C879" s="39">
        <f t="shared" si="26"/>
        <v>1015.8731566176467</v>
      </c>
      <c r="D879" s="39">
        <f t="shared" si="27"/>
        <v>46.886453382352926</v>
      </c>
      <c r="E879" s="28">
        <v>0</v>
      </c>
      <c r="F879" s="29">
        <v>46.886453382352926</v>
      </c>
      <c r="G879" s="30">
        <v>0</v>
      </c>
      <c r="H879" s="30">
        <v>0</v>
      </c>
      <c r="I879" s="30">
        <v>0</v>
      </c>
      <c r="J879" s="30">
        <v>1511.1</v>
      </c>
      <c r="K879" s="173">
        <f>Лист4!E877/1000-J879</f>
        <v>-448.3403900000003</v>
      </c>
      <c r="L879" s="31"/>
      <c r="M879" s="31"/>
    </row>
    <row r="880" spans="1:13" s="32" customFormat="1" ht="19.5" customHeight="1" x14ac:dyDescent="0.25">
      <c r="A880" s="22" t="str">
        <f>Лист4!A878</f>
        <v xml:space="preserve">Зеленая ул. д.68А </v>
      </c>
      <c r="B880" s="67" t="str">
        <f>Лист4!C878</f>
        <v>г. Астрахань</v>
      </c>
      <c r="C880" s="39">
        <f t="shared" si="26"/>
        <v>412.43334485294122</v>
      </c>
      <c r="D880" s="39">
        <f t="shared" si="27"/>
        <v>19.035385147058825</v>
      </c>
      <c r="E880" s="28">
        <v>0</v>
      </c>
      <c r="F880" s="29">
        <v>19.035385147058825</v>
      </c>
      <c r="G880" s="30">
        <v>0</v>
      </c>
      <c r="H880" s="30">
        <v>0</v>
      </c>
      <c r="I880" s="30">
        <v>0</v>
      </c>
      <c r="J880" s="30"/>
      <c r="K880" s="173">
        <f>Лист4!E878/1000</f>
        <v>431.46873000000005</v>
      </c>
      <c r="L880" s="31"/>
      <c r="M880" s="31"/>
    </row>
    <row r="881" spans="1:13" s="32" customFormat="1" ht="19.5" customHeight="1" x14ac:dyDescent="0.25">
      <c r="A881" s="22" t="str">
        <f>Лист4!A879</f>
        <v xml:space="preserve">Зеленгинская 2-я ул. д.1 </v>
      </c>
      <c r="B881" s="67" t="str">
        <f>Лист4!C879</f>
        <v>г. Астрахань</v>
      </c>
      <c r="C881" s="39">
        <f t="shared" si="26"/>
        <v>2649.5486492647051</v>
      </c>
      <c r="D881" s="39">
        <f t="shared" si="27"/>
        <v>122.28686073529407</v>
      </c>
      <c r="E881" s="28">
        <v>0</v>
      </c>
      <c r="F881" s="29">
        <v>122.28686073529407</v>
      </c>
      <c r="G881" s="30">
        <v>0</v>
      </c>
      <c r="H881" s="30">
        <v>0</v>
      </c>
      <c r="I881" s="30">
        <v>0</v>
      </c>
      <c r="J881" s="30"/>
      <c r="K881" s="173">
        <f>Лист4!E879/1000</f>
        <v>2771.835509999999</v>
      </c>
      <c r="L881" s="31"/>
      <c r="M881" s="31"/>
    </row>
    <row r="882" spans="1:13" s="32" customFormat="1" ht="19.5" customHeight="1" x14ac:dyDescent="0.25">
      <c r="A882" s="22" t="str">
        <f>Лист4!A880</f>
        <v xml:space="preserve">Зеленгинская 2-я ул. д.1 - корп. 1 </v>
      </c>
      <c r="B882" s="67" t="str">
        <f>Лист4!C880</f>
        <v>г. Астрахань</v>
      </c>
      <c r="C882" s="39">
        <f t="shared" si="26"/>
        <v>1449.5674183823523</v>
      </c>
      <c r="D882" s="39">
        <f t="shared" si="27"/>
        <v>66.903111617647028</v>
      </c>
      <c r="E882" s="28">
        <v>0</v>
      </c>
      <c r="F882" s="29">
        <v>66.903111617647028</v>
      </c>
      <c r="G882" s="30">
        <v>0</v>
      </c>
      <c r="H882" s="30">
        <v>0</v>
      </c>
      <c r="I882" s="30">
        <v>0</v>
      </c>
      <c r="J882" s="30"/>
      <c r="K882" s="173">
        <f>Лист4!E880/1000</f>
        <v>1516.4705299999994</v>
      </c>
      <c r="L882" s="31"/>
      <c r="M882" s="31"/>
    </row>
    <row r="883" spans="1:13" s="32" customFormat="1" ht="19.5" customHeight="1" x14ac:dyDescent="0.25">
      <c r="A883" s="22" t="str">
        <f>Лист4!A881</f>
        <v xml:space="preserve">Зеленгинская 2-я ул. д.1 - корп. 2 </v>
      </c>
      <c r="B883" s="67" t="str">
        <f>Лист4!C881</f>
        <v>г. Астрахань</v>
      </c>
      <c r="C883" s="39">
        <f t="shared" si="26"/>
        <v>1827.5308522058831</v>
      </c>
      <c r="D883" s="39">
        <f t="shared" si="27"/>
        <v>84.347577794117683</v>
      </c>
      <c r="E883" s="28">
        <v>0</v>
      </c>
      <c r="F883" s="29">
        <v>84.347577794117683</v>
      </c>
      <c r="G883" s="30">
        <v>0</v>
      </c>
      <c r="H883" s="30">
        <v>0</v>
      </c>
      <c r="I883" s="30">
        <v>0</v>
      </c>
      <c r="J883" s="30"/>
      <c r="K883" s="173">
        <f>Лист4!E881/1000</f>
        <v>1911.8784300000009</v>
      </c>
      <c r="L883" s="31"/>
      <c r="M883" s="31"/>
    </row>
    <row r="884" spans="1:13" s="32" customFormat="1" ht="19.5" customHeight="1" x14ac:dyDescent="0.25">
      <c r="A884" s="22" t="str">
        <f>Лист4!A882</f>
        <v xml:space="preserve">Зеленгинская 2-я ул. д.3 </v>
      </c>
      <c r="B884" s="67" t="str">
        <f>Лист4!C882</f>
        <v>г. Астрахань</v>
      </c>
      <c r="C884" s="39">
        <f t="shared" si="26"/>
        <v>650.7981044117646</v>
      </c>
      <c r="D884" s="39">
        <f t="shared" si="27"/>
        <v>30.036835588235288</v>
      </c>
      <c r="E884" s="28">
        <v>0</v>
      </c>
      <c r="F884" s="29">
        <v>30.036835588235288</v>
      </c>
      <c r="G884" s="30">
        <v>0</v>
      </c>
      <c r="H884" s="30">
        <v>0</v>
      </c>
      <c r="I884" s="30">
        <v>0</v>
      </c>
      <c r="J884" s="30"/>
      <c r="K884" s="173">
        <f>Лист4!E882/1000</f>
        <v>680.83493999999985</v>
      </c>
      <c r="L884" s="31"/>
      <c r="M884" s="31"/>
    </row>
    <row r="885" spans="1:13" s="32" customFormat="1" ht="19.5" customHeight="1" x14ac:dyDescent="0.25">
      <c r="A885" s="22" t="str">
        <f>Лист4!A883</f>
        <v xml:space="preserve">Зеленгинская 2-я ул. д.3 - корп. 2 </v>
      </c>
      <c r="B885" s="67" t="str">
        <f>Лист4!C883</f>
        <v>г. Астрахань</v>
      </c>
      <c r="C885" s="39">
        <f t="shared" si="26"/>
        <v>1910.0945691176473</v>
      </c>
      <c r="D885" s="39">
        <f t="shared" si="27"/>
        <v>88.158210882352961</v>
      </c>
      <c r="E885" s="28">
        <v>0</v>
      </c>
      <c r="F885" s="29">
        <v>88.158210882352961</v>
      </c>
      <c r="G885" s="30">
        <v>0</v>
      </c>
      <c r="H885" s="30">
        <v>0</v>
      </c>
      <c r="I885" s="30">
        <v>0</v>
      </c>
      <c r="J885" s="30"/>
      <c r="K885" s="173">
        <f>Лист4!E883/1000</f>
        <v>1998.2527800000003</v>
      </c>
      <c r="L885" s="31"/>
      <c r="M885" s="31"/>
    </row>
    <row r="886" spans="1:13" s="32" customFormat="1" ht="19.5" customHeight="1" x14ac:dyDescent="0.25">
      <c r="A886" s="22" t="str">
        <f>Лист4!A884</f>
        <v xml:space="preserve">Зеленгинская 2-я ул. д.3 - корп. 4 </v>
      </c>
      <c r="B886" s="67" t="str">
        <f>Лист4!C884</f>
        <v>г. Астрахань</v>
      </c>
      <c r="C886" s="39">
        <f t="shared" si="26"/>
        <v>746.75574999999992</v>
      </c>
      <c r="D886" s="39">
        <f t="shared" si="27"/>
        <v>34.465649999999997</v>
      </c>
      <c r="E886" s="28">
        <v>0</v>
      </c>
      <c r="F886" s="29">
        <v>34.465649999999997</v>
      </c>
      <c r="G886" s="30">
        <v>0</v>
      </c>
      <c r="H886" s="30">
        <v>0</v>
      </c>
      <c r="I886" s="30">
        <v>0</v>
      </c>
      <c r="J886" s="30"/>
      <c r="K886" s="173">
        <f>Лист4!E884/1000</f>
        <v>781.2213999999999</v>
      </c>
      <c r="L886" s="31"/>
      <c r="M886" s="31"/>
    </row>
    <row r="887" spans="1:13" s="32" customFormat="1" ht="19.5" customHeight="1" x14ac:dyDescent="0.25">
      <c r="A887" s="22" t="str">
        <f>Лист4!A885</f>
        <v xml:space="preserve">Зеленгинская 3-я ул. д.2 </v>
      </c>
      <c r="B887" s="67" t="str">
        <f>Лист4!C885</f>
        <v>г. Астрахань</v>
      </c>
      <c r="C887" s="39">
        <f t="shared" si="26"/>
        <v>459.66740147058823</v>
      </c>
      <c r="D887" s="39">
        <f t="shared" si="27"/>
        <v>21.215418529411764</v>
      </c>
      <c r="E887" s="28">
        <v>0</v>
      </c>
      <c r="F887" s="29">
        <v>21.215418529411764</v>
      </c>
      <c r="G887" s="30">
        <v>0</v>
      </c>
      <c r="H887" s="30">
        <v>0</v>
      </c>
      <c r="I887" s="30">
        <v>0</v>
      </c>
      <c r="J887" s="30"/>
      <c r="K887" s="173">
        <f>Лист4!E885/1000</f>
        <v>480.88281999999998</v>
      </c>
      <c r="L887" s="31"/>
      <c r="M887" s="31"/>
    </row>
    <row r="888" spans="1:13" s="32" customFormat="1" ht="19.5" customHeight="1" x14ac:dyDescent="0.25">
      <c r="A888" s="22" t="str">
        <f>Лист4!A886</f>
        <v xml:space="preserve">Зеленгинская 3-я ул. д.2 - корп. 3 </v>
      </c>
      <c r="B888" s="67" t="str">
        <f>Лист4!C886</f>
        <v>г. Астрахань</v>
      </c>
      <c r="C888" s="39">
        <f t="shared" si="26"/>
        <v>1605.5734786764704</v>
      </c>
      <c r="D888" s="39">
        <f t="shared" si="27"/>
        <v>74.103391323529394</v>
      </c>
      <c r="E888" s="28">
        <v>0</v>
      </c>
      <c r="F888" s="29">
        <v>74.103391323529394</v>
      </c>
      <c r="G888" s="30">
        <v>0</v>
      </c>
      <c r="H888" s="30">
        <v>0</v>
      </c>
      <c r="I888" s="30">
        <v>0</v>
      </c>
      <c r="J888" s="30"/>
      <c r="K888" s="173">
        <f>Лист4!E886/1000</f>
        <v>1679.6768699999998</v>
      </c>
      <c r="L888" s="31"/>
      <c r="M888" s="31"/>
    </row>
    <row r="889" spans="1:13" s="32" customFormat="1" ht="19.5" customHeight="1" x14ac:dyDescent="0.25">
      <c r="A889" s="22" t="str">
        <f>Лист4!A887</f>
        <v xml:space="preserve">Зеленгинская 3-я ул. д.4 </v>
      </c>
      <c r="B889" s="67" t="str">
        <f>Лист4!C887</f>
        <v>г. Астрахань</v>
      </c>
      <c r="C889" s="39">
        <f t="shared" si="26"/>
        <v>1076.2190323529408</v>
      </c>
      <c r="D889" s="39">
        <f t="shared" si="27"/>
        <v>49.671647647058805</v>
      </c>
      <c r="E889" s="28">
        <v>0</v>
      </c>
      <c r="F889" s="29">
        <v>49.671647647058805</v>
      </c>
      <c r="G889" s="30">
        <v>0</v>
      </c>
      <c r="H889" s="30">
        <v>0</v>
      </c>
      <c r="I889" s="30">
        <v>0</v>
      </c>
      <c r="J889" s="30"/>
      <c r="K889" s="173">
        <f>Лист4!E887/1000</f>
        <v>1125.8906799999995</v>
      </c>
      <c r="L889" s="31"/>
      <c r="M889" s="31"/>
    </row>
    <row r="890" spans="1:13" s="32" customFormat="1" ht="19.5" customHeight="1" x14ac:dyDescent="0.25">
      <c r="A890" s="22" t="str">
        <f>Лист4!A888</f>
        <v xml:space="preserve">Зеленгинская 3-я ул. д.4 - корп. 1 </v>
      </c>
      <c r="B890" s="67" t="str">
        <f>Лист4!C888</f>
        <v>г. Астрахань</v>
      </c>
      <c r="C890" s="39">
        <f t="shared" si="26"/>
        <v>339.44529411764711</v>
      </c>
      <c r="D890" s="39">
        <f t="shared" si="27"/>
        <v>15.666705882352941</v>
      </c>
      <c r="E890" s="28">
        <v>0</v>
      </c>
      <c r="F890" s="29">
        <v>15.666705882352941</v>
      </c>
      <c r="G890" s="30">
        <v>0</v>
      </c>
      <c r="H890" s="30">
        <v>0</v>
      </c>
      <c r="I890" s="30">
        <v>0</v>
      </c>
      <c r="J890" s="30"/>
      <c r="K890" s="173">
        <f>Лист4!E888/1000</f>
        <v>355.11200000000002</v>
      </c>
      <c r="L890" s="31"/>
      <c r="M890" s="31"/>
    </row>
    <row r="891" spans="1:13" s="32" customFormat="1" ht="19.5" customHeight="1" x14ac:dyDescent="0.25">
      <c r="A891" s="22" t="str">
        <f>Лист4!A889</f>
        <v xml:space="preserve">Зеленгинская 4-я ул. д.39 </v>
      </c>
      <c r="B891" s="67" t="str">
        <f>Лист4!C889</f>
        <v>г. Астрахань</v>
      </c>
      <c r="C891" s="39">
        <f t="shared" si="26"/>
        <v>1188.7439161764707</v>
      </c>
      <c r="D891" s="39">
        <f t="shared" si="27"/>
        <v>54.86510382352941</v>
      </c>
      <c r="E891" s="28">
        <v>0</v>
      </c>
      <c r="F891" s="29">
        <v>54.86510382352941</v>
      </c>
      <c r="G891" s="30">
        <v>0</v>
      </c>
      <c r="H891" s="30">
        <v>0</v>
      </c>
      <c r="I891" s="30">
        <v>0</v>
      </c>
      <c r="J891" s="30"/>
      <c r="K891" s="173">
        <f>Лист4!E889/1000</f>
        <v>1243.6090200000001</v>
      </c>
      <c r="L891" s="31"/>
      <c r="M891" s="31"/>
    </row>
    <row r="892" spans="1:13" s="32" customFormat="1" ht="19.5" customHeight="1" x14ac:dyDescent="0.25">
      <c r="A892" s="22" t="str">
        <f>Лист4!A890</f>
        <v xml:space="preserve">Зеленгинская ул. д.51 </v>
      </c>
      <c r="B892" s="67" t="str">
        <f>Лист4!C890</f>
        <v>г. Астрахань</v>
      </c>
      <c r="C892" s="39">
        <f t="shared" si="26"/>
        <v>905.3667999999999</v>
      </c>
      <c r="D892" s="39">
        <f t="shared" si="27"/>
        <v>41.786159999999995</v>
      </c>
      <c r="E892" s="28">
        <v>0</v>
      </c>
      <c r="F892" s="29">
        <v>41.786159999999995</v>
      </c>
      <c r="G892" s="30">
        <v>0</v>
      </c>
      <c r="H892" s="30">
        <v>0</v>
      </c>
      <c r="I892" s="30">
        <v>0</v>
      </c>
      <c r="J892" s="30"/>
      <c r="K892" s="173">
        <f>Лист4!E890/1000</f>
        <v>947.15295999999989</v>
      </c>
      <c r="L892" s="31"/>
      <c r="M892" s="31"/>
    </row>
    <row r="893" spans="1:13" s="32" customFormat="1" ht="19.5" customHeight="1" x14ac:dyDescent="0.25">
      <c r="A893" s="22" t="str">
        <f>Лист4!A891</f>
        <v xml:space="preserve">Зои Космодемьянской пер. д.2А </v>
      </c>
      <c r="B893" s="67" t="str">
        <f>Лист4!C891</f>
        <v>г. Астрахань</v>
      </c>
      <c r="C893" s="39">
        <f t="shared" si="26"/>
        <v>80.234948529411753</v>
      </c>
      <c r="D893" s="39">
        <f t="shared" si="27"/>
        <v>3.7031514705882347</v>
      </c>
      <c r="E893" s="28">
        <v>0</v>
      </c>
      <c r="F893" s="29">
        <v>3.7031514705882347</v>
      </c>
      <c r="G893" s="30">
        <v>0</v>
      </c>
      <c r="H893" s="30">
        <v>0</v>
      </c>
      <c r="I893" s="30">
        <v>0</v>
      </c>
      <c r="J893" s="30"/>
      <c r="K893" s="173">
        <f>Лист4!E891/1000</f>
        <v>83.938099999999991</v>
      </c>
      <c r="L893" s="31"/>
      <c r="M893" s="31"/>
    </row>
    <row r="894" spans="1:13" s="32" customFormat="1" ht="19.5" customHeight="1" x14ac:dyDescent="0.25">
      <c r="A894" s="22" t="str">
        <f>Лист4!A892</f>
        <v xml:space="preserve">Зои Космодемьянской ул. д.121 </v>
      </c>
      <c r="B894" s="67" t="str">
        <f>Лист4!C892</f>
        <v>г. Астрахань</v>
      </c>
      <c r="C894" s="39">
        <f t="shared" si="26"/>
        <v>0</v>
      </c>
      <c r="D894" s="39">
        <f t="shared" si="27"/>
        <v>0</v>
      </c>
      <c r="E894" s="28">
        <v>0</v>
      </c>
      <c r="F894" s="29">
        <v>0</v>
      </c>
      <c r="G894" s="30">
        <v>0</v>
      </c>
      <c r="H894" s="30">
        <v>0</v>
      </c>
      <c r="I894" s="30">
        <v>0</v>
      </c>
      <c r="J894" s="30"/>
      <c r="K894" s="173">
        <f>Лист4!E892/1000</f>
        <v>0</v>
      </c>
      <c r="L894" s="31"/>
      <c r="M894" s="31"/>
    </row>
    <row r="895" spans="1:13" s="32" customFormat="1" ht="19.5" customHeight="1" x14ac:dyDescent="0.25">
      <c r="A895" s="22" t="str">
        <f>Лист4!A893</f>
        <v xml:space="preserve">Зои Космодемьянской ул. д.2 </v>
      </c>
      <c r="B895" s="67" t="str">
        <f>Лист4!C893</f>
        <v>г. Астрахань</v>
      </c>
      <c r="C895" s="39">
        <f t="shared" si="26"/>
        <v>22.903180147058823</v>
      </c>
      <c r="D895" s="39">
        <f t="shared" si="27"/>
        <v>1.0570698529411764</v>
      </c>
      <c r="E895" s="28">
        <v>0</v>
      </c>
      <c r="F895" s="29">
        <v>1.0570698529411764</v>
      </c>
      <c r="G895" s="30">
        <v>0</v>
      </c>
      <c r="H895" s="30">
        <v>0</v>
      </c>
      <c r="I895" s="30">
        <v>0</v>
      </c>
      <c r="J895" s="30"/>
      <c r="K895" s="173">
        <f>Лист4!E893/1000</f>
        <v>23.960249999999998</v>
      </c>
      <c r="L895" s="31"/>
      <c r="M895" s="31"/>
    </row>
    <row r="896" spans="1:13" s="32" customFormat="1" ht="19.5" customHeight="1" x14ac:dyDescent="0.25">
      <c r="A896" s="22" t="str">
        <f>Лист4!A894</f>
        <v xml:space="preserve">Зои Космодемьянской ул. д.32 </v>
      </c>
      <c r="B896" s="67" t="str">
        <f>Лист4!C894</f>
        <v>г. Астрахань</v>
      </c>
      <c r="C896" s="39">
        <f t="shared" si="26"/>
        <v>54.097062499999993</v>
      </c>
      <c r="D896" s="39">
        <f t="shared" si="27"/>
        <v>2.4967874999999995</v>
      </c>
      <c r="E896" s="28">
        <v>0</v>
      </c>
      <c r="F896" s="29">
        <v>2.4967874999999995</v>
      </c>
      <c r="G896" s="30">
        <v>0</v>
      </c>
      <c r="H896" s="30">
        <v>0</v>
      </c>
      <c r="I896" s="30">
        <v>0</v>
      </c>
      <c r="J896" s="30"/>
      <c r="K896" s="173">
        <f>Лист4!E894/1000</f>
        <v>56.593849999999989</v>
      </c>
      <c r="L896" s="31"/>
      <c r="M896" s="31"/>
    </row>
    <row r="897" spans="1:13" s="32" customFormat="1" ht="19.5" customHeight="1" x14ac:dyDescent="0.25">
      <c r="A897" s="22" t="str">
        <f>Лист4!A895</f>
        <v xml:space="preserve">Зои Космодемьянской ул. д.6 </v>
      </c>
      <c r="B897" s="67" t="str">
        <f>Лист4!C895</f>
        <v>г. Астрахань</v>
      </c>
      <c r="C897" s="39">
        <f t="shared" si="26"/>
        <v>47.546305147058824</v>
      </c>
      <c r="D897" s="39">
        <f t="shared" si="27"/>
        <v>2.1944448529411762</v>
      </c>
      <c r="E897" s="28">
        <v>0</v>
      </c>
      <c r="F897" s="29">
        <v>2.1944448529411762</v>
      </c>
      <c r="G897" s="30">
        <v>0</v>
      </c>
      <c r="H897" s="30">
        <v>0</v>
      </c>
      <c r="I897" s="30">
        <v>0</v>
      </c>
      <c r="J897" s="30"/>
      <c r="K897" s="173">
        <f>Лист4!E895/1000</f>
        <v>49.740749999999998</v>
      </c>
      <c r="L897" s="31"/>
      <c r="M897" s="31"/>
    </row>
    <row r="898" spans="1:13" s="32" customFormat="1" ht="19.5" customHeight="1" x14ac:dyDescent="0.25">
      <c r="A898" s="22" t="str">
        <f>Лист4!A896</f>
        <v xml:space="preserve">Зои Космодемьянской ул. д.67 </v>
      </c>
      <c r="B898" s="67" t="str">
        <f>Лист4!C896</f>
        <v>г. Астрахань</v>
      </c>
      <c r="C898" s="39">
        <f t="shared" si="26"/>
        <v>34.229812500000008</v>
      </c>
      <c r="D898" s="39">
        <f t="shared" si="27"/>
        <v>1.5798375</v>
      </c>
      <c r="E898" s="28">
        <v>0</v>
      </c>
      <c r="F898" s="29">
        <v>1.5798375</v>
      </c>
      <c r="G898" s="30">
        <v>0</v>
      </c>
      <c r="H898" s="30">
        <v>0</v>
      </c>
      <c r="I898" s="30">
        <v>0</v>
      </c>
      <c r="J898" s="30"/>
      <c r="K898" s="173">
        <f>Лист4!E896/1000</f>
        <v>35.809650000000005</v>
      </c>
      <c r="L898" s="31"/>
      <c r="M898" s="31"/>
    </row>
    <row r="899" spans="1:13" s="32" customFormat="1" ht="19.5" customHeight="1" x14ac:dyDescent="0.25">
      <c r="A899" s="22" t="str">
        <f>Лист4!A897</f>
        <v xml:space="preserve">Зои Космодемьянской ул. д.76 </v>
      </c>
      <c r="B899" s="67" t="str">
        <f>Лист4!C897</f>
        <v>г. Астрахань</v>
      </c>
      <c r="C899" s="39">
        <f t="shared" si="26"/>
        <v>111.22685294117647</v>
      </c>
      <c r="D899" s="39">
        <f t="shared" si="27"/>
        <v>5.1335470588235292</v>
      </c>
      <c r="E899" s="28">
        <v>0</v>
      </c>
      <c r="F899" s="29">
        <v>5.1335470588235292</v>
      </c>
      <c r="G899" s="30">
        <v>0</v>
      </c>
      <c r="H899" s="30">
        <v>0</v>
      </c>
      <c r="I899" s="30">
        <v>0</v>
      </c>
      <c r="J899" s="30"/>
      <c r="K899" s="173">
        <f>Лист4!E897/1000</f>
        <v>116.3604</v>
      </c>
      <c r="L899" s="31"/>
      <c r="M899" s="31"/>
    </row>
    <row r="900" spans="1:13" s="32" customFormat="1" ht="19.5" customHeight="1" x14ac:dyDescent="0.25">
      <c r="A900" s="22" t="str">
        <f>Лист4!A898</f>
        <v xml:space="preserve">Зои Космодемьянской ул. д.82 </v>
      </c>
      <c r="B900" s="67" t="str">
        <f>Лист4!C898</f>
        <v>г. Астрахань</v>
      </c>
      <c r="C900" s="39">
        <f t="shared" si="26"/>
        <v>8.3557500000000005</v>
      </c>
      <c r="D900" s="39">
        <f t="shared" si="27"/>
        <v>0.38564999999999999</v>
      </c>
      <c r="E900" s="28">
        <v>0</v>
      </c>
      <c r="F900" s="29">
        <v>0.38564999999999999</v>
      </c>
      <c r="G900" s="30">
        <v>0</v>
      </c>
      <c r="H900" s="30">
        <v>0</v>
      </c>
      <c r="I900" s="30">
        <v>0</v>
      </c>
      <c r="J900" s="30"/>
      <c r="K900" s="173">
        <f>Лист4!E898/1000</f>
        <v>8.7414000000000005</v>
      </c>
      <c r="L900" s="31"/>
      <c r="M900" s="31"/>
    </row>
    <row r="901" spans="1:13" s="32" customFormat="1" ht="19.5" customHeight="1" x14ac:dyDescent="0.25">
      <c r="A901" s="22" t="str">
        <f>Лист4!A899</f>
        <v xml:space="preserve">Зои Космодемьянской ул. д.82А </v>
      </c>
      <c r="B901" s="67" t="str">
        <f>Лист4!C899</f>
        <v>г. Астрахань</v>
      </c>
      <c r="C901" s="39">
        <f t="shared" si="26"/>
        <v>339.65831249999997</v>
      </c>
      <c r="D901" s="39">
        <f t="shared" si="27"/>
        <v>15.676537499999998</v>
      </c>
      <c r="E901" s="28">
        <v>0</v>
      </c>
      <c r="F901" s="29">
        <v>15.676537499999998</v>
      </c>
      <c r="G901" s="30">
        <v>0</v>
      </c>
      <c r="H901" s="30">
        <v>0</v>
      </c>
      <c r="I901" s="30">
        <v>0</v>
      </c>
      <c r="J901" s="30"/>
      <c r="K901" s="173">
        <f>Лист4!E899/1000</f>
        <v>355.33484999999996</v>
      </c>
      <c r="L901" s="31"/>
      <c r="M901" s="31"/>
    </row>
    <row r="902" spans="1:13" s="32" customFormat="1" ht="19.5" customHeight="1" x14ac:dyDescent="0.25">
      <c r="A902" s="22" t="str">
        <f>Лист4!A900</f>
        <v xml:space="preserve">Ивановская ул. д.57 </v>
      </c>
      <c r="B902" s="67" t="str">
        <f>Лист4!C900</f>
        <v>г. Астрахань</v>
      </c>
      <c r="C902" s="39">
        <f t="shared" si="26"/>
        <v>1414.3966735294116</v>
      </c>
      <c r="D902" s="39">
        <f t="shared" si="27"/>
        <v>65.279846470588225</v>
      </c>
      <c r="E902" s="28">
        <v>0</v>
      </c>
      <c r="F902" s="29">
        <v>65.279846470588225</v>
      </c>
      <c r="G902" s="30">
        <v>0</v>
      </c>
      <c r="H902" s="30">
        <v>0</v>
      </c>
      <c r="I902" s="30">
        <v>0</v>
      </c>
      <c r="J902" s="30"/>
      <c r="K902" s="173">
        <f>Лист4!E900/1000</f>
        <v>1479.6765199999998</v>
      </c>
      <c r="L902" s="31"/>
      <c r="M902" s="31"/>
    </row>
    <row r="903" spans="1:13" s="32" customFormat="1" ht="19.5" customHeight="1" x14ac:dyDescent="0.25">
      <c r="A903" s="22" t="str">
        <f>Лист4!A901</f>
        <v xml:space="preserve">Игарская 2-я ул. д.4 </v>
      </c>
      <c r="B903" s="67" t="str">
        <f>Лист4!C901</f>
        <v>г. Астрахань</v>
      </c>
      <c r="C903" s="39">
        <f t="shared" ref="C903:C966" si="28">K903+J903-F903</f>
        <v>747.08371323529434</v>
      </c>
      <c r="D903" s="39">
        <f t="shared" ref="D903:D966" si="29">F903</f>
        <v>34.48078676470589</v>
      </c>
      <c r="E903" s="28">
        <v>0</v>
      </c>
      <c r="F903" s="29">
        <v>34.48078676470589</v>
      </c>
      <c r="G903" s="30">
        <v>0</v>
      </c>
      <c r="H903" s="30">
        <v>0</v>
      </c>
      <c r="I903" s="30">
        <v>0</v>
      </c>
      <c r="J903" s="30"/>
      <c r="K903" s="173">
        <f>Лист4!E901/1000</f>
        <v>781.56450000000018</v>
      </c>
      <c r="L903" s="31"/>
      <c r="M903" s="31"/>
    </row>
    <row r="904" spans="1:13" s="32" customFormat="1" ht="19.5" customHeight="1" x14ac:dyDescent="0.25">
      <c r="A904" s="22" t="str">
        <f>Лист4!A902</f>
        <v xml:space="preserve">Игарская 2-я ул. д.8 </v>
      </c>
      <c r="B904" s="67" t="str">
        <f>Лист4!C902</f>
        <v>г. Астрахань</v>
      </c>
      <c r="C904" s="39">
        <f t="shared" si="28"/>
        <v>910.05668382352962</v>
      </c>
      <c r="D904" s="39">
        <f t="shared" si="29"/>
        <v>42.002616176470596</v>
      </c>
      <c r="E904" s="28">
        <v>0</v>
      </c>
      <c r="F904" s="29">
        <v>42.002616176470596</v>
      </c>
      <c r="G904" s="30">
        <v>0</v>
      </c>
      <c r="H904" s="30">
        <v>0</v>
      </c>
      <c r="I904" s="30">
        <v>0</v>
      </c>
      <c r="J904" s="30"/>
      <c r="K904" s="173">
        <f>Лист4!E902/1000</f>
        <v>952.05930000000023</v>
      </c>
      <c r="L904" s="31"/>
      <c r="M904" s="31"/>
    </row>
    <row r="905" spans="1:13" s="32" customFormat="1" ht="19.5" customHeight="1" x14ac:dyDescent="0.25">
      <c r="A905" s="22" t="str">
        <f>Лист4!A903</f>
        <v xml:space="preserve">Измаильская ул. д.13/9 </v>
      </c>
      <c r="B905" s="67" t="str">
        <f>Лист4!C903</f>
        <v>г. Астрахань</v>
      </c>
      <c r="C905" s="39">
        <f t="shared" si="28"/>
        <v>39.05180882352942</v>
      </c>
      <c r="D905" s="39">
        <f t="shared" si="29"/>
        <v>1.8023911764705884</v>
      </c>
      <c r="E905" s="28">
        <v>0</v>
      </c>
      <c r="F905" s="29">
        <v>1.8023911764705884</v>
      </c>
      <c r="G905" s="30">
        <v>0</v>
      </c>
      <c r="H905" s="30">
        <v>0</v>
      </c>
      <c r="I905" s="30">
        <v>0</v>
      </c>
      <c r="J905" s="30"/>
      <c r="K905" s="173">
        <f>Лист4!E903/1000</f>
        <v>40.854200000000006</v>
      </c>
      <c r="L905" s="31"/>
      <c r="M905" s="31"/>
    </row>
    <row r="906" spans="1:13" s="32" customFormat="1" ht="19.5" customHeight="1" x14ac:dyDescent="0.25">
      <c r="A906" s="22" t="str">
        <f>Лист4!A904</f>
        <v xml:space="preserve">Измаильская ул. д.5 </v>
      </c>
      <c r="B906" s="67" t="str">
        <f>Лист4!C904</f>
        <v>г. Астрахань</v>
      </c>
      <c r="C906" s="39">
        <f t="shared" si="28"/>
        <v>21.279231617647064</v>
      </c>
      <c r="D906" s="39">
        <f t="shared" si="29"/>
        <v>0.98211838235294135</v>
      </c>
      <c r="E906" s="28">
        <v>0</v>
      </c>
      <c r="F906" s="29">
        <v>0.98211838235294135</v>
      </c>
      <c r="G906" s="30">
        <v>0</v>
      </c>
      <c r="H906" s="30">
        <v>0</v>
      </c>
      <c r="I906" s="30">
        <v>0</v>
      </c>
      <c r="J906" s="30"/>
      <c r="K906" s="173">
        <f>Лист4!E904/1000</f>
        <v>22.261350000000004</v>
      </c>
      <c r="L906" s="31"/>
      <c r="M906" s="31"/>
    </row>
    <row r="907" spans="1:13" s="32" customFormat="1" ht="19.5" customHeight="1" x14ac:dyDescent="0.25">
      <c r="A907" s="22" t="str">
        <f>Лист4!A905</f>
        <v xml:space="preserve">Измаильская ул. д.9 </v>
      </c>
      <c r="B907" s="67" t="str">
        <f>Лист4!C905</f>
        <v>г. Астрахань</v>
      </c>
      <c r="C907" s="39">
        <f t="shared" si="28"/>
        <v>62.470352941176472</v>
      </c>
      <c r="D907" s="39">
        <f t="shared" si="29"/>
        <v>2.8832470588235295</v>
      </c>
      <c r="E907" s="28">
        <v>0</v>
      </c>
      <c r="F907" s="29">
        <v>2.8832470588235295</v>
      </c>
      <c r="G907" s="30">
        <v>0</v>
      </c>
      <c r="H907" s="30">
        <v>0</v>
      </c>
      <c r="I907" s="30">
        <v>0</v>
      </c>
      <c r="J907" s="30"/>
      <c r="K907" s="173">
        <f>Лист4!E905/1000</f>
        <v>65.3536</v>
      </c>
      <c r="L907" s="31"/>
      <c r="M907" s="31"/>
    </row>
    <row r="908" spans="1:13" s="32" customFormat="1" ht="19.5" customHeight="1" x14ac:dyDescent="0.25">
      <c r="A908" s="22" t="str">
        <f>Лист4!A906</f>
        <v xml:space="preserve">Интернациональная 3-я ул. д.1 </v>
      </c>
      <c r="B908" s="67" t="str">
        <f>Лист4!C906</f>
        <v>г. Астрахань</v>
      </c>
      <c r="C908" s="39">
        <f t="shared" si="28"/>
        <v>57.770327205882346</v>
      </c>
      <c r="D908" s="39">
        <f t="shared" si="29"/>
        <v>2.6663227941176468</v>
      </c>
      <c r="E908" s="28">
        <v>0</v>
      </c>
      <c r="F908" s="29">
        <v>2.6663227941176468</v>
      </c>
      <c r="G908" s="30">
        <v>0</v>
      </c>
      <c r="H908" s="30">
        <v>0</v>
      </c>
      <c r="I908" s="30">
        <v>0</v>
      </c>
      <c r="J908" s="30"/>
      <c r="K908" s="173">
        <f>Лист4!E906/1000</f>
        <v>60.436649999999993</v>
      </c>
      <c r="L908" s="31"/>
      <c r="M908" s="31"/>
    </row>
    <row r="909" spans="1:13" s="32" customFormat="1" ht="19.5" customHeight="1" x14ac:dyDescent="0.25">
      <c r="A909" s="22" t="str">
        <f>Лист4!A907</f>
        <v xml:space="preserve">Интернациональная 3-я ул. д.14 </v>
      </c>
      <c r="B909" s="67" t="str">
        <f>Лист4!C907</f>
        <v>г. Астрахань</v>
      </c>
      <c r="C909" s="39">
        <f t="shared" si="28"/>
        <v>18.856308823529414</v>
      </c>
      <c r="D909" s="39">
        <f t="shared" si="29"/>
        <v>0.87029117647058829</v>
      </c>
      <c r="E909" s="28">
        <v>0</v>
      </c>
      <c r="F909" s="29">
        <v>0.87029117647058829</v>
      </c>
      <c r="G909" s="30">
        <v>0</v>
      </c>
      <c r="H909" s="30">
        <v>0</v>
      </c>
      <c r="I909" s="30">
        <v>0</v>
      </c>
      <c r="J909" s="30"/>
      <c r="K909" s="173">
        <f>Лист4!E907/1000</f>
        <v>19.726600000000001</v>
      </c>
      <c r="L909" s="31"/>
      <c r="M909" s="31"/>
    </row>
    <row r="910" spans="1:13" s="32" customFormat="1" ht="19.5" customHeight="1" x14ac:dyDescent="0.25">
      <c r="A910" s="22" t="str">
        <f>Лист4!A908</f>
        <v xml:space="preserve">Интернациональная 3-я ул. д.22 </v>
      </c>
      <c r="B910" s="67" t="str">
        <f>Лист4!C908</f>
        <v>г. Астрахань</v>
      </c>
      <c r="C910" s="39">
        <f t="shared" si="28"/>
        <v>0.44620588235294117</v>
      </c>
      <c r="D910" s="39">
        <f t="shared" si="29"/>
        <v>2.0594117647058825E-2</v>
      </c>
      <c r="E910" s="28">
        <v>0</v>
      </c>
      <c r="F910" s="29">
        <v>2.0594117647058825E-2</v>
      </c>
      <c r="G910" s="30">
        <v>0</v>
      </c>
      <c r="H910" s="30">
        <v>0</v>
      </c>
      <c r="I910" s="30">
        <v>0</v>
      </c>
      <c r="J910" s="30"/>
      <c r="K910" s="173">
        <f>Лист4!E908/1000</f>
        <v>0.46679999999999999</v>
      </c>
      <c r="L910" s="31"/>
      <c r="M910" s="31"/>
    </row>
    <row r="911" spans="1:13" s="32" customFormat="1" ht="19.5" customHeight="1" x14ac:dyDescent="0.25">
      <c r="A911" s="22" t="str">
        <f>Лист4!A909</f>
        <v xml:space="preserve">Интернациональная 3-я ул. д.24 </v>
      </c>
      <c r="B911" s="67" t="str">
        <f>Лист4!C909</f>
        <v>г. Астрахань</v>
      </c>
      <c r="C911" s="39">
        <f t="shared" si="28"/>
        <v>8.8204044117647058</v>
      </c>
      <c r="D911" s="39">
        <f t="shared" si="29"/>
        <v>0.40709558823529407</v>
      </c>
      <c r="E911" s="28">
        <v>0</v>
      </c>
      <c r="F911" s="29">
        <v>0.40709558823529407</v>
      </c>
      <c r="G911" s="30">
        <v>0</v>
      </c>
      <c r="H911" s="30">
        <v>0</v>
      </c>
      <c r="I911" s="30">
        <v>0</v>
      </c>
      <c r="J911" s="30"/>
      <c r="K911" s="173">
        <f>Лист4!E909/1000</f>
        <v>9.2274999999999991</v>
      </c>
      <c r="L911" s="31"/>
      <c r="M911" s="31"/>
    </row>
    <row r="912" spans="1:13" s="32" customFormat="1" ht="19.5" customHeight="1" x14ac:dyDescent="0.25">
      <c r="A912" s="22" t="str">
        <f>Лист4!A910</f>
        <v xml:space="preserve">Интернациональная 3-я ул. д.26 </v>
      </c>
      <c r="B912" s="67" t="str">
        <f>Лист4!C910</f>
        <v>г. Астрахань</v>
      </c>
      <c r="C912" s="39">
        <f t="shared" si="28"/>
        <v>27.212058823529411</v>
      </c>
      <c r="D912" s="39">
        <f t="shared" si="29"/>
        <v>1.2559411764705883</v>
      </c>
      <c r="E912" s="28">
        <v>0</v>
      </c>
      <c r="F912" s="29">
        <v>1.2559411764705883</v>
      </c>
      <c r="G912" s="30">
        <v>0</v>
      </c>
      <c r="H912" s="30">
        <v>0</v>
      </c>
      <c r="I912" s="30">
        <v>0</v>
      </c>
      <c r="J912" s="30"/>
      <c r="K912" s="173">
        <f>Лист4!E910/1000</f>
        <v>28.468</v>
      </c>
      <c r="L912" s="31"/>
      <c r="M912" s="31"/>
    </row>
    <row r="913" spans="1:13" s="32" customFormat="1" ht="19.5" customHeight="1" x14ac:dyDescent="0.25">
      <c r="A913" s="22" t="str">
        <f>Лист4!A911</f>
        <v xml:space="preserve">Интернациональная 3-я ул. д.3 </v>
      </c>
      <c r="B913" s="67" t="str">
        <f>Лист4!C911</f>
        <v>г. Астрахань</v>
      </c>
      <c r="C913" s="39">
        <f t="shared" si="28"/>
        <v>84.865720588235305</v>
      </c>
      <c r="D913" s="39">
        <f t="shared" si="29"/>
        <v>3.9168794117647066</v>
      </c>
      <c r="E913" s="28">
        <v>0</v>
      </c>
      <c r="F913" s="29">
        <v>3.9168794117647066</v>
      </c>
      <c r="G913" s="30">
        <v>0</v>
      </c>
      <c r="H913" s="30">
        <v>0</v>
      </c>
      <c r="I913" s="30">
        <v>0</v>
      </c>
      <c r="J913" s="30"/>
      <c r="K913" s="173">
        <f>Лист4!E911/1000</f>
        <v>88.782600000000016</v>
      </c>
      <c r="L913" s="31"/>
      <c r="M913" s="31"/>
    </row>
    <row r="914" spans="1:13" s="32" customFormat="1" ht="19.5" customHeight="1" x14ac:dyDescent="0.25">
      <c r="A914" s="22" t="str">
        <f>Лист4!A912</f>
        <v xml:space="preserve">Интернациональная 3-я ул. д.5 </v>
      </c>
      <c r="B914" s="67" t="str">
        <f>Лист4!C912</f>
        <v>г. Астрахань</v>
      </c>
      <c r="C914" s="39">
        <f t="shared" si="28"/>
        <v>73.443691176470594</v>
      </c>
      <c r="D914" s="39">
        <f t="shared" si="29"/>
        <v>3.3897088235294124</v>
      </c>
      <c r="E914" s="28">
        <v>0</v>
      </c>
      <c r="F914" s="29">
        <v>3.3897088235294124</v>
      </c>
      <c r="G914" s="30">
        <v>0</v>
      </c>
      <c r="H914" s="30">
        <v>0</v>
      </c>
      <c r="I914" s="30">
        <v>0</v>
      </c>
      <c r="J914" s="30"/>
      <c r="K914" s="173">
        <f>Лист4!E912/1000</f>
        <v>76.833400000000012</v>
      </c>
      <c r="L914" s="31"/>
      <c r="M914" s="31"/>
    </row>
    <row r="915" spans="1:13" s="32" customFormat="1" ht="19.5" customHeight="1" x14ac:dyDescent="0.25">
      <c r="A915" s="22" t="str">
        <f>Лист4!A913</f>
        <v xml:space="preserve">Интернациональная 3-я ул. д.8 </v>
      </c>
      <c r="B915" s="67" t="str">
        <f>Лист4!C913</f>
        <v>г. Астрахань</v>
      </c>
      <c r="C915" s="39">
        <f t="shared" si="28"/>
        <v>48.612544117647062</v>
      </c>
      <c r="D915" s="39">
        <f t="shared" si="29"/>
        <v>2.2436558823529413</v>
      </c>
      <c r="E915" s="28">
        <v>0</v>
      </c>
      <c r="F915" s="29">
        <v>2.2436558823529413</v>
      </c>
      <c r="G915" s="30">
        <v>0</v>
      </c>
      <c r="H915" s="30">
        <v>0</v>
      </c>
      <c r="I915" s="30">
        <v>0</v>
      </c>
      <c r="J915" s="30"/>
      <c r="K915" s="173">
        <f>Лист4!E913/1000</f>
        <v>50.856200000000001</v>
      </c>
      <c r="L915" s="31"/>
      <c r="M915" s="31"/>
    </row>
    <row r="916" spans="1:13" s="32" customFormat="1" ht="19.5" customHeight="1" x14ac:dyDescent="0.25">
      <c r="A916" s="22" t="str">
        <f>Лист4!A914</f>
        <v xml:space="preserve">Казанская (Кировский район) ул. д.1 </v>
      </c>
      <c r="B916" s="67" t="str">
        <f>Лист4!C914</f>
        <v>г. Астрахань</v>
      </c>
      <c r="C916" s="39">
        <f t="shared" si="28"/>
        <v>13.428522058823527</v>
      </c>
      <c r="D916" s="39">
        <f t="shared" si="29"/>
        <v>0.61977794117647045</v>
      </c>
      <c r="E916" s="28">
        <v>0</v>
      </c>
      <c r="F916" s="29">
        <v>0.61977794117647045</v>
      </c>
      <c r="G916" s="30">
        <v>0</v>
      </c>
      <c r="H916" s="30">
        <v>0</v>
      </c>
      <c r="I916" s="30">
        <v>0</v>
      </c>
      <c r="J916" s="30"/>
      <c r="K916" s="173">
        <f>Лист4!E914/1000</f>
        <v>14.048299999999998</v>
      </c>
      <c r="L916" s="31"/>
      <c r="M916" s="31"/>
    </row>
    <row r="917" spans="1:13" s="32" customFormat="1" ht="19.5" customHeight="1" x14ac:dyDescent="0.25">
      <c r="A917" s="22" t="str">
        <f>Лист4!A915</f>
        <v xml:space="preserve">Казанская (Кировский район) ул. д.100 </v>
      </c>
      <c r="B917" s="67" t="str">
        <f>Лист4!C915</f>
        <v>г. Астрахань</v>
      </c>
      <c r="C917" s="39">
        <f t="shared" si="28"/>
        <v>167.91062867647059</v>
      </c>
      <c r="D917" s="39">
        <f t="shared" si="29"/>
        <v>7.7497213235294113</v>
      </c>
      <c r="E917" s="28">
        <v>0</v>
      </c>
      <c r="F917" s="29">
        <v>7.7497213235294113</v>
      </c>
      <c r="G917" s="30">
        <v>0</v>
      </c>
      <c r="H917" s="30">
        <v>0</v>
      </c>
      <c r="I917" s="30">
        <v>0</v>
      </c>
      <c r="J917" s="30"/>
      <c r="K917" s="173">
        <f>Лист4!E915/1000</f>
        <v>175.66034999999999</v>
      </c>
      <c r="L917" s="31"/>
      <c r="M917" s="31"/>
    </row>
    <row r="918" spans="1:13" s="32" customFormat="1" ht="19.5" customHeight="1" x14ac:dyDescent="0.25">
      <c r="A918" s="22" t="str">
        <f>Лист4!A916</f>
        <v xml:space="preserve">Казанская (Кировский район) ул. д.111 </v>
      </c>
      <c r="B918" s="67" t="str">
        <f>Лист4!C916</f>
        <v>г. Астрахань</v>
      </c>
      <c r="C918" s="39">
        <f t="shared" si="28"/>
        <v>5.3980588235294116</v>
      </c>
      <c r="D918" s="39">
        <f t="shared" si="29"/>
        <v>0.2491411764705882</v>
      </c>
      <c r="E918" s="28">
        <v>0</v>
      </c>
      <c r="F918" s="29">
        <v>0.2491411764705882</v>
      </c>
      <c r="G918" s="30">
        <v>0</v>
      </c>
      <c r="H918" s="30">
        <v>0</v>
      </c>
      <c r="I918" s="30">
        <v>0</v>
      </c>
      <c r="J918" s="30"/>
      <c r="K918" s="173">
        <f>Лист4!E916/1000</f>
        <v>5.6471999999999998</v>
      </c>
      <c r="L918" s="31"/>
      <c r="M918" s="31"/>
    </row>
    <row r="919" spans="1:13" s="32" customFormat="1" ht="19.5" customHeight="1" x14ac:dyDescent="0.25">
      <c r="A919" s="22" t="str">
        <f>Лист4!A917</f>
        <v xml:space="preserve">Казанская (Кировский район) ул. д.112 </v>
      </c>
      <c r="B919" s="67" t="str">
        <f>Лист4!C917</f>
        <v>г. Астрахань</v>
      </c>
      <c r="C919" s="39">
        <f t="shared" si="28"/>
        <v>0.29058823529411765</v>
      </c>
      <c r="D919" s="39">
        <f t="shared" si="29"/>
        <v>1.3411764705882352E-2</v>
      </c>
      <c r="E919" s="28">
        <v>0</v>
      </c>
      <c r="F919" s="29">
        <v>1.3411764705882352E-2</v>
      </c>
      <c r="G919" s="30">
        <v>0</v>
      </c>
      <c r="H919" s="30">
        <v>0</v>
      </c>
      <c r="I919" s="30">
        <v>0</v>
      </c>
      <c r="J919" s="30"/>
      <c r="K919" s="173">
        <f>Лист4!E917/1000</f>
        <v>0.30399999999999999</v>
      </c>
      <c r="L919" s="31"/>
      <c r="M919" s="31"/>
    </row>
    <row r="920" spans="1:13" s="32" customFormat="1" ht="19.5" customHeight="1" x14ac:dyDescent="0.25">
      <c r="A920" s="22" t="str">
        <f>Лист4!A918</f>
        <v xml:space="preserve">Казанская (Кировский район) ул. д.113 </v>
      </c>
      <c r="B920" s="67" t="str">
        <f>Лист4!C918</f>
        <v>г. Астрахань</v>
      </c>
      <c r="C920" s="39">
        <f t="shared" si="28"/>
        <v>4.5607823529411764</v>
      </c>
      <c r="D920" s="39">
        <f t="shared" si="29"/>
        <v>0.21049764705882351</v>
      </c>
      <c r="E920" s="28">
        <v>0</v>
      </c>
      <c r="F920" s="29">
        <v>0.21049764705882351</v>
      </c>
      <c r="G920" s="30">
        <v>0</v>
      </c>
      <c r="H920" s="30">
        <v>0</v>
      </c>
      <c r="I920" s="30">
        <v>0</v>
      </c>
      <c r="J920" s="30"/>
      <c r="K920" s="173">
        <f>Лист4!E918/1000</f>
        <v>4.77128</v>
      </c>
      <c r="L920" s="31"/>
      <c r="M920" s="31"/>
    </row>
    <row r="921" spans="1:13" s="32" customFormat="1" ht="19.5" customHeight="1" x14ac:dyDescent="0.25">
      <c r="A921" s="22" t="str">
        <f>Лист4!A919</f>
        <v xml:space="preserve">Казанская (Кировский район) ул. д.116 </v>
      </c>
      <c r="B921" s="67" t="str">
        <f>Лист4!C919</f>
        <v>г. Астрахань</v>
      </c>
      <c r="C921" s="39">
        <f t="shared" si="28"/>
        <v>78.435691176470598</v>
      </c>
      <c r="D921" s="39">
        <f t="shared" si="29"/>
        <v>3.6201088235294119</v>
      </c>
      <c r="E921" s="28">
        <v>0</v>
      </c>
      <c r="F921" s="29">
        <v>3.6201088235294119</v>
      </c>
      <c r="G921" s="30">
        <v>0</v>
      </c>
      <c r="H921" s="30">
        <v>0</v>
      </c>
      <c r="I921" s="30">
        <v>0</v>
      </c>
      <c r="J921" s="30"/>
      <c r="K921" s="173">
        <f>Лист4!E919/1000</f>
        <v>82.055800000000005</v>
      </c>
      <c r="L921" s="31"/>
      <c r="M921" s="31"/>
    </row>
    <row r="922" spans="1:13" s="32" customFormat="1" ht="19.5" customHeight="1" x14ac:dyDescent="0.25">
      <c r="A922" s="22" t="str">
        <f>Лист4!A920</f>
        <v xml:space="preserve">Казанская (Кировский район) ул. д.119 </v>
      </c>
      <c r="B922" s="67" t="str">
        <f>Лист4!C920</f>
        <v>г. Астрахань</v>
      </c>
      <c r="C922" s="39">
        <f t="shared" si="28"/>
        <v>14.654871323529413</v>
      </c>
      <c r="D922" s="39">
        <f t="shared" si="29"/>
        <v>0.67637867647058825</v>
      </c>
      <c r="E922" s="28">
        <v>0</v>
      </c>
      <c r="F922" s="29">
        <v>0.67637867647058825</v>
      </c>
      <c r="G922" s="30">
        <v>0</v>
      </c>
      <c r="H922" s="30">
        <v>0</v>
      </c>
      <c r="I922" s="30">
        <v>0</v>
      </c>
      <c r="J922" s="30"/>
      <c r="K922" s="173">
        <f>Лист4!E920/1000</f>
        <v>15.331250000000001</v>
      </c>
      <c r="L922" s="31"/>
      <c r="M922" s="31"/>
    </row>
    <row r="923" spans="1:13" s="32" customFormat="1" ht="19.5" customHeight="1" x14ac:dyDescent="0.25">
      <c r="A923" s="22" t="str">
        <f>Лист4!A921</f>
        <v xml:space="preserve">Казанская (Кировский район) ул. д.124 </v>
      </c>
      <c r="B923" s="67" t="str">
        <f>Лист4!C921</f>
        <v>г. Астрахань</v>
      </c>
      <c r="C923" s="39">
        <f t="shared" si="28"/>
        <v>19.42802205882353</v>
      </c>
      <c r="D923" s="39">
        <f t="shared" si="29"/>
        <v>0.89667794117647048</v>
      </c>
      <c r="E923" s="28">
        <v>0</v>
      </c>
      <c r="F923" s="29">
        <v>0.89667794117647048</v>
      </c>
      <c r="G923" s="30">
        <v>0</v>
      </c>
      <c r="H923" s="30">
        <v>0</v>
      </c>
      <c r="I923" s="30">
        <v>0</v>
      </c>
      <c r="J923" s="30"/>
      <c r="K923" s="173">
        <f>Лист4!E921/1000</f>
        <v>20.3247</v>
      </c>
      <c r="L923" s="31"/>
      <c r="M923" s="31"/>
    </row>
    <row r="924" spans="1:13" s="32" customFormat="1" ht="19.5" customHeight="1" x14ac:dyDescent="0.25">
      <c r="A924" s="22" t="str">
        <f>Лист4!A922</f>
        <v xml:space="preserve">Казанская (Кировский район) ул. д.57 </v>
      </c>
      <c r="B924" s="67" t="str">
        <f>Лист4!C922</f>
        <v>г. Астрахань</v>
      </c>
      <c r="C924" s="39">
        <f t="shared" si="28"/>
        <v>12.604647058823533</v>
      </c>
      <c r="D924" s="39">
        <f t="shared" si="29"/>
        <v>0.58175294117647069</v>
      </c>
      <c r="E924" s="28">
        <v>0</v>
      </c>
      <c r="F924" s="29">
        <v>0.58175294117647069</v>
      </c>
      <c r="G924" s="30">
        <v>0</v>
      </c>
      <c r="H924" s="30">
        <v>0</v>
      </c>
      <c r="I924" s="30">
        <v>0</v>
      </c>
      <c r="J924" s="30"/>
      <c r="K924" s="173">
        <f>Лист4!E922/1000</f>
        <v>13.186400000000003</v>
      </c>
      <c r="L924" s="31"/>
      <c r="M924" s="31"/>
    </row>
    <row r="925" spans="1:13" s="32" customFormat="1" ht="19.5" customHeight="1" x14ac:dyDescent="0.25">
      <c r="A925" s="22" t="str">
        <f>Лист4!A923</f>
        <v xml:space="preserve">Казанская (Кировский район) ул. д.59 </v>
      </c>
      <c r="B925" s="67" t="str">
        <f>Лист4!C923</f>
        <v>г. Астрахань</v>
      </c>
      <c r="C925" s="39">
        <f t="shared" si="28"/>
        <v>32.189816176470586</v>
      </c>
      <c r="D925" s="39">
        <f t="shared" si="29"/>
        <v>1.4856838235294116</v>
      </c>
      <c r="E925" s="28">
        <v>0</v>
      </c>
      <c r="F925" s="29">
        <v>1.4856838235294116</v>
      </c>
      <c r="G925" s="30">
        <v>0</v>
      </c>
      <c r="H925" s="30">
        <v>0</v>
      </c>
      <c r="I925" s="30">
        <v>0</v>
      </c>
      <c r="J925" s="30"/>
      <c r="K925" s="173">
        <f>Лист4!E923/1000</f>
        <v>33.6755</v>
      </c>
      <c r="L925" s="31"/>
      <c r="M925" s="31"/>
    </row>
    <row r="926" spans="1:13" s="32" customFormat="1" ht="19.5" customHeight="1" x14ac:dyDescent="0.25">
      <c r="A926" s="22" t="str">
        <f>Лист4!A924</f>
        <v xml:space="preserve">Казанская (Кировский район) ул. д.63 </v>
      </c>
      <c r="B926" s="67" t="str">
        <f>Лист4!C924</f>
        <v>г. Астрахань</v>
      </c>
      <c r="C926" s="39">
        <f t="shared" si="28"/>
        <v>33.20668382352941</v>
      </c>
      <c r="D926" s="39">
        <f t="shared" si="29"/>
        <v>1.5326161764705881</v>
      </c>
      <c r="E926" s="28">
        <v>0</v>
      </c>
      <c r="F926" s="29">
        <v>1.5326161764705881</v>
      </c>
      <c r="G926" s="30">
        <v>0</v>
      </c>
      <c r="H926" s="30">
        <v>0</v>
      </c>
      <c r="I926" s="30">
        <v>0</v>
      </c>
      <c r="J926" s="30"/>
      <c r="K926" s="173">
        <f>Лист4!E924/1000</f>
        <v>34.7393</v>
      </c>
      <c r="L926" s="31"/>
      <c r="M926" s="31"/>
    </row>
    <row r="927" spans="1:13" s="32" customFormat="1" ht="19.5" customHeight="1" x14ac:dyDescent="0.25">
      <c r="A927" s="22" t="str">
        <f>Лист4!A925</f>
        <v xml:space="preserve">Калинина ул. д.17 </v>
      </c>
      <c r="B927" s="67" t="str">
        <f>Лист4!C925</f>
        <v>г. Астрахань</v>
      </c>
      <c r="C927" s="39">
        <f t="shared" si="28"/>
        <v>0</v>
      </c>
      <c r="D927" s="39">
        <f t="shared" si="29"/>
        <v>0</v>
      </c>
      <c r="E927" s="28">
        <v>0</v>
      </c>
      <c r="F927" s="29">
        <v>0</v>
      </c>
      <c r="G927" s="30">
        <v>0</v>
      </c>
      <c r="H927" s="30">
        <v>0</v>
      </c>
      <c r="I927" s="30">
        <v>0</v>
      </c>
      <c r="J927" s="30"/>
      <c r="K927" s="173">
        <f>Лист4!E925/1000</f>
        <v>0</v>
      </c>
      <c r="L927" s="31"/>
      <c r="M927" s="31"/>
    </row>
    <row r="928" spans="1:13" s="32" customFormat="1" ht="19.5" customHeight="1" x14ac:dyDescent="0.25">
      <c r="A928" s="22" t="str">
        <f>Лист4!A926</f>
        <v xml:space="preserve">Калинина ул. д.2 </v>
      </c>
      <c r="B928" s="67" t="str">
        <f>Лист4!C926</f>
        <v>г. Астрахань</v>
      </c>
      <c r="C928" s="39">
        <f t="shared" si="28"/>
        <v>0</v>
      </c>
      <c r="D928" s="39">
        <f t="shared" si="29"/>
        <v>0</v>
      </c>
      <c r="E928" s="28">
        <v>0</v>
      </c>
      <c r="F928" s="29">
        <v>0</v>
      </c>
      <c r="G928" s="30">
        <v>0</v>
      </c>
      <c r="H928" s="30">
        <v>0</v>
      </c>
      <c r="I928" s="30">
        <v>0</v>
      </c>
      <c r="J928" s="30"/>
      <c r="K928" s="173">
        <f>Лист4!E926/1000</f>
        <v>0</v>
      </c>
      <c r="L928" s="31"/>
      <c r="M928" s="31"/>
    </row>
    <row r="929" spans="1:13" s="32" customFormat="1" ht="19.5" customHeight="1" x14ac:dyDescent="0.25">
      <c r="A929" s="22" t="str">
        <f>Лист4!A927</f>
        <v xml:space="preserve">Калинина ул. д.24 </v>
      </c>
      <c r="B929" s="67" t="str">
        <f>Лист4!C927</f>
        <v>г. Астрахань</v>
      </c>
      <c r="C929" s="39">
        <f t="shared" si="28"/>
        <v>11.985808823529412</v>
      </c>
      <c r="D929" s="39">
        <f t="shared" si="29"/>
        <v>0.55319117647058824</v>
      </c>
      <c r="E929" s="28">
        <v>0</v>
      </c>
      <c r="F929" s="29">
        <v>0.55319117647058824</v>
      </c>
      <c r="G929" s="30">
        <v>0</v>
      </c>
      <c r="H929" s="30">
        <v>0</v>
      </c>
      <c r="I929" s="30">
        <v>0</v>
      </c>
      <c r="J929" s="30"/>
      <c r="K929" s="173">
        <f>Лист4!E927/1000</f>
        <v>12.539</v>
      </c>
      <c r="L929" s="31"/>
      <c r="M929" s="31"/>
    </row>
    <row r="930" spans="1:13" s="32" customFormat="1" ht="19.5" customHeight="1" x14ac:dyDescent="0.25">
      <c r="A930" s="22" t="str">
        <f>Лист4!A928</f>
        <v xml:space="preserve">Калинина ул. д.29 </v>
      </c>
      <c r="B930" s="67" t="str">
        <f>Лист4!C928</f>
        <v>г. Астрахань</v>
      </c>
      <c r="C930" s="39">
        <f t="shared" si="28"/>
        <v>33.062536764705882</v>
      </c>
      <c r="D930" s="39">
        <f t="shared" si="29"/>
        <v>1.5259632352941179</v>
      </c>
      <c r="E930" s="28">
        <v>0</v>
      </c>
      <c r="F930" s="29">
        <v>1.5259632352941179</v>
      </c>
      <c r="G930" s="30">
        <v>0</v>
      </c>
      <c r="H930" s="30">
        <v>0</v>
      </c>
      <c r="I930" s="30">
        <v>0</v>
      </c>
      <c r="J930" s="30"/>
      <c r="K930" s="173">
        <f>Лист4!E928/1000</f>
        <v>34.588500000000003</v>
      </c>
      <c r="L930" s="31"/>
      <c r="M930" s="31"/>
    </row>
    <row r="931" spans="1:13" s="32" customFormat="1" ht="19.5" customHeight="1" x14ac:dyDescent="0.25">
      <c r="A931" s="22" t="str">
        <f>Лист4!A929</f>
        <v xml:space="preserve">Калинина ул. д.30/60 </v>
      </c>
      <c r="B931" s="67" t="str">
        <f>Лист4!C929</f>
        <v>г. Астрахань</v>
      </c>
      <c r="C931" s="39">
        <f t="shared" si="28"/>
        <v>739.41919999999993</v>
      </c>
      <c r="D931" s="39">
        <f t="shared" si="29"/>
        <v>34.127039999999994</v>
      </c>
      <c r="E931" s="28">
        <v>0</v>
      </c>
      <c r="F931" s="29">
        <v>34.127039999999994</v>
      </c>
      <c r="G931" s="30">
        <v>0</v>
      </c>
      <c r="H931" s="30">
        <v>0</v>
      </c>
      <c r="I931" s="30">
        <v>0</v>
      </c>
      <c r="J931" s="30"/>
      <c r="K931" s="173">
        <f>Лист4!E929/1000</f>
        <v>773.5462399999999</v>
      </c>
      <c r="L931" s="31"/>
      <c r="M931" s="31"/>
    </row>
    <row r="932" spans="1:13" s="32" customFormat="1" ht="19.5" customHeight="1" x14ac:dyDescent="0.25">
      <c r="A932" s="22" t="str">
        <f>Лист4!A930</f>
        <v xml:space="preserve">Калинина ул. д.33 </v>
      </c>
      <c r="B932" s="67" t="str">
        <f>Лист4!C930</f>
        <v>г. Астрахань</v>
      </c>
      <c r="C932" s="39">
        <f t="shared" si="28"/>
        <v>0.55412499999999998</v>
      </c>
      <c r="D932" s="39">
        <f t="shared" si="29"/>
        <v>2.5575000000000001E-2</v>
      </c>
      <c r="E932" s="28">
        <v>0</v>
      </c>
      <c r="F932" s="29">
        <v>2.5575000000000001E-2</v>
      </c>
      <c r="G932" s="30">
        <v>0</v>
      </c>
      <c r="H932" s="30">
        <v>0</v>
      </c>
      <c r="I932" s="30">
        <v>0</v>
      </c>
      <c r="J932" s="30"/>
      <c r="K932" s="173">
        <f>Лист4!E930/1000</f>
        <v>0.57969999999999999</v>
      </c>
      <c r="L932" s="31"/>
      <c r="M932" s="31"/>
    </row>
    <row r="933" spans="1:13" s="32" customFormat="1" ht="19.5" customHeight="1" x14ac:dyDescent="0.25">
      <c r="A933" s="22" t="str">
        <f>Лист4!A931</f>
        <v xml:space="preserve">Калинина ул. д.36 </v>
      </c>
      <c r="B933" s="67" t="str">
        <f>Лист4!C931</f>
        <v>г. Астрахань</v>
      </c>
      <c r="C933" s="39">
        <f t="shared" si="28"/>
        <v>7.1825000000000001</v>
      </c>
      <c r="D933" s="39">
        <f t="shared" si="29"/>
        <v>0.33150000000000002</v>
      </c>
      <c r="E933" s="28">
        <v>0</v>
      </c>
      <c r="F933" s="29">
        <v>0.33150000000000002</v>
      </c>
      <c r="G933" s="30">
        <v>0</v>
      </c>
      <c r="H933" s="30">
        <v>0</v>
      </c>
      <c r="I933" s="30">
        <v>0</v>
      </c>
      <c r="J933" s="30"/>
      <c r="K933" s="173">
        <f>Лист4!E931/1000</f>
        <v>7.5140000000000002</v>
      </c>
      <c r="L933" s="31"/>
      <c r="M933" s="31"/>
    </row>
    <row r="934" spans="1:13" s="32" customFormat="1" ht="19.5" customHeight="1" x14ac:dyDescent="0.25">
      <c r="A934" s="22" t="str">
        <f>Лист4!A932</f>
        <v xml:space="preserve">Калинина ул. д.38 </v>
      </c>
      <c r="B934" s="67" t="str">
        <f>Лист4!C932</f>
        <v>г. Астрахань</v>
      </c>
      <c r="C934" s="39">
        <f t="shared" si="28"/>
        <v>36.187411764705871</v>
      </c>
      <c r="D934" s="39">
        <f t="shared" si="29"/>
        <v>1.6701882352941171</v>
      </c>
      <c r="E934" s="28">
        <v>0</v>
      </c>
      <c r="F934" s="29">
        <v>1.6701882352941171</v>
      </c>
      <c r="G934" s="30">
        <v>0</v>
      </c>
      <c r="H934" s="30">
        <v>0</v>
      </c>
      <c r="I934" s="30">
        <v>0</v>
      </c>
      <c r="J934" s="30"/>
      <c r="K934" s="173">
        <f>Лист4!E932/1000</f>
        <v>37.857599999999991</v>
      </c>
      <c r="L934" s="31"/>
      <c r="M934" s="31"/>
    </row>
    <row r="935" spans="1:13" s="32" customFormat="1" ht="19.5" customHeight="1" x14ac:dyDescent="0.25">
      <c r="A935" s="22" t="str">
        <f>Лист4!A933</f>
        <v xml:space="preserve">Калинина ул. д.40 </v>
      </c>
      <c r="B935" s="67" t="str">
        <f>Лист4!C933</f>
        <v>г. Астрахань</v>
      </c>
      <c r="C935" s="39">
        <f t="shared" si="28"/>
        <v>0</v>
      </c>
      <c r="D935" s="39">
        <f t="shared" si="29"/>
        <v>0</v>
      </c>
      <c r="E935" s="28">
        <v>0</v>
      </c>
      <c r="F935" s="29">
        <v>0</v>
      </c>
      <c r="G935" s="30">
        <v>0</v>
      </c>
      <c r="H935" s="30">
        <v>0</v>
      </c>
      <c r="I935" s="30">
        <v>0</v>
      </c>
      <c r="J935" s="30"/>
      <c r="K935" s="173">
        <f>Лист4!E933/1000</f>
        <v>0</v>
      </c>
      <c r="L935" s="31"/>
      <c r="M935" s="31"/>
    </row>
    <row r="936" spans="1:13" s="32" customFormat="1" ht="19.5" customHeight="1" x14ac:dyDescent="0.25">
      <c r="A936" s="22" t="str">
        <f>Лист4!A934</f>
        <v xml:space="preserve">Калинина ул. д.42 </v>
      </c>
      <c r="B936" s="67" t="str">
        <f>Лист4!C934</f>
        <v>г. Астрахань</v>
      </c>
      <c r="C936" s="39">
        <f t="shared" si="28"/>
        <v>64.905788235294111</v>
      </c>
      <c r="D936" s="39">
        <f t="shared" si="29"/>
        <v>2.9956517647058822</v>
      </c>
      <c r="E936" s="28">
        <v>0</v>
      </c>
      <c r="F936" s="29">
        <v>2.9956517647058822</v>
      </c>
      <c r="G936" s="30">
        <v>0</v>
      </c>
      <c r="H936" s="30">
        <v>0</v>
      </c>
      <c r="I936" s="30">
        <v>0</v>
      </c>
      <c r="J936" s="30"/>
      <c r="K936" s="173">
        <f>Лист4!E934/1000</f>
        <v>67.901439999999994</v>
      </c>
      <c r="L936" s="31"/>
      <c r="M936" s="31"/>
    </row>
    <row r="937" spans="1:13" s="32" customFormat="1" ht="19.5" customHeight="1" x14ac:dyDescent="0.25">
      <c r="A937" s="22" t="str">
        <f>Лист4!A935</f>
        <v xml:space="preserve">Калинина ул. д.45 </v>
      </c>
      <c r="B937" s="67" t="str">
        <f>Лист4!C935</f>
        <v>г. Астрахань</v>
      </c>
      <c r="C937" s="39">
        <f t="shared" si="28"/>
        <v>0</v>
      </c>
      <c r="D937" s="39">
        <f t="shared" si="29"/>
        <v>0</v>
      </c>
      <c r="E937" s="28">
        <v>0</v>
      </c>
      <c r="F937" s="29">
        <v>0</v>
      </c>
      <c r="G937" s="30">
        <v>0</v>
      </c>
      <c r="H937" s="30">
        <v>0</v>
      </c>
      <c r="I937" s="30">
        <v>0</v>
      </c>
      <c r="J937" s="30"/>
      <c r="K937" s="173">
        <f>Лист4!E935/1000</f>
        <v>0</v>
      </c>
      <c r="L937" s="31"/>
      <c r="M937" s="31"/>
    </row>
    <row r="938" spans="1:13" s="32" customFormat="1" ht="19.5" customHeight="1" x14ac:dyDescent="0.25">
      <c r="A938" s="22" t="str">
        <f>Лист4!A936</f>
        <v xml:space="preserve">Калинина ул. д.48 </v>
      </c>
      <c r="B938" s="67" t="str">
        <f>Лист4!C936</f>
        <v>г. Астрахань</v>
      </c>
      <c r="C938" s="39">
        <f t="shared" si="28"/>
        <v>10.824220588235292</v>
      </c>
      <c r="D938" s="39">
        <f t="shared" si="29"/>
        <v>0.49957941176470583</v>
      </c>
      <c r="E938" s="28">
        <v>0</v>
      </c>
      <c r="F938" s="29">
        <v>0.49957941176470583</v>
      </c>
      <c r="G938" s="30">
        <v>0</v>
      </c>
      <c r="H938" s="30">
        <v>0</v>
      </c>
      <c r="I938" s="30">
        <v>0</v>
      </c>
      <c r="J938" s="30"/>
      <c r="K938" s="173">
        <f>Лист4!E936/1000</f>
        <v>11.323799999999999</v>
      </c>
      <c r="L938" s="31"/>
      <c r="M938" s="31"/>
    </row>
    <row r="939" spans="1:13" s="32" customFormat="1" ht="19.5" customHeight="1" x14ac:dyDescent="0.25">
      <c r="A939" s="22" t="str">
        <f>Лист4!A937</f>
        <v xml:space="preserve">Капитана Краснова ул. д.14 </v>
      </c>
      <c r="B939" s="67" t="str">
        <f>Лист4!C937</f>
        <v>г. Астрахань</v>
      </c>
      <c r="C939" s="39">
        <f t="shared" si="28"/>
        <v>154.00263602941172</v>
      </c>
      <c r="D939" s="39">
        <f t="shared" si="29"/>
        <v>7.1078139705882339</v>
      </c>
      <c r="E939" s="28">
        <v>0</v>
      </c>
      <c r="F939" s="29">
        <v>7.1078139705882339</v>
      </c>
      <c r="G939" s="30">
        <v>0</v>
      </c>
      <c r="H939" s="30">
        <v>0</v>
      </c>
      <c r="I939" s="30">
        <v>0</v>
      </c>
      <c r="J939" s="30"/>
      <c r="K939" s="173">
        <f>Лист4!E937/1000</f>
        <v>161.11044999999996</v>
      </c>
      <c r="L939" s="31"/>
      <c r="M939" s="31"/>
    </row>
    <row r="940" spans="1:13" s="32" customFormat="1" ht="19.5" customHeight="1" x14ac:dyDescent="0.25">
      <c r="A940" s="22" t="str">
        <f>Лист4!A938</f>
        <v xml:space="preserve">Капитана Краснова ул. д.16 </v>
      </c>
      <c r="B940" s="67" t="str">
        <f>Лист4!C938</f>
        <v>г. Астрахань</v>
      </c>
      <c r="C940" s="39">
        <f t="shared" si="28"/>
        <v>107.08797794117649</v>
      </c>
      <c r="D940" s="39">
        <f t="shared" si="29"/>
        <v>4.9425220588235304</v>
      </c>
      <c r="E940" s="28">
        <v>0</v>
      </c>
      <c r="F940" s="29">
        <v>4.9425220588235304</v>
      </c>
      <c r="G940" s="30">
        <v>0</v>
      </c>
      <c r="H940" s="30">
        <v>0</v>
      </c>
      <c r="I940" s="30">
        <v>0</v>
      </c>
      <c r="J940" s="30"/>
      <c r="K940" s="173">
        <f>Лист4!E938/1000</f>
        <v>112.03050000000002</v>
      </c>
      <c r="L940" s="31"/>
      <c r="M940" s="31"/>
    </row>
    <row r="941" spans="1:13" s="32" customFormat="1" ht="19.5" customHeight="1" x14ac:dyDescent="0.25">
      <c r="A941" s="22" t="str">
        <f>Лист4!A939</f>
        <v xml:space="preserve">Капитана Краснова ул. д.20 </v>
      </c>
      <c r="B941" s="67" t="str">
        <f>Лист4!C939</f>
        <v>г. Астрахань</v>
      </c>
      <c r="C941" s="39">
        <f t="shared" si="28"/>
        <v>165.41900661764706</v>
      </c>
      <c r="D941" s="39">
        <f t="shared" si="29"/>
        <v>7.6347233823529415</v>
      </c>
      <c r="E941" s="28">
        <v>0</v>
      </c>
      <c r="F941" s="29">
        <v>7.6347233823529415</v>
      </c>
      <c r="G941" s="30">
        <v>0</v>
      </c>
      <c r="H941" s="30">
        <v>0</v>
      </c>
      <c r="I941" s="30">
        <v>0</v>
      </c>
      <c r="J941" s="30"/>
      <c r="K941" s="173">
        <f>Лист4!E939/1000</f>
        <v>173.05373</v>
      </c>
      <c r="L941" s="31"/>
      <c r="M941" s="31"/>
    </row>
    <row r="942" spans="1:13" s="32" customFormat="1" ht="19.5" customHeight="1" x14ac:dyDescent="0.25">
      <c r="A942" s="22" t="str">
        <f>Лист4!A940</f>
        <v xml:space="preserve">Капитана Краснова ул. д.22 </v>
      </c>
      <c r="B942" s="67" t="str">
        <f>Лист4!C940</f>
        <v>г. Астрахань</v>
      </c>
      <c r="C942" s="39">
        <f t="shared" si="28"/>
        <v>141.13091544117646</v>
      </c>
      <c r="D942" s="39">
        <f t="shared" si="29"/>
        <v>6.5137345588235283</v>
      </c>
      <c r="E942" s="28">
        <v>0</v>
      </c>
      <c r="F942" s="29">
        <v>6.5137345588235283</v>
      </c>
      <c r="G942" s="30">
        <v>0</v>
      </c>
      <c r="H942" s="30">
        <v>0</v>
      </c>
      <c r="I942" s="30">
        <v>0</v>
      </c>
      <c r="J942" s="30"/>
      <c r="K942" s="173">
        <f>Лист4!E940/1000</f>
        <v>147.64464999999998</v>
      </c>
      <c r="L942" s="31"/>
      <c r="M942" s="31"/>
    </row>
    <row r="943" spans="1:13" s="32" customFormat="1" ht="19.5" customHeight="1" x14ac:dyDescent="0.25">
      <c r="A943" s="22" t="str">
        <f>Лист4!A941</f>
        <v xml:space="preserve">Капитана Краснова ул. д.28 </v>
      </c>
      <c r="B943" s="67" t="str">
        <f>Лист4!C941</f>
        <v>г. Астрахань</v>
      </c>
      <c r="C943" s="39">
        <f t="shared" si="28"/>
        <v>40.266496323529417</v>
      </c>
      <c r="D943" s="39">
        <f t="shared" si="29"/>
        <v>1.8584536764705883</v>
      </c>
      <c r="E943" s="28">
        <v>0</v>
      </c>
      <c r="F943" s="29">
        <v>1.8584536764705883</v>
      </c>
      <c r="G943" s="30">
        <v>0</v>
      </c>
      <c r="H943" s="30">
        <v>0</v>
      </c>
      <c r="I943" s="30">
        <v>0</v>
      </c>
      <c r="J943" s="30"/>
      <c r="K943" s="173">
        <f>Лист4!E941/1000</f>
        <v>42.124950000000005</v>
      </c>
      <c r="L943" s="31"/>
      <c r="M943" s="31"/>
    </row>
    <row r="944" spans="1:13" s="32" customFormat="1" ht="19.5" customHeight="1" x14ac:dyDescent="0.25">
      <c r="A944" s="22" t="str">
        <f>Лист4!A942</f>
        <v xml:space="preserve">Капитана Краснова ул. д.30 </v>
      </c>
      <c r="B944" s="67" t="str">
        <f>Лист4!C942</f>
        <v>г. Астрахань</v>
      </c>
      <c r="C944" s="39">
        <f t="shared" si="28"/>
        <v>137.8478610294118</v>
      </c>
      <c r="D944" s="39">
        <f t="shared" si="29"/>
        <v>6.3622089705882363</v>
      </c>
      <c r="E944" s="28">
        <v>0</v>
      </c>
      <c r="F944" s="29">
        <v>6.3622089705882363</v>
      </c>
      <c r="G944" s="30">
        <v>0</v>
      </c>
      <c r="H944" s="30">
        <v>0</v>
      </c>
      <c r="I944" s="30">
        <v>0</v>
      </c>
      <c r="J944" s="30"/>
      <c r="K944" s="173">
        <f>Лист4!E942/1000</f>
        <v>144.21007000000003</v>
      </c>
      <c r="L944" s="31"/>
      <c r="M944" s="31"/>
    </row>
    <row r="945" spans="1:13" s="32" customFormat="1" ht="19.5" customHeight="1" x14ac:dyDescent="0.25">
      <c r="A945" s="22" t="str">
        <f>Лист4!A943</f>
        <v xml:space="preserve">Капитана Краснова ул. д.32 </v>
      </c>
      <c r="B945" s="67" t="str">
        <f>Лист4!C943</f>
        <v>г. Астрахань</v>
      </c>
      <c r="C945" s="39">
        <f t="shared" si="28"/>
        <v>103.3094705882353</v>
      </c>
      <c r="D945" s="39">
        <f t="shared" si="29"/>
        <v>4.7681294117647059</v>
      </c>
      <c r="E945" s="28">
        <v>0</v>
      </c>
      <c r="F945" s="29">
        <v>4.7681294117647059</v>
      </c>
      <c r="G945" s="30">
        <v>0</v>
      </c>
      <c r="H945" s="30">
        <v>0</v>
      </c>
      <c r="I945" s="30">
        <v>0</v>
      </c>
      <c r="J945" s="30"/>
      <c r="K945" s="173">
        <f>Лист4!E943/1000</f>
        <v>108.0776</v>
      </c>
      <c r="L945" s="31"/>
      <c r="M945" s="31"/>
    </row>
    <row r="946" spans="1:13" s="32" customFormat="1" ht="19.5" customHeight="1" x14ac:dyDescent="0.25">
      <c r="A946" s="22" t="str">
        <f>Лист4!A944</f>
        <v xml:space="preserve">Капитана Краснова ул. д.34/41А </v>
      </c>
      <c r="B946" s="67" t="str">
        <f>Лист4!C944</f>
        <v>г. Астрахань</v>
      </c>
      <c r="C946" s="39">
        <f t="shared" si="28"/>
        <v>205.16900147058823</v>
      </c>
      <c r="D946" s="39">
        <f t="shared" si="29"/>
        <v>9.4693385294117647</v>
      </c>
      <c r="E946" s="28">
        <v>0</v>
      </c>
      <c r="F946" s="29">
        <v>9.4693385294117647</v>
      </c>
      <c r="G946" s="30">
        <v>0</v>
      </c>
      <c r="H946" s="30">
        <v>0</v>
      </c>
      <c r="I946" s="30">
        <v>0</v>
      </c>
      <c r="J946" s="30"/>
      <c r="K946" s="173">
        <f>Лист4!E944/1000</f>
        <v>214.63834</v>
      </c>
      <c r="L946" s="31"/>
      <c r="M946" s="31"/>
    </row>
    <row r="947" spans="1:13" s="32" customFormat="1" ht="19.5" customHeight="1" x14ac:dyDescent="0.25">
      <c r="A947" s="22" t="str">
        <f>Лист4!A945</f>
        <v xml:space="preserve">Капитана Краснова ул. д.38 </v>
      </c>
      <c r="B947" s="67" t="str">
        <f>Лист4!C945</f>
        <v>г. Астрахань</v>
      </c>
      <c r="C947" s="39">
        <f t="shared" si="28"/>
        <v>725.58890147058833</v>
      </c>
      <c r="D947" s="39">
        <f t="shared" si="29"/>
        <v>33.48871852941177</v>
      </c>
      <c r="E947" s="28">
        <v>0</v>
      </c>
      <c r="F947" s="29">
        <v>33.48871852941177</v>
      </c>
      <c r="G947" s="30">
        <v>0</v>
      </c>
      <c r="H947" s="30">
        <v>0</v>
      </c>
      <c r="I947" s="30">
        <v>0</v>
      </c>
      <c r="J947" s="30"/>
      <c r="K947" s="173">
        <f>Лист4!E945/1000</f>
        <v>759.07762000000014</v>
      </c>
      <c r="L947" s="31"/>
      <c r="M947" s="31"/>
    </row>
    <row r="948" spans="1:13" s="32" customFormat="1" ht="19.5" customHeight="1" x14ac:dyDescent="0.25">
      <c r="A948" s="22" t="str">
        <f>Лист4!A946</f>
        <v xml:space="preserve">Капитана Краснова ул. д.8 </v>
      </c>
      <c r="B948" s="67" t="str">
        <f>Лист4!C946</f>
        <v>г. Астрахань</v>
      </c>
      <c r="C948" s="39">
        <f t="shared" si="28"/>
        <v>938.128530147059</v>
      </c>
      <c r="D948" s="39">
        <f t="shared" si="29"/>
        <v>43.29823985294118</v>
      </c>
      <c r="E948" s="28">
        <v>0</v>
      </c>
      <c r="F948" s="29">
        <v>43.29823985294118</v>
      </c>
      <c r="G948" s="30">
        <v>0</v>
      </c>
      <c r="H948" s="30">
        <v>0</v>
      </c>
      <c r="I948" s="30">
        <v>0</v>
      </c>
      <c r="J948" s="30"/>
      <c r="K948" s="173">
        <f>Лист4!E946/1000</f>
        <v>981.42677000000015</v>
      </c>
      <c r="L948" s="31"/>
      <c r="M948" s="31"/>
    </row>
    <row r="949" spans="1:13" s="32" customFormat="1" ht="19.5" customHeight="1" x14ac:dyDescent="0.25">
      <c r="A949" s="22" t="str">
        <f>Лист4!A947</f>
        <v xml:space="preserve">Капитанская ул. д.28 </v>
      </c>
      <c r="B949" s="67" t="str">
        <f>Лист4!C947</f>
        <v>г. Астрахань</v>
      </c>
      <c r="C949" s="39">
        <f t="shared" si="28"/>
        <v>69.024025735294117</v>
      </c>
      <c r="D949" s="39">
        <f t="shared" si="29"/>
        <v>3.1857242647058821</v>
      </c>
      <c r="E949" s="28">
        <v>0</v>
      </c>
      <c r="F949" s="29">
        <v>3.1857242647058821</v>
      </c>
      <c r="G949" s="30">
        <v>0</v>
      </c>
      <c r="H949" s="30">
        <v>0</v>
      </c>
      <c r="I949" s="30">
        <v>0</v>
      </c>
      <c r="J949" s="30"/>
      <c r="K949" s="173">
        <f>Лист4!E947/1000</f>
        <v>72.20975</v>
      </c>
      <c r="L949" s="31"/>
      <c r="M949" s="31"/>
    </row>
    <row r="950" spans="1:13" s="32" customFormat="1" ht="19.5" customHeight="1" x14ac:dyDescent="0.25">
      <c r="A950" s="22" t="str">
        <f>Лист4!A948</f>
        <v xml:space="preserve">Капитанская ул. д.28Б </v>
      </c>
      <c r="B950" s="67" t="str">
        <f>Лист4!C948</f>
        <v>г. Астрахань</v>
      </c>
      <c r="C950" s="39">
        <f t="shared" si="28"/>
        <v>819.12155955882326</v>
      </c>
      <c r="D950" s="39">
        <f t="shared" si="29"/>
        <v>37.805610441176455</v>
      </c>
      <c r="E950" s="28">
        <v>0</v>
      </c>
      <c r="F950" s="29">
        <v>37.805610441176455</v>
      </c>
      <c r="G950" s="30">
        <v>0</v>
      </c>
      <c r="H950" s="30">
        <v>0</v>
      </c>
      <c r="I950" s="30">
        <v>0</v>
      </c>
      <c r="J950" s="30"/>
      <c r="K950" s="173">
        <f>Лист4!E948/1000</f>
        <v>856.92716999999971</v>
      </c>
      <c r="L950" s="31"/>
      <c r="M950" s="31"/>
    </row>
    <row r="951" spans="1:13" s="32" customFormat="1" ht="19.5" customHeight="1" x14ac:dyDescent="0.25">
      <c r="A951" s="22" t="str">
        <f>Лист4!A949</f>
        <v xml:space="preserve">Капитанская ул. д.30 </v>
      </c>
      <c r="B951" s="67" t="str">
        <f>Лист4!C949</f>
        <v>г. Астрахань</v>
      </c>
      <c r="C951" s="39">
        <f t="shared" si="28"/>
        <v>89.834779411764714</v>
      </c>
      <c r="D951" s="39">
        <f t="shared" si="29"/>
        <v>4.1462205882352947</v>
      </c>
      <c r="E951" s="28">
        <v>0</v>
      </c>
      <c r="F951" s="29">
        <v>4.1462205882352947</v>
      </c>
      <c r="G951" s="30">
        <v>0</v>
      </c>
      <c r="H951" s="30">
        <v>0</v>
      </c>
      <c r="I951" s="30">
        <v>0</v>
      </c>
      <c r="J951" s="30"/>
      <c r="K951" s="173">
        <f>Лист4!E949/1000</f>
        <v>93.981000000000009</v>
      </c>
      <c r="L951" s="31"/>
      <c r="M951" s="31"/>
    </row>
    <row r="952" spans="1:13" s="32" customFormat="1" ht="19.5" customHeight="1" x14ac:dyDescent="0.25">
      <c r="A952" s="22" t="str">
        <f>Лист4!A950</f>
        <v xml:space="preserve">Карла Маркса пл д.1 </v>
      </c>
      <c r="B952" s="67" t="str">
        <f>Лист4!C950</f>
        <v>г. Астрахань</v>
      </c>
      <c r="C952" s="39">
        <f t="shared" si="28"/>
        <v>0</v>
      </c>
      <c r="D952" s="39">
        <f t="shared" si="29"/>
        <v>0</v>
      </c>
      <c r="E952" s="28">
        <v>0</v>
      </c>
      <c r="F952" s="29">
        <v>0</v>
      </c>
      <c r="G952" s="30">
        <v>0</v>
      </c>
      <c r="H952" s="30">
        <v>0</v>
      </c>
      <c r="I952" s="30">
        <v>0</v>
      </c>
      <c r="J952" s="30"/>
      <c r="K952" s="173">
        <f>Лист4!E950/1000</f>
        <v>0</v>
      </c>
      <c r="L952" s="31"/>
      <c r="M952" s="31"/>
    </row>
    <row r="953" spans="1:13" s="32" customFormat="1" ht="19.5" customHeight="1" x14ac:dyDescent="0.25">
      <c r="A953" s="22" t="str">
        <f>Лист4!A951</f>
        <v xml:space="preserve">Карла Маркса пл д.21 </v>
      </c>
      <c r="B953" s="67" t="str">
        <f>Лист4!C951</f>
        <v>г. Астрахань</v>
      </c>
      <c r="C953" s="39">
        <f t="shared" si="28"/>
        <v>1639.0136654411767</v>
      </c>
      <c r="D953" s="39">
        <f t="shared" si="29"/>
        <v>75.646784558823541</v>
      </c>
      <c r="E953" s="28">
        <v>0</v>
      </c>
      <c r="F953" s="29">
        <v>75.646784558823541</v>
      </c>
      <c r="G953" s="30">
        <v>0</v>
      </c>
      <c r="H953" s="30">
        <v>0</v>
      </c>
      <c r="I953" s="30">
        <v>0</v>
      </c>
      <c r="J953" s="30"/>
      <c r="K953" s="173">
        <f>Лист4!E951/1000</f>
        <v>1714.6604500000003</v>
      </c>
      <c r="L953" s="31"/>
      <c r="M953" s="31"/>
    </row>
    <row r="954" spans="1:13" s="32" customFormat="1" ht="19.5" customHeight="1" x14ac:dyDescent="0.25">
      <c r="A954" s="22" t="str">
        <f>Лист4!A952</f>
        <v xml:space="preserve">Карла Маркса пл д.23 </v>
      </c>
      <c r="B954" s="67" t="str">
        <f>Лист4!C952</f>
        <v>г. Астрахань</v>
      </c>
      <c r="C954" s="39">
        <f t="shared" si="28"/>
        <v>1028.5177022058822</v>
      </c>
      <c r="D954" s="39">
        <f t="shared" si="29"/>
        <v>47.470047794117633</v>
      </c>
      <c r="E954" s="28">
        <v>0</v>
      </c>
      <c r="F954" s="29">
        <v>47.470047794117633</v>
      </c>
      <c r="G954" s="30">
        <v>0</v>
      </c>
      <c r="H954" s="30">
        <v>0</v>
      </c>
      <c r="I954" s="30">
        <v>0</v>
      </c>
      <c r="J954" s="30"/>
      <c r="K954" s="173">
        <f>Лист4!E952/1000</f>
        <v>1075.9877499999998</v>
      </c>
      <c r="L954" s="31"/>
      <c r="M954" s="31"/>
    </row>
    <row r="955" spans="1:13" s="32" customFormat="1" ht="19.5" customHeight="1" x14ac:dyDescent="0.25">
      <c r="A955" s="22" t="str">
        <f>Лист4!A953</f>
        <v xml:space="preserve">Карла Маркса пл д.3 </v>
      </c>
      <c r="B955" s="67" t="str">
        <f>Лист4!C953</f>
        <v>г. Астрахань</v>
      </c>
      <c r="C955" s="39">
        <f t="shared" si="28"/>
        <v>1662.30092867647</v>
      </c>
      <c r="D955" s="39">
        <f t="shared" si="29"/>
        <v>76.721581323529378</v>
      </c>
      <c r="E955" s="28">
        <v>0</v>
      </c>
      <c r="F955" s="29">
        <v>76.721581323529378</v>
      </c>
      <c r="G955" s="30">
        <v>0</v>
      </c>
      <c r="H955" s="30">
        <v>0</v>
      </c>
      <c r="I955" s="30">
        <v>0</v>
      </c>
      <c r="J955" s="30"/>
      <c r="K955" s="173">
        <f>Лист4!E953/1000</f>
        <v>1739.0225099999993</v>
      </c>
      <c r="L955" s="31"/>
      <c r="M955" s="31"/>
    </row>
    <row r="956" spans="1:13" s="32" customFormat="1" ht="19.5" customHeight="1" x14ac:dyDescent="0.25">
      <c r="A956" s="22" t="str">
        <f>Лист4!A954</f>
        <v xml:space="preserve">Карла Маркса пл д.33 - корп. 1 </v>
      </c>
      <c r="B956" s="67" t="str">
        <f>Лист4!C954</f>
        <v>г. Астрахань</v>
      </c>
      <c r="C956" s="39">
        <f t="shared" si="28"/>
        <v>1718.6509007352943</v>
      </c>
      <c r="D956" s="39">
        <f t="shared" si="29"/>
        <v>79.322349264705892</v>
      </c>
      <c r="E956" s="28">
        <v>0</v>
      </c>
      <c r="F956" s="29">
        <v>79.322349264705892</v>
      </c>
      <c r="G956" s="30">
        <v>0</v>
      </c>
      <c r="H956" s="30">
        <v>0</v>
      </c>
      <c r="I956" s="30">
        <v>0</v>
      </c>
      <c r="J956" s="30"/>
      <c r="K956" s="173">
        <f>Лист4!E954/1000</f>
        <v>1797.9732500000002</v>
      </c>
      <c r="L956" s="31"/>
      <c r="M956" s="31"/>
    </row>
    <row r="957" spans="1:13" s="32" customFormat="1" ht="19.5" customHeight="1" x14ac:dyDescent="0.25">
      <c r="A957" s="22" t="str">
        <f>Лист4!A955</f>
        <v xml:space="preserve">Карла Маркса пл д.5 </v>
      </c>
      <c r="B957" s="67" t="str">
        <f>Лист4!C955</f>
        <v>г. Астрахань</v>
      </c>
      <c r="C957" s="39">
        <f t="shared" si="28"/>
        <v>2137.6247750000002</v>
      </c>
      <c r="D957" s="39">
        <f t="shared" si="29"/>
        <v>98.659604999999999</v>
      </c>
      <c r="E957" s="28">
        <v>0</v>
      </c>
      <c r="F957" s="29">
        <v>98.659604999999999</v>
      </c>
      <c r="G957" s="30">
        <v>0</v>
      </c>
      <c r="H957" s="30">
        <v>0</v>
      </c>
      <c r="I957" s="30">
        <v>0</v>
      </c>
      <c r="J957" s="30"/>
      <c r="K957" s="173">
        <f>Лист4!E955/1000</f>
        <v>2236.2843800000001</v>
      </c>
      <c r="L957" s="31"/>
      <c r="M957" s="31"/>
    </row>
    <row r="958" spans="1:13" s="32" customFormat="1" ht="19.5" customHeight="1" x14ac:dyDescent="0.25">
      <c r="A958" s="22" t="str">
        <f>Лист4!A956</f>
        <v xml:space="preserve">Каспийский пер. д.13 </v>
      </c>
      <c r="B958" s="67" t="str">
        <f>Лист4!C956</f>
        <v>г. Астрахань</v>
      </c>
      <c r="C958" s="39">
        <f t="shared" si="28"/>
        <v>117.40628823529411</v>
      </c>
      <c r="D958" s="39">
        <f t="shared" si="29"/>
        <v>5.4187517647058829</v>
      </c>
      <c r="E958" s="28">
        <v>0</v>
      </c>
      <c r="F958" s="29">
        <v>5.4187517647058829</v>
      </c>
      <c r="G958" s="30">
        <v>0</v>
      </c>
      <c r="H958" s="30">
        <v>0</v>
      </c>
      <c r="I958" s="30">
        <v>0</v>
      </c>
      <c r="J958" s="30"/>
      <c r="K958" s="173">
        <f>Лист4!E956/1000</f>
        <v>122.82504</v>
      </c>
      <c r="L958" s="31"/>
      <c r="M958" s="31"/>
    </row>
    <row r="959" spans="1:13" s="32" customFormat="1" ht="19.5" customHeight="1" x14ac:dyDescent="0.25">
      <c r="A959" s="22" t="str">
        <f>Лист4!A957</f>
        <v xml:space="preserve">Каунасская ул. д.38 </v>
      </c>
      <c r="B959" s="67" t="str">
        <f>Лист4!C957</f>
        <v>г. Астрахань</v>
      </c>
      <c r="C959" s="39">
        <f t="shared" si="28"/>
        <v>930.07434191176469</v>
      </c>
      <c r="D959" s="39">
        <f t="shared" si="29"/>
        <v>42.926508088235295</v>
      </c>
      <c r="E959" s="28">
        <v>0</v>
      </c>
      <c r="F959" s="29">
        <v>42.926508088235295</v>
      </c>
      <c r="G959" s="30">
        <v>0</v>
      </c>
      <c r="H959" s="30">
        <v>0</v>
      </c>
      <c r="I959" s="30">
        <v>0</v>
      </c>
      <c r="J959" s="30"/>
      <c r="K959" s="173">
        <f>Лист4!E957/1000</f>
        <v>973.00085000000001</v>
      </c>
      <c r="L959" s="31"/>
      <c r="M959" s="31"/>
    </row>
    <row r="960" spans="1:13" s="32" customFormat="1" ht="19.5" customHeight="1" x14ac:dyDescent="0.25">
      <c r="A960" s="22" t="str">
        <f>Лист4!A958</f>
        <v xml:space="preserve">Каунасская ул. д.40 </v>
      </c>
      <c r="B960" s="67" t="str">
        <f>Лист4!C958</f>
        <v>г. Астрахань</v>
      </c>
      <c r="C960" s="39">
        <f t="shared" si="28"/>
        <v>986.2719654411768</v>
      </c>
      <c r="D960" s="39">
        <f t="shared" si="29"/>
        <v>45.520244558823542</v>
      </c>
      <c r="E960" s="28">
        <v>0</v>
      </c>
      <c r="F960" s="29">
        <v>45.520244558823542</v>
      </c>
      <c r="G960" s="30">
        <v>0</v>
      </c>
      <c r="H960" s="30">
        <v>0</v>
      </c>
      <c r="I960" s="30">
        <v>0</v>
      </c>
      <c r="J960" s="30"/>
      <c r="K960" s="173">
        <f>Лист4!E958/1000</f>
        <v>1031.7922100000003</v>
      </c>
      <c r="L960" s="31"/>
      <c r="M960" s="31"/>
    </row>
    <row r="961" spans="1:13" s="32" customFormat="1" ht="19.5" customHeight="1" x14ac:dyDescent="0.25">
      <c r="A961" s="22" t="str">
        <f>Лист4!A959</f>
        <v xml:space="preserve">Каунасская ул. д.49 </v>
      </c>
      <c r="B961" s="67" t="str">
        <f>Лист4!C959</f>
        <v>г. Астрахань</v>
      </c>
      <c r="C961" s="39">
        <f t="shared" si="28"/>
        <v>884.29900955882374</v>
      </c>
      <c r="D961" s="39">
        <f t="shared" si="29"/>
        <v>40.813800441176483</v>
      </c>
      <c r="E961" s="28">
        <v>0</v>
      </c>
      <c r="F961" s="29">
        <v>40.813800441176483</v>
      </c>
      <c r="G961" s="30">
        <v>0</v>
      </c>
      <c r="H961" s="30">
        <v>0</v>
      </c>
      <c r="I961" s="30">
        <v>0</v>
      </c>
      <c r="J961" s="30"/>
      <c r="K961" s="173">
        <f>Лист4!E959/1000</f>
        <v>925.1128100000002</v>
      </c>
      <c r="L961" s="31"/>
      <c r="M961" s="31"/>
    </row>
    <row r="962" spans="1:13" s="32" customFormat="1" ht="19.5" customHeight="1" x14ac:dyDescent="0.25">
      <c r="A962" s="22" t="str">
        <f>Лист4!A960</f>
        <v xml:space="preserve">Каунасская ул. д.49 - корп. 1 </v>
      </c>
      <c r="B962" s="67" t="str">
        <f>Лист4!C960</f>
        <v>г. Астрахань</v>
      </c>
      <c r="C962" s="39">
        <f t="shared" si="28"/>
        <v>1292.2212683823532</v>
      </c>
      <c r="D962" s="39">
        <f t="shared" si="29"/>
        <v>59.640981617647071</v>
      </c>
      <c r="E962" s="28">
        <v>0</v>
      </c>
      <c r="F962" s="29">
        <v>59.640981617647071</v>
      </c>
      <c r="G962" s="30">
        <v>0</v>
      </c>
      <c r="H962" s="30">
        <v>0</v>
      </c>
      <c r="I962" s="30">
        <v>0</v>
      </c>
      <c r="J962" s="30"/>
      <c r="K962" s="173">
        <f>Лист4!E960/1000</f>
        <v>1351.8622500000001</v>
      </c>
      <c r="L962" s="31"/>
      <c r="M962" s="31"/>
    </row>
    <row r="963" spans="1:13" s="32" customFormat="1" ht="19.5" customHeight="1" x14ac:dyDescent="0.25">
      <c r="A963" s="22" t="str">
        <f>Лист4!A961</f>
        <v xml:space="preserve">Каунасская ул. д.51 </v>
      </c>
      <c r="B963" s="67" t="str">
        <f>Лист4!C961</f>
        <v>г. Астрахань</v>
      </c>
      <c r="C963" s="39">
        <f t="shared" si="28"/>
        <v>1770.498351470588</v>
      </c>
      <c r="D963" s="39">
        <f t="shared" si="29"/>
        <v>81.715308529411743</v>
      </c>
      <c r="E963" s="28">
        <v>0</v>
      </c>
      <c r="F963" s="29">
        <v>81.715308529411743</v>
      </c>
      <c r="G963" s="30">
        <v>0</v>
      </c>
      <c r="H963" s="30">
        <v>0</v>
      </c>
      <c r="I963" s="30">
        <v>0</v>
      </c>
      <c r="J963" s="30"/>
      <c r="K963" s="173">
        <f>Лист4!E961/1000</f>
        <v>1852.2136599999997</v>
      </c>
      <c r="L963" s="31"/>
      <c r="M963" s="31"/>
    </row>
    <row r="964" spans="1:13" s="32" customFormat="1" ht="19.5" customHeight="1" x14ac:dyDescent="0.25">
      <c r="A964" s="22" t="str">
        <f>Лист4!A962</f>
        <v xml:space="preserve">Каховского ул. д.1/4 </v>
      </c>
      <c r="B964" s="67" t="str">
        <f>Лист4!C962</f>
        <v>г. Астрахань</v>
      </c>
      <c r="C964" s="39">
        <f t="shared" si="28"/>
        <v>2.922705882352941</v>
      </c>
      <c r="D964" s="39">
        <f t="shared" si="29"/>
        <v>0.13489411764705883</v>
      </c>
      <c r="E964" s="28">
        <v>0</v>
      </c>
      <c r="F964" s="29">
        <v>0.13489411764705883</v>
      </c>
      <c r="G964" s="30">
        <v>0</v>
      </c>
      <c r="H964" s="30">
        <v>0</v>
      </c>
      <c r="I964" s="30">
        <v>0</v>
      </c>
      <c r="J964" s="30"/>
      <c r="K964" s="173">
        <f>Лист4!E962/1000</f>
        <v>3.0575999999999999</v>
      </c>
      <c r="L964" s="31"/>
      <c r="M964" s="31"/>
    </row>
    <row r="965" spans="1:13" s="32" customFormat="1" ht="19.5" customHeight="1" x14ac:dyDescent="0.25">
      <c r="A965" s="22" t="str">
        <f>Лист4!A963</f>
        <v xml:space="preserve">Каховского ул. д.24 </v>
      </c>
      <c r="B965" s="67" t="str">
        <f>Лист4!C963</f>
        <v>г. Астрахань</v>
      </c>
      <c r="C965" s="39">
        <f t="shared" si="28"/>
        <v>1.1137941176470589</v>
      </c>
      <c r="D965" s="39">
        <f t="shared" si="29"/>
        <v>5.1405882352941176E-2</v>
      </c>
      <c r="E965" s="28">
        <v>0</v>
      </c>
      <c r="F965" s="29">
        <v>5.1405882352941176E-2</v>
      </c>
      <c r="G965" s="30">
        <v>0</v>
      </c>
      <c r="H965" s="30">
        <v>0</v>
      </c>
      <c r="I965" s="30">
        <v>0</v>
      </c>
      <c r="J965" s="30"/>
      <c r="K965" s="173">
        <f>Лист4!E963/1000</f>
        <v>1.1652</v>
      </c>
      <c r="L965" s="31"/>
      <c r="M965" s="31"/>
    </row>
    <row r="966" spans="1:13" s="32" customFormat="1" ht="19.5" customHeight="1" x14ac:dyDescent="0.25">
      <c r="A966" s="22" t="str">
        <f>Лист4!A964</f>
        <v xml:space="preserve">Керченская 1-я ул. д.1Б </v>
      </c>
      <c r="B966" s="67" t="str">
        <f>Лист4!C964</f>
        <v>г. Астрахань</v>
      </c>
      <c r="C966" s="39">
        <f t="shared" si="28"/>
        <v>857.90708823529417</v>
      </c>
      <c r="D966" s="39">
        <f t="shared" si="29"/>
        <v>39.595711764705882</v>
      </c>
      <c r="E966" s="28">
        <v>0</v>
      </c>
      <c r="F966" s="29">
        <v>39.595711764705882</v>
      </c>
      <c r="G966" s="30">
        <v>0</v>
      </c>
      <c r="H966" s="30">
        <v>0</v>
      </c>
      <c r="I966" s="30">
        <v>0</v>
      </c>
      <c r="J966" s="30"/>
      <c r="K966" s="173">
        <f>Лист4!E964/1000</f>
        <v>897.50280000000009</v>
      </c>
      <c r="L966" s="31"/>
      <c r="M966" s="31"/>
    </row>
    <row r="967" spans="1:13" s="32" customFormat="1" ht="19.5" customHeight="1" x14ac:dyDescent="0.25">
      <c r="A967" s="22" t="str">
        <f>Лист4!A965</f>
        <v xml:space="preserve">Керченская 3-я ул. д.1А </v>
      </c>
      <c r="B967" s="67" t="str">
        <f>Лист4!C965</f>
        <v>г. Астрахань</v>
      </c>
      <c r="C967" s="39">
        <f t="shared" ref="C967:C1030" si="30">K967+J967-F967</f>
        <v>659.89223529411777</v>
      </c>
      <c r="D967" s="39">
        <f t="shared" ref="D967:D1030" si="31">F967</f>
        <v>30.456564705882357</v>
      </c>
      <c r="E967" s="28">
        <v>0</v>
      </c>
      <c r="F967" s="29">
        <v>30.456564705882357</v>
      </c>
      <c r="G967" s="30">
        <v>0</v>
      </c>
      <c r="H967" s="30">
        <v>0</v>
      </c>
      <c r="I967" s="30">
        <v>0</v>
      </c>
      <c r="J967" s="30"/>
      <c r="K967" s="173">
        <f>Лист4!E965/1000</f>
        <v>690.3488000000001</v>
      </c>
      <c r="L967" s="31"/>
      <c r="M967" s="31"/>
    </row>
    <row r="968" spans="1:13" s="32" customFormat="1" ht="19.5" customHeight="1" x14ac:dyDescent="0.25">
      <c r="A968" s="22" t="str">
        <f>Лист4!A966</f>
        <v xml:space="preserve">Керченская 3-я ул. д.2 - корп. 2 </v>
      </c>
      <c r="B968" s="67" t="str">
        <f>Лист4!C966</f>
        <v>г. Астрахань</v>
      </c>
      <c r="C968" s="39">
        <f t="shared" si="30"/>
        <v>557.59153602941183</v>
      </c>
      <c r="D968" s="39">
        <f t="shared" si="31"/>
        <v>25.734993970588235</v>
      </c>
      <c r="E968" s="28">
        <v>0</v>
      </c>
      <c r="F968" s="29">
        <v>25.734993970588235</v>
      </c>
      <c r="G968" s="30">
        <v>0</v>
      </c>
      <c r="H968" s="30">
        <v>0</v>
      </c>
      <c r="I968" s="30">
        <v>0</v>
      </c>
      <c r="J968" s="30"/>
      <c r="K968" s="173">
        <f>Лист4!E966/1000</f>
        <v>583.32653000000005</v>
      </c>
      <c r="L968" s="31"/>
      <c r="M968" s="31"/>
    </row>
    <row r="969" spans="1:13" s="32" customFormat="1" ht="19.5" customHeight="1" x14ac:dyDescent="0.25">
      <c r="A969" s="22" t="str">
        <f>Лист4!A967</f>
        <v xml:space="preserve">Керченская 3-я ул. д.58 </v>
      </c>
      <c r="B969" s="67" t="str">
        <f>Лист4!C967</f>
        <v>г. Астрахань</v>
      </c>
      <c r="C969" s="39">
        <f t="shared" si="30"/>
        <v>148.82237499999997</v>
      </c>
      <c r="D969" s="39">
        <f t="shared" si="31"/>
        <v>6.8687249999999995</v>
      </c>
      <c r="E969" s="28">
        <v>0</v>
      </c>
      <c r="F969" s="29">
        <v>6.8687249999999995</v>
      </c>
      <c r="G969" s="30">
        <v>0</v>
      </c>
      <c r="H969" s="30">
        <v>0</v>
      </c>
      <c r="I969" s="30">
        <v>0</v>
      </c>
      <c r="J969" s="30"/>
      <c r="K969" s="173">
        <f>Лист4!E967/1000</f>
        <v>155.69109999999998</v>
      </c>
      <c r="L969" s="31"/>
      <c r="M969" s="31"/>
    </row>
    <row r="970" spans="1:13" s="32" customFormat="1" ht="19.5" customHeight="1" x14ac:dyDescent="0.25">
      <c r="A970" s="22" t="str">
        <f>Лист4!A968</f>
        <v xml:space="preserve">Керченская 3-я ул. д.58 - корп. 1 </v>
      </c>
      <c r="B970" s="67" t="str">
        <f>Лист4!C968</f>
        <v>г. Астрахань</v>
      </c>
      <c r="C970" s="39">
        <f t="shared" si="30"/>
        <v>139.53889338235294</v>
      </c>
      <c r="D970" s="39">
        <f t="shared" si="31"/>
        <v>6.4402566176470595</v>
      </c>
      <c r="E970" s="28">
        <v>0</v>
      </c>
      <c r="F970" s="29">
        <v>6.4402566176470595</v>
      </c>
      <c r="G970" s="30">
        <v>0</v>
      </c>
      <c r="H970" s="30">
        <v>0</v>
      </c>
      <c r="I970" s="30">
        <v>0</v>
      </c>
      <c r="J970" s="30"/>
      <c r="K970" s="173">
        <f>Лист4!E968/1000</f>
        <v>145.97915</v>
      </c>
      <c r="L970" s="31"/>
      <c r="M970" s="31"/>
    </row>
    <row r="971" spans="1:13" s="32" customFormat="1" ht="19.5" customHeight="1" x14ac:dyDescent="0.25">
      <c r="A971" s="22" t="str">
        <f>Лист4!A969</f>
        <v xml:space="preserve">Керченская 3-я ул. д.60 </v>
      </c>
      <c r="B971" s="67" t="str">
        <f>Лист4!C969</f>
        <v>г. Астрахань</v>
      </c>
      <c r="C971" s="39">
        <f t="shared" si="30"/>
        <v>204.00756617647056</v>
      </c>
      <c r="D971" s="39">
        <f t="shared" si="31"/>
        <v>9.4157338235294112</v>
      </c>
      <c r="E971" s="28">
        <v>0</v>
      </c>
      <c r="F971" s="29">
        <v>9.4157338235294112</v>
      </c>
      <c r="G971" s="30">
        <v>0</v>
      </c>
      <c r="H971" s="30">
        <v>0</v>
      </c>
      <c r="I971" s="30">
        <v>0</v>
      </c>
      <c r="J971" s="30"/>
      <c r="K971" s="173">
        <f>Лист4!E969/1000</f>
        <v>213.42329999999998</v>
      </c>
      <c r="L971" s="31"/>
      <c r="M971" s="31"/>
    </row>
    <row r="972" spans="1:13" s="32" customFormat="1" ht="19.5" customHeight="1" x14ac:dyDescent="0.25">
      <c r="A972" s="22" t="str">
        <f>Лист4!A970</f>
        <v xml:space="preserve">Керченская 3-я ул. д.62 </v>
      </c>
      <c r="B972" s="67" t="str">
        <f>Лист4!C970</f>
        <v>г. Астрахань</v>
      </c>
      <c r="C972" s="39">
        <f t="shared" si="30"/>
        <v>195.86461470588233</v>
      </c>
      <c r="D972" s="39">
        <f t="shared" si="31"/>
        <v>9.0399052941176468</v>
      </c>
      <c r="E972" s="28">
        <v>0</v>
      </c>
      <c r="F972" s="29">
        <v>9.0399052941176468</v>
      </c>
      <c r="G972" s="30">
        <v>0</v>
      </c>
      <c r="H972" s="30">
        <v>0</v>
      </c>
      <c r="I972" s="30">
        <v>0</v>
      </c>
      <c r="J972" s="30"/>
      <c r="K972" s="173">
        <f>Лист4!E970/1000</f>
        <v>204.90451999999999</v>
      </c>
      <c r="L972" s="31"/>
      <c r="M972" s="31"/>
    </row>
    <row r="973" spans="1:13" s="32" customFormat="1" ht="19.5" customHeight="1" x14ac:dyDescent="0.25">
      <c r="A973" s="22" t="str">
        <f>Лист4!A971</f>
        <v xml:space="preserve">Керченская 3-я ул. д.64 </v>
      </c>
      <c r="B973" s="67" t="str">
        <f>Лист4!C971</f>
        <v>г. Астрахань</v>
      </c>
      <c r="C973" s="39">
        <f t="shared" si="30"/>
        <v>134.72717279411768</v>
      </c>
      <c r="D973" s="39">
        <f t="shared" si="31"/>
        <v>6.2181772058823537</v>
      </c>
      <c r="E973" s="28">
        <v>0</v>
      </c>
      <c r="F973" s="29">
        <v>6.2181772058823537</v>
      </c>
      <c r="G973" s="30">
        <v>0</v>
      </c>
      <c r="H973" s="30">
        <v>0</v>
      </c>
      <c r="I973" s="30">
        <v>0</v>
      </c>
      <c r="J973" s="30"/>
      <c r="K973" s="173">
        <f>Лист4!E971/1000</f>
        <v>140.94535000000002</v>
      </c>
      <c r="L973" s="31"/>
      <c r="M973" s="31"/>
    </row>
    <row r="974" spans="1:13" s="32" customFormat="1" ht="19.5" customHeight="1" x14ac:dyDescent="0.25">
      <c r="A974" s="22" t="str">
        <f>Лист4!A972</f>
        <v xml:space="preserve">Керченская 3-я ул. д.64 - корп. 1 </v>
      </c>
      <c r="B974" s="67" t="str">
        <f>Лист4!C972</f>
        <v>г. Астрахань</v>
      </c>
      <c r="C974" s="39">
        <f t="shared" si="30"/>
        <v>192.61459558823526</v>
      </c>
      <c r="D974" s="39">
        <f t="shared" si="31"/>
        <v>8.8899044117647055</v>
      </c>
      <c r="E974" s="28">
        <v>0</v>
      </c>
      <c r="F974" s="29">
        <v>8.8899044117647055</v>
      </c>
      <c r="G974" s="30">
        <v>0</v>
      </c>
      <c r="H974" s="30">
        <v>0</v>
      </c>
      <c r="I974" s="30">
        <v>0</v>
      </c>
      <c r="J974" s="30"/>
      <c r="K974" s="173">
        <f>Лист4!E972/1000</f>
        <v>201.50449999999998</v>
      </c>
      <c r="L974" s="31"/>
      <c r="M974" s="31"/>
    </row>
    <row r="975" spans="1:13" s="32" customFormat="1" ht="19.5" customHeight="1" x14ac:dyDescent="0.25">
      <c r="A975" s="22" t="str">
        <f>Лист4!A973</f>
        <v xml:space="preserve">Керченская 3-я ул. д.66 </v>
      </c>
      <c r="B975" s="67" t="str">
        <f>Лист4!C973</f>
        <v>г. Астрахань</v>
      </c>
      <c r="C975" s="39">
        <f t="shared" si="30"/>
        <v>176.07074779411766</v>
      </c>
      <c r="D975" s="39">
        <f t="shared" si="31"/>
        <v>8.1263422058823522</v>
      </c>
      <c r="E975" s="28">
        <v>0</v>
      </c>
      <c r="F975" s="29">
        <v>8.1263422058823522</v>
      </c>
      <c r="G975" s="30">
        <v>0</v>
      </c>
      <c r="H975" s="30">
        <v>0</v>
      </c>
      <c r="I975" s="30">
        <v>0</v>
      </c>
      <c r="J975" s="30"/>
      <c r="K975" s="173">
        <f>Лист4!E973/1000</f>
        <v>184.19709</v>
      </c>
      <c r="L975" s="31"/>
      <c r="M975" s="31"/>
    </row>
    <row r="976" spans="1:13" s="32" customFormat="1" ht="19.5" customHeight="1" x14ac:dyDescent="0.25">
      <c r="A976" s="22" t="str">
        <f>Лист4!A974</f>
        <v xml:space="preserve">Керченская 3-я ул. д.66 - корп. 1 </v>
      </c>
      <c r="B976" s="67" t="str">
        <f>Лист4!C974</f>
        <v>г. Астрахань</v>
      </c>
      <c r="C976" s="39">
        <f t="shared" si="30"/>
        <v>128.36754411764707</v>
      </c>
      <c r="D976" s="39">
        <f t="shared" si="31"/>
        <v>5.9246558823529414</v>
      </c>
      <c r="E976" s="28">
        <v>0</v>
      </c>
      <c r="F976" s="29">
        <v>5.9246558823529414</v>
      </c>
      <c r="G976" s="30">
        <v>0</v>
      </c>
      <c r="H976" s="30">
        <v>0</v>
      </c>
      <c r="I976" s="30">
        <v>0</v>
      </c>
      <c r="J976" s="30"/>
      <c r="K976" s="173">
        <f>Лист4!E974/1000</f>
        <v>134.29220000000001</v>
      </c>
      <c r="L976" s="31"/>
      <c r="M976" s="31"/>
    </row>
    <row r="977" spans="1:13" s="32" customFormat="1" ht="19.5" customHeight="1" x14ac:dyDescent="0.25">
      <c r="A977" s="22" t="str">
        <f>Лист4!A975</f>
        <v xml:space="preserve">Керченская 5-я ул. д.31 </v>
      </c>
      <c r="B977" s="67" t="str">
        <f>Лист4!C975</f>
        <v>г. Астрахань</v>
      </c>
      <c r="C977" s="39">
        <f t="shared" si="30"/>
        <v>939.45807647058814</v>
      </c>
      <c r="D977" s="39">
        <f t="shared" si="31"/>
        <v>43.359603529411757</v>
      </c>
      <c r="E977" s="28">
        <v>0</v>
      </c>
      <c r="F977" s="29">
        <v>43.359603529411757</v>
      </c>
      <c r="G977" s="30">
        <v>0</v>
      </c>
      <c r="H977" s="30">
        <v>0</v>
      </c>
      <c r="I977" s="30">
        <v>0</v>
      </c>
      <c r="J977" s="30"/>
      <c r="K977" s="173">
        <f>Лист4!E975/1000</f>
        <v>982.81767999999988</v>
      </c>
      <c r="L977" s="31"/>
      <c r="M977" s="31"/>
    </row>
    <row r="978" spans="1:13" s="32" customFormat="1" ht="19.5" customHeight="1" x14ac:dyDescent="0.25">
      <c r="A978" s="22" t="str">
        <f>Лист4!A976</f>
        <v xml:space="preserve">Керченская 5-я ул. д.41 </v>
      </c>
      <c r="B978" s="67" t="str">
        <f>Лист4!C976</f>
        <v>г. Астрахань</v>
      </c>
      <c r="C978" s="39">
        <f t="shared" si="30"/>
        <v>168.41065073529415</v>
      </c>
      <c r="D978" s="39">
        <f t="shared" si="31"/>
        <v>7.7727992647058848</v>
      </c>
      <c r="E978" s="28">
        <v>0</v>
      </c>
      <c r="F978" s="29">
        <v>7.7727992647058848</v>
      </c>
      <c r="G978" s="30">
        <v>0</v>
      </c>
      <c r="H978" s="30">
        <v>0</v>
      </c>
      <c r="I978" s="30">
        <v>0</v>
      </c>
      <c r="J978" s="30"/>
      <c r="K978" s="173">
        <f>Лист4!E976/1000</f>
        <v>176.18345000000005</v>
      </c>
      <c r="L978" s="31"/>
      <c r="M978" s="31"/>
    </row>
    <row r="979" spans="1:13" s="32" customFormat="1" ht="19.5" customHeight="1" x14ac:dyDescent="0.25">
      <c r="A979" s="22" t="str">
        <f>Лист4!A977</f>
        <v xml:space="preserve">Керченская 5-я ул. д.41 - корп. 1 </v>
      </c>
      <c r="B979" s="67" t="str">
        <f>Лист4!C977</f>
        <v>г. Астрахань</v>
      </c>
      <c r="C979" s="39">
        <f t="shared" si="30"/>
        <v>209.72200294117647</v>
      </c>
      <c r="D979" s="39">
        <f t="shared" si="31"/>
        <v>9.6794770588235295</v>
      </c>
      <c r="E979" s="28">
        <v>0</v>
      </c>
      <c r="F979" s="29">
        <v>9.6794770588235295</v>
      </c>
      <c r="G979" s="30">
        <v>0</v>
      </c>
      <c r="H979" s="30">
        <v>0</v>
      </c>
      <c r="I979" s="30">
        <v>0</v>
      </c>
      <c r="J979" s="30"/>
      <c r="K979" s="173">
        <f>Лист4!E977/1000</f>
        <v>219.40147999999999</v>
      </c>
      <c r="L979" s="31"/>
      <c r="M979" s="31"/>
    </row>
    <row r="980" spans="1:13" s="32" customFormat="1" ht="19.5" customHeight="1" x14ac:dyDescent="0.25">
      <c r="A980" s="22" t="str">
        <f>Лист4!A978</f>
        <v xml:space="preserve">Керченская 5-я ул. д.41 - корп. 2 </v>
      </c>
      <c r="B980" s="67" t="str">
        <f>Лист4!C978</f>
        <v>г. Астрахань</v>
      </c>
      <c r="C980" s="39">
        <f t="shared" si="30"/>
        <v>165.64958455882351</v>
      </c>
      <c r="D980" s="39">
        <f t="shared" si="31"/>
        <v>7.6453654411764695</v>
      </c>
      <c r="E980" s="28">
        <v>0</v>
      </c>
      <c r="F980" s="29">
        <v>7.6453654411764695</v>
      </c>
      <c r="G980" s="30">
        <v>0</v>
      </c>
      <c r="H980" s="30">
        <v>0</v>
      </c>
      <c r="I980" s="30">
        <v>0</v>
      </c>
      <c r="J980" s="30"/>
      <c r="K980" s="173">
        <f>Лист4!E978/1000</f>
        <v>173.29494999999997</v>
      </c>
      <c r="L980" s="31"/>
      <c r="M980" s="31"/>
    </row>
    <row r="981" spans="1:13" s="32" customFormat="1" ht="19.5" customHeight="1" x14ac:dyDescent="0.25">
      <c r="A981" s="22" t="str">
        <f>Лист4!A979</f>
        <v xml:space="preserve">Керченская 5-я ул. д.41 - корп. 3 </v>
      </c>
      <c r="B981" s="67" t="str">
        <f>Лист4!C979</f>
        <v>г. Астрахань</v>
      </c>
      <c r="C981" s="39">
        <f t="shared" si="30"/>
        <v>151.27016029411763</v>
      </c>
      <c r="D981" s="39">
        <f t="shared" si="31"/>
        <v>6.9816997058823524</v>
      </c>
      <c r="E981" s="28">
        <v>0</v>
      </c>
      <c r="F981" s="29">
        <v>6.9816997058823524</v>
      </c>
      <c r="G981" s="30">
        <v>0</v>
      </c>
      <c r="H981" s="30">
        <v>0</v>
      </c>
      <c r="I981" s="30">
        <v>0</v>
      </c>
      <c r="J981" s="30"/>
      <c r="K981" s="173">
        <f>Лист4!E979/1000</f>
        <v>158.25185999999999</v>
      </c>
      <c r="L981" s="31"/>
      <c r="M981" s="31"/>
    </row>
    <row r="982" spans="1:13" s="32" customFormat="1" ht="19.5" customHeight="1" x14ac:dyDescent="0.25">
      <c r="A982" s="22" t="str">
        <f>Лист4!A980</f>
        <v xml:space="preserve">Керченская 5-я ул. д.41 - корп. 4 </v>
      </c>
      <c r="B982" s="67" t="str">
        <f>Лист4!C980</f>
        <v>г. Астрахань</v>
      </c>
      <c r="C982" s="39">
        <f t="shared" si="30"/>
        <v>999.01593235294115</v>
      </c>
      <c r="D982" s="39">
        <f t="shared" si="31"/>
        <v>46.108427647058825</v>
      </c>
      <c r="E982" s="28">
        <v>0</v>
      </c>
      <c r="F982" s="29">
        <v>46.108427647058825</v>
      </c>
      <c r="G982" s="30">
        <v>0</v>
      </c>
      <c r="H982" s="30">
        <v>0</v>
      </c>
      <c r="I982" s="30">
        <v>0</v>
      </c>
      <c r="J982" s="30"/>
      <c r="K982" s="173">
        <f>Лист4!E980/1000</f>
        <v>1045.12436</v>
      </c>
      <c r="L982" s="31"/>
      <c r="M982" s="31"/>
    </row>
    <row r="983" spans="1:13" s="32" customFormat="1" ht="19.5" customHeight="1" x14ac:dyDescent="0.25">
      <c r="A983" s="22" t="str">
        <f>Лист4!A981</f>
        <v xml:space="preserve">Керченская 5-я ул. д.43 </v>
      </c>
      <c r="B983" s="67" t="str">
        <f>Лист4!C981</f>
        <v>г. Астрахань</v>
      </c>
      <c r="C983" s="39">
        <f t="shared" si="30"/>
        <v>187.42324632352941</v>
      </c>
      <c r="D983" s="39">
        <f t="shared" si="31"/>
        <v>8.650303676470589</v>
      </c>
      <c r="E983" s="28">
        <v>0</v>
      </c>
      <c r="F983" s="29">
        <v>8.650303676470589</v>
      </c>
      <c r="G983" s="30">
        <v>0</v>
      </c>
      <c r="H983" s="30">
        <v>0</v>
      </c>
      <c r="I983" s="30">
        <v>0</v>
      </c>
      <c r="J983" s="30"/>
      <c r="K983" s="173">
        <f>Лист4!E981/1000</f>
        <v>196.07355000000001</v>
      </c>
      <c r="L983" s="31"/>
      <c r="M983" s="31"/>
    </row>
    <row r="984" spans="1:13" s="32" customFormat="1" ht="19.5" customHeight="1" x14ac:dyDescent="0.25">
      <c r="A984" s="22" t="str">
        <f>Лист4!A982</f>
        <v xml:space="preserve">Керченская 5-я ул. д.45 </v>
      </c>
      <c r="B984" s="67" t="str">
        <f>Лист4!C982</f>
        <v>г. Астрахань</v>
      </c>
      <c r="C984" s="39">
        <f t="shared" si="30"/>
        <v>173.63435661764706</v>
      </c>
      <c r="D984" s="39">
        <f t="shared" si="31"/>
        <v>8.0138933823529399</v>
      </c>
      <c r="E984" s="28">
        <v>0</v>
      </c>
      <c r="F984" s="29">
        <v>8.0138933823529399</v>
      </c>
      <c r="G984" s="30">
        <v>0</v>
      </c>
      <c r="H984" s="30">
        <v>0</v>
      </c>
      <c r="I984" s="30">
        <v>0</v>
      </c>
      <c r="J984" s="30"/>
      <c r="K984" s="173">
        <f>Лист4!E982/1000</f>
        <v>181.64824999999999</v>
      </c>
      <c r="L984" s="31"/>
      <c r="M984" s="31"/>
    </row>
    <row r="985" spans="1:13" s="32" customFormat="1" ht="19.5" customHeight="1" x14ac:dyDescent="0.25">
      <c r="A985" s="22" t="str">
        <f>Лист4!A983</f>
        <v xml:space="preserve">Керченская ул. д.1А </v>
      </c>
      <c r="B985" s="67" t="str">
        <f>Лист4!C983</f>
        <v>г. Астрахань</v>
      </c>
      <c r="C985" s="39">
        <f t="shared" si="30"/>
        <v>907.55316102941185</v>
      </c>
      <c r="D985" s="39">
        <f t="shared" si="31"/>
        <v>41.887068970588238</v>
      </c>
      <c r="E985" s="28">
        <v>0</v>
      </c>
      <c r="F985" s="29">
        <v>41.887068970588238</v>
      </c>
      <c r="G985" s="30">
        <v>0</v>
      </c>
      <c r="H985" s="30">
        <v>0</v>
      </c>
      <c r="I985" s="30">
        <v>0</v>
      </c>
      <c r="J985" s="30"/>
      <c r="K985" s="173">
        <f>Лист4!E983/1000</f>
        <v>949.44023000000004</v>
      </c>
      <c r="L985" s="31"/>
      <c r="M985" s="31"/>
    </row>
    <row r="986" spans="1:13" s="32" customFormat="1" ht="19.5" customHeight="1" x14ac:dyDescent="0.25">
      <c r="A986" s="22" t="str">
        <f>Лист4!A984</f>
        <v xml:space="preserve">Кибальчича ул. д.3 </v>
      </c>
      <c r="B986" s="67" t="str">
        <f>Лист4!C984</f>
        <v>г. Астрахань</v>
      </c>
      <c r="C986" s="39">
        <f t="shared" si="30"/>
        <v>41.056389705882353</v>
      </c>
      <c r="D986" s="39">
        <f t="shared" si="31"/>
        <v>1.8949102941176468</v>
      </c>
      <c r="E986" s="28">
        <v>0</v>
      </c>
      <c r="F986" s="29">
        <v>1.8949102941176468</v>
      </c>
      <c r="G986" s="30">
        <v>0</v>
      </c>
      <c r="H986" s="30">
        <v>0</v>
      </c>
      <c r="I986" s="30">
        <v>0</v>
      </c>
      <c r="J986" s="30"/>
      <c r="K986" s="173">
        <f>Лист4!E984/1000</f>
        <v>42.951299999999996</v>
      </c>
      <c r="L986" s="31"/>
      <c r="M986" s="31"/>
    </row>
    <row r="987" spans="1:13" s="32" customFormat="1" ht="19.5" customHeight="1" x14ac:dyDescent="0.25">
      <c r="A987" s="22" t="str">
        <f>Лист4!A985</f>
        <v xml:space="preserve">Кирова ул. д.12 </v>
      </c>
      <c r="B987" s="67" t="str">
        <f>Лист4!C985</f>
        <v>г. Астрахань</v>
      </c>
      <c r="C987" s="39">
        <f t="shared" si="30"/>
        <v>135.91131029411767</v>
      </c>
      <c r="D987" s="39">
        <f t="shared" si="31"/>
        <v>6.2728297058823532</v>
      </c>
      <c r="E987" s="28">
        <v>0</v>
      </c>
      <c r="F987" s="29">
        <v>6.2728297058823532</v>
      </c>
      <c r="G987" s="30">
        <v>0</v>
      </c>
      <c r="H987" s="30">
        <v>0</v>
      </c>
      <c r="I987" s="30">
        <v>0</v>
      </c>
      <c r="J987" s="30"/>
      <c r="K987" s="173">
        <f>Лист4!E985/1000</f>
        <v>142.18414000000001</v>
      </c>
      <c r="L987" s="31"/>
      <c r="M987" s="31"/>
    </row>
    <row r="988" spans="1:13" s="32" customFormat="1" ht="19.5" customHeight="1" x14ac:dyDescent="0.25">
      <c r="A988" s="22" t="str">
        <f>Лист4!A986</f>
        <v xml:space="preserve">Кирова ул. д.17 </v>
      </c>
      <c r="B988" s="67" t="str">
        <f>Лист4!C986</f>
        <v>г. Астрахань</v>
      </c>
      <c r="C988" s="39">
        <f t="shared" si="30"/>
        <v>45.333628676470589</v>
      </c>
      <c r="D988" s="39">
        <f t="shared" si="31"/>
        <v>2.0923213235294118</v>
      </c>
      <c r="E988" s="28">
        <v>0</v>
      </c>
      <c r="F988" s="29">
        <v>2.0923213235294118</v>
      </c>
      <c r="G988" s="30">
        <v>0</v>
      </c>
      <c r="H988" s="30">
        <v>0</v>
      </c>
      <c r="I988" s="30">
        <v>0</v>
      </c>
      <c r="J988" s="30"/>
      <c r="K988" s="173">
        <f>Лист4!E986/1000</f>
        <v>47.42595</v>
      </c>
      <c r="L988" s="31"/>
      <c r="M988" s="31"/>
    </row>
    <row r="989" spans="1:13" s="32" customFormat="1" ht="19.5" customHeight="1" x14ac:dyDescent="0.25">
      <c r="A989" s="22" t="str">
        <f>Лист4!A987</f>
        <v xml:space="preserve">Кирова ул. д.20 </v>
      </c>
      <c r="B989" s="67" t="str">
        <f>Лист4!C987</f>
        <v>г. Астрахань</v>
      </c>
      <c r="C989" s="39">
        <f t="shared" si="30"/>
        <v>580.34059926470593</v>
      </c>
      <c r="D989" s="39">
        <f t="shared" si="31"/>
        <v>26.784950735294121</v>
      </c>
      <c r="E989" s="28">
        <v>0</v>
      </c>
      <c r="F989" s="29">
        <v>26.784950735294121</v>
      </c>
      <c r="G989" s="30">
        <v>0</v>
      </c>
      <c r="H989" s="30">
        <v>0</v>
      </c>
      <c r="I989" s="30">
        <v>0</v>
      </c>
      <c r="J989" s="30"/>
      <c r="K989" s="173">
        <f>Лист4!E987/1000</f>
        <v>607.12555000000009</v>
      </c>
      <c r="L989" s="31"/>
      <c r="M989" s="31"/>
    </row>
    <row r="990" spans="1:13" s="32" customFormat="1" ht="19.5" customHeight="1" x14ac:dyDescent="0.25">
      <c r="A990" s="22" t="str">
        <f>Лист4!A988</f>
        <v xml:space="preserve">Кирова ул. д.22 </v>
      </c>
      <c r="B990" s="67" t="str">
        <f>Лист4!C988</f>
        <v>г. Астрахань</v>
      </c>
      <c r="C990" s="39">
        <f t="shared" si="30"/>
        <v>155.77111397058823</v>
      </c>
      <c r="D990" s="39">
        <f t="shared" si="31"/>
        <v>7.1894360294117643</v>
      </c>
      <c r="E990" s="28">
        <v>0</v>
      </c>
      <c r="F990" s="29">
        <v>7.1894360294117643</v>
      </c>
      <c r="G990" s="30">
        <v>0</v>
      </c>
      <c r="H990" s="30">
        <v>0</v>
      </c>
      <c r="I990" s="30">
        <v>0</v>
      </c>
      <c r="J990" s="30"/>
      <c r="K990" s="173">
        <f>Лист4!E988/1000</f>
        <v>162.96054999999998</v>
      </c>
      <c r="L990" s="31"/>
      <c r="M990" s="31"/>
    </row>
    <row r="991" spans="1:13" s="32" customFormat="1" ht="19.5" customHeight="1" x14ac:dyDescent="0.25">
      <c r="A991" s="22" t="str">
        <f>Лист4!A989</f>
        <v xml:space="preserve">Кирова ул. д.24 </v>
      </c>
      <c r="B991" s="67" t="str">
        <f>Лист4!C989</f>
        <v>г. Астрахань</v>
      </c>
      <c r="C991" s="39">
        <f t="shared" si="30"/>
        <v>2.0750772058823528</v>
      </c>
      <c r="D991" s="39">
        <f t="shared" si="31"/>
        <v>9.5772794117647039E-2</v>
      </c>
      <c r="E991" s="28">
        <v>0</v>
      </c>
      <c r="F991" s="29">
        <v>9.5772794117647039E-2</v>
      </c>
      <c r="G991" s="30">
        <v>0</v>
      </c>
      <c r="H991" s="30">
        <v>0</v>
      </c>
      <c r="I991" s="30">
        <v>0</v>
      </c>
      <c r="J991" s="30"/>
      <c r="K991" s="173">
        <f>Лист4!E989/1000</f>
        <v>2.1708499999999997</v>
      </c>
      <c r="L991" s="31"/>
      <c r="M991" s="31"/>
    </row>
    <row r="992" spans="1:13" s="32" customFormat="1" ht="19.5" customHeight="1" x14ac:dyDescent="0.25">
      <c r="A992" s="22" t="str">
        <f>Лист4!A990</f>
        <v xml:space="preserve">Кирова ул. д.32 </v>
      </c>
      <c r="B992" s="67" t="str">
        <f>Лист4!C990</f>
        <v>г. Астрахань</v>
      </c>
      <c r="C992" s="39">
        <f t="shared" si="30"/>
        <v>22.701536764705878</v>
      </c>
      <c r="D992" s="39">
        <f t="shared" si="31"/>
        <v>1.0477632352941173</v>
      </c>
      <c r="E992" s="28">
        <v>0</v>
      </c>
      <c r="F992" s="29">
        <v>1.0477632352941173</v>
      </c>
      <c r="G992" s="30">
        <v>0</v>
      </c>
      <c r="H992" s="30">
        <v>0</v>
      </c>
      <c r="I992" s="30">
        <v>0</v>
      </c>
      <c r="J992" s="30"/>
      <c r="K992" s="173">
        <f>Лист4!E990/1000</f>
        <v>23.749299999999995</v>
      </c>
      <c r="L992" s="31"/>
      <c r="M992" s="31"/>
    </row>
    <row r="993" spans="1:13" s="32" customFormat="1" ht="19.5" customHeight="1" x14ac:dyDescent="0.25">
      <c r="A993" s="22" t="str">
        <f>Лист4!A991</f>
        <v xml:space="preserve">Кирова ул. д.42 </v>
      </c>
      <c r="B993" s="67" t="str">
        <f>Лист4!C991</f>
        <v>г. Астрахань</v>
      </c>
      <c r="C993" s="39">
        <f t="shared" si="30"/>
        <v>6.6464411764705877</v>
      </c>
      <c r="D993" s="39">
        <f t="shared" si="31"/>
        <v>0.30675882352941175</v>
      </c>
      <c r="E993" s="28">
        <v>0</v>
      </c>
      <c r="F993" s="29">
        <v>0.30675882352941175</v>
      </c>
      <c r="G993" s="30">
        <v>0</v>
      </c>
      <c r="H993" s="30">
        <v>0</v>
      </c>
      <c r="I993" s="30">
        <v>0</v>
      </c>
      <c r="J993" s="30"/>
      <c r="K993" s="173">
        <f>Лист4!E991/1000</f>
        <v>6.9531999999999998</v>
      </c>
      <c r="L993" s="31"/>
      <c r="M993" s="31"/>
    </row>
    <row r="994" spans="1:13" s="32" customFormat="1" ht="19.5" customHeight="1" x14ac:dyDescent="0.25">
      <c r="A994" s="22" t="str">
        <f>Лист4!A992</f>
        <v xml:space="preserve">Кирова ул. д.42А </v>
      </c>
      <c r="B994" s="67" t="str">
        <f>Лист4!C992</f>
        <v>г. Астрахань</v>
      </c>
      <c r="C994" s="39">
        <f t="shared" si="30"/>
        <v>94.029286764705873</v>
      </c>
      <c r="D994" s="39">
        <f t="shared" si="31"/>
        <v>4.339813235294117</v>
      </c>
      <c r="E994" s="28">
        <v>0</v>
      </c>
      <c r="F994" s="29">
        <v>4.339813235294117</v>
      </c>
      <c r="G994" s="30">
        <v>0</v>
      </c>
      <c r="H994" s="30">
        <v>0</v>
      </c>
      <c r="I994" s="30">
        <v>0</v>
      </c>
      <c r="J994" s="30"/>
      <c r="K994" s="173">
        <f>Лист4!E992/1000</f>
        <v>98.369099999999989</v>
      </c>
      <c r="L994" s="31"/>
      <c r="M994" s="31"/>
    </row>
    <row r="995" spans="1:13" s="32" customFormat="1" ht="19.5" customHeight="1" x14ac:dyDescent="0.25">
      <c r="A995" s="22" t="str">
        <f>Лист4!A993</f>
        <v xml:space="preserve">Кирова ул. д.43 </v>
      </c>
      <c r="B995" s="67" t="str">
        <f>Лист4!C993</f>
        <v>г. Астрахань</v>
      </c>
      <c r="C995" s="39">
        <f t="shared" si="30"/>
        <v>26.720066176470592</v>
      </c>
      <c r="D995" s="39">
        <f t="shared" si="31"/>
        <v>1.2332338235294118</v>
      </c>
      <c r="E995" s="28">
        <v>0</v>
      </c>
      <c r="F995" s="29">
        <v>1.2332338235294118</v>
      </c>
      <c r="G995" s="30">
        <v>0</v>
      </c>
      <c r="H995" s="30">
        <v>0</v>
      </c>
      <c r="I995" s="30">
        <v>0</v>
      </c>
      <c r="J995" s="30"/>
      <c r="K995" s="173">
        <f>Лист4!E993/1000</f>
        <v>27.953300000000002</v>
      </c>
      <c r="L995" s="31"/>
      <c r="M995" s="31"/>
    </row>
    <row r="996" spans="1:13" s="32" customFormat="1" ht="19.5" customHeight="1" x14ac:dyDescent="0.25">
      <c r="A996" s="22" t="str">
        <f>Лист4!A994</f>
        <v xml:space="preserve">Кирова ул. д.54 </v>
      </c>
      <c r="B996" s="67" t="str">
        <f>Лист4!C994</f>
        <v>г. Астрахань</v>
      </c>
      <c r="C996" s="39">
        <f t="shared" si="30"/>
        <v>651.98732720588237</v>
      </c>
      <c r="D996" s="39">
        <f t="shared" si="31"/>
        <v>30.091722794117651</v>
      </c>
      <c r="E996" s="28">
        <v>0</v>
      </c>
      <c r="F996" s="29">
        <v>30.091722794117651</v>
      </c>
      <c r="G996" s="30">
        <v>0</v>
      </c>
      <c r="H996" s="30">
        <v>0</v>
      </c>
      <c r="I996" s="30">
        <v>0</v>
      </c>
      <c r="J996" s="30"/>
      <c r="K996" s="173">
        <f>Лист4!E994/1000</f>
        <v>682.07905000000005</v>
      </c>
      <c r="L996" s="31"/>
      <c r="M996" s="31"/>
    </row>
    <row r="997" spans="1:13" s="32" customFormat="1" ht="19.5" customHeight="1" x14ac:dyDescent="0.25">
      <c r="A997" s="22" t="str">
        <f>Лист4!A995</f>
        <v xml:space="preserve">Кирова ул. д.87 </v>
      </c>
      <c r="B997" s="67" t="str">
        <f>Лист4!C995</f>
        <v>г. Астрахань</v>
      </c>
      <c r="C997" s="39">
        <f t="shared" si="30"/>
        <v>810.88269485294109</v>
      </c>
      <c r="D997" s="39">
        <f t="shared" si="31"/>
        <v>37.425355147058816</v>
      </c>
      <c r="E997" s="28">
        <v>0</v>
      </c>
      <c r="F997" s="29">
        <v>37.425355147058816</v>
      </c>
      <c r="G997" s="30">
        <v>0</v>
      </c>
      <c r="H997" s="30">
        <v>0</v>
      </c>
      <c r="I997" s="30">
        <v>0</v>
      </c>
      <c r="J997" s="156"/>
      <c r="K997" s="173">
        <f>Лист4!E995/1000-J997</f>
        <v>848.30804999999987</v>
      </c>
      <c r="L997" s="31"/>
      <c r="M997" s="31"/>
    </row>
    <row r="998" spans="1:13" s="32" customFormat="1" ht="19.5" customHeight="1" x14ac:dyDescent="0.25">
      <c r="A998" s="22" t="str">
        <f>Лист4!A996</f>
        <v xml:space="preserve">Кирова ул. д.87/2А </v>
      </c>
      <c r="B998" s="67" t="str">
        <f>Лист4!C996</f>
        <v>г. Астрахань</v>
      </c>
      <c r="C998" s="39">
        <f t="shared" si="30"/>
        <v>912.87052426470564</v>
      </c>
      <c r="D998" s="39">
        <f t="shared" si="31"/>
        <v>42.132485735294111</v>
      </c>
      <c r="E998" s="28">
        <v>0</v>
      </c>
      <c r="F998" s="29">
        <v>42.132485735294111</v>
      </c>
      <c r="G998" s="30">
        <v>0</v>
      </c>
      <c r="H998" s="30">
        <v>0</v>
      </c>
      <c r="I998" s="30">
        <v>0</v>
      </c>
      <c r="J998" s="30"/>
      <c r="K998" s="173">
        <f>Лист4!E996/1000</f>
        <v>955.00300999999979</v>
      </c>
      <c r="L998" s="31"/>
      <c r="M998" s="31"/>
    </row>
    <row r="999" spans="1:13" s="32" customFormat="1" ht="19.5" customHeight="1" x14ac:dyDescent="0.25">
      <c r="A999" s="22" t="str">
        <f>Лист4!A997</f>
        <v xml:space="preserve">Кирова ул. д.90 </v>
      </c>
      <c r="B999" s="67" t="str">
        <f>Лист4!C997</f>
        <v>г. Астрахань</v>
      </c>
      <c r="C999" s="39">
        <f t="shared" si="30"/>
        <v>194.30870588235291</v>
      </c>
      <c r="D999" s="39">
        <f t="shared" si="31"/>
        <v>8.968094117647059</v>
      </c>
      <c r="E999" s="28">
        <v>0</v>
      </c>
      <c r="F999" s="29">
        <v>8.968094117647059</v>
      </c>
      <c r="G999" s="30">
        <v>0</v>
      </c>
      <c r="H999" s="30">
        <v>0</v>
      </c>
      <c r="I999" s="30">
        <v>0</v>
      </c>
      <c r="J999" s="30"/>
      <c r="K999" s="173">
        <f>Лист4!E997/1000</f>
        <v>203.27679999999998</v>
      </c>
      <c r="L999" s="31"/>
      <c r="M999" s="31"/>
    </row>
    <row r="1000" spans="1:13" s="32" customFormat="1" ht="19.5" customHeight="1" x14ac:dyDescent="0.25">
      <c r="A1000" s="22" t="str">
        <f>Лист4!A998</f>
        <v xml:space="preserve">Кирова ул. д.90Б </v>
      </c>
      <c r="B1000" s="67" t="str">
        <f>Лист4!C998</f>
        <v>г. Астрахань</v>
      </c>
      <c r="C1000" s="39">
        <f t="shared" si="30"/>
        <v>79.927823529411754</v>
      </c>
      <c r="D1000" s="39">
        <f t="shared" si="31"/>
        <v>3.6889764705882344</v>
      </c>
      <c r="E1000" s="28">
        <v>0</v>
      </c>
      <c r="F1000" s="29">
        <v>3.6889764705882344</v>
      </c>
      <c r="G1000" s="30">
        <v>0</v>
      </c>
      <c r="H1000" s="30">
        <v>0</v>
      </c>
      <c r="I1000" s="30">
        <v>0</v>
      </c>
      <c r="J1000" s="30"/>
      <c r="K1000" s="173">
        <f>Лист4!E998/1000</f>
        <v>83.616799999999984</v>
      </c>
      <c r="L1000" s="31"/>
      <c r="M1000" s="31"/>
    </row>
    <row r="1001" spans="1:13" s="32" customFormat="1" ht="19.5" customHeight="1" x14ac:dyDescent="0.25">
      <c r="A1001" s="22" t="str">
        <f>Лист4!A999</f>
        <v xml:space="preserve">Кирова ул. д.92 </v>
      </c>
      <c r="B1001" s="67" t="str">
        <f>Лист4!C999</f>
        <v>г. Астрахань</v>
      </c>
      <c r="C1001" s="39">
        <f t="shared" si="30"/>
        <v>276.10355882352934</v>
      </c>
      <c r="D1001" s="39">
        <f t="shared" si="31"/>
        <v>12.743241176470583</v>
      </c>
      <c r="E1001" s="28">
        <v>0</v>
      </c>
      <c r="F1001" s="29">
        <v>12.743241176470583</v>
      </c>
      <c r="G1001" s="30">
        <v>0</v>
      </c>
      <c r="H1001" s="30">
        <v>0</v>
      </c>
      <c r="I1001" s="30">
        <v>0</v>
      </c>
      <c r="J1001" s="30"/>
      <c r="K1001" s="173">
        <f>Лист4!E999/1000</f>
        <v>288.84679999999992</v>
      </c>
      <c r="L1001" s="31"/>
      <c r="M1001" s="31"/>
    </row>
    <row r="1002" spans="1:13" s="32" customFormat="1" ht="19.5" customHeight="1" x14ac:dyDescent="0.25">
      <c r="A1002" s="22" t="str">
        <f>Лист4!A1000</f>
        <v xml:space="preserve">Кирова ул. д.92А </v>
      </c>
      <c r="B1002" s="67" t="str">
        <f>Лист4!C1000</f>
        <v>г. Астрахань</v>
      </c>
      <c r="C1002" s="39">
        <f t="shared" si="30"/>
        <v>239.20616544117649</v>
      </c>
      <c r="D1002" s="39">
        <f t="shared" si="31"/>
        <v>11.040284558823529</v>
      </c>
      <c r="E1002" s="28">
        <v>0</v>
      </c>
      <c r="F1002" s="29">
        <v>11.040284558823529</v>
      </c>
      <c r="G1002" s="30">
        <v>0</v>
      </c>
      <c r="H1002" s="30">
        <v>0</v>
      </c>
      <c r="I1002" s="30">
        <v>0</v>
      </c>
      <c r="J1002" s="30"/>
      <c r="K1002" s="173">
        <f>Лист4!E1000/1000</f>
        <v>250.24645000000001</v>
      </c>
      <c r="L1002" s="31"/>
      <c r="M1002" s="31"/>
    </row>
    <row r="1003" spans="1:13" s="32" customFormat="1" ht="19.5" customHeight="1" x14ac:dyDescent="0.25">
      <c r="A1003" s="22" t="str">
        <f>Лист4!A1001</f>
        <v xml:space="preserve">Кирова ул. д.94 </v>
      </c>
      <c r="B1003" s="67" t="str">
        <f>Лист4!C1001</f>
        <v>г. Астрахань</v>
      </c>
      <c r="C1003" s="39">
        <f t="shared" si="30"/>
        <v>43.627187499999991</v>
      </c>
      <c r="D1003" s="39">
        <f t="shared" si="31"/>
        <v>2.0135624999999995</v>
      </c>
      <c r="E1003" s="28">
        <v>0</v>
      </c>
      <c r="F1003" s="29">
        <v>2.0135624999999995</v>
      </c>
      <c r="G1003" s="30">
        <v>0</v>
      </c>
      <c r="H1003" s="30">
        <v>0</v>
      </c>
      <c r="I1003" s="30">
        <v>0</v>
      </c>
      <c r="J1003" s="30"/>
      <c r="K1003" s="173">
        <f>Лист4!E1001/1000</f>
        <v>45.64074999999999</v>
      </c>
      <c r="L1003" s="31"/>
      <c r="M1003" s="31"/>
    </row>
    <row r="1004" spans="1:13" s="32" customFormat="1" ht="19.5" customHeight="1" x14ac:dyDescent="0.25">
      <c r="A1004" s="22" t="str">
        <f>Лист4!A1002</f>
        <v xml:space="preserve">Кирова ул. д.96 </v>
      </c>
      <c r="B1004" s="67" t="str">
        <f>Лист4!C1002</f>
        <v>г. Астрахань</v>
      </c>
      <c r="C1004" s="39">
        <f t="shared" si="30"/>
        <v>54.427616176470586</v>
      </c>
      <c r="D1004" s="39">
        <f t="shared" si="31"/>
        <v>2.5120438235294116</v>
      </c>
      <c r="E1004" s="28">
        <v>0</v>
      </c>
      <c r="F1004" s="29">
        <v>2.5120438235294116</v>
      </c>
      <c r="G1004" s="30">
        <v>0</v>
      </c>
      <c r="H1004" s="30">
        <v>0</v>
      </c>
      <c r="I1004" s="30">
        <v>0</v>
      </c>
      <c r="J1004" s="30"/>
      <c r="K1004" s="173">
        <f>Лист4!E1002/1000-J1004</f>
        <v>56.939659999999996</v>
      </c>
      <c r="L1004" s="31"/>
      <c r="M1004" s="31"/>
    </row>
    <row r="1005" spans="1:13" s="32" customFormat="1" ht="19.5" customHeight="1" x14ac:dyDescent="0.25">
      <c r="A1005" s="22" t="str">
        <f>Лист4!A1003</f>
        <v xml:space="preserve">Кирова ул. д.96А </v>
      </c>
      <c r="B1005" s="67" t="str">
        <f>Лист4!C1003</f>
        <v>г. Астрахань</v>
      </c>
      <c r="C1005" s="39">
        <f t="shared" si="30"/>
        <v>458.62079632352948</v>
      </c>
      <c r="D1005" s="39">
        <f t="shared" si="31"/>
        <v>21.167113676470592</v>
      </c>
      <c r="E1005" s="28">
        <v>0</v>
      </c>
      <c r="F1005" s="29">
        <v>21.167113676470592</v>
      </c>
      <c r="G1005" s="30">
        <v>0</v>
      </c>
      <c r="H1005" s="30">
        <v>0</v>
      </c>
      <c r="I1005" s="30">
        <v>0</v>
      </c>
      <c r="J1005" s="30"/>
      <c r="K1005" s="173">
        <f>Лист4!E1003/1000</f>
        <v>479.78791000000007</v>
      </c>
      <c r="L1005" s="31"/>
      <c r="M1005" s="31"/>
    </row>
    <row r="1006" spans="1:13" s="32" customFormat="1" ht="19.5" customHeight="1" x14ac:dyDescent="0.25">
      <c r="A1006" s="22" t="str">
        <f>Лист4!A1004</f>
        <v xml:space="preserve">Кирова ул. д.98 </v>
      </c>
      <c r="B1006" s="67" t="str">
        <f>Лист4!C1004</f>
        <v>г. Астрахань</v>
      </c>
      <c r="C1006" s="39">
        <f t="shared" si="30"/>
        <v>92.474113970588263</v>
      </c>
      <c r="D1006" s="39">
        <f t="shared" si="31"/>
        <v>4.2680360294117659</v>
      </c>
      <c r="E1006" s="28">
        <v>0</v>
      </c>
      <c r="F1006" s="29">
        <v>4.2680360294117659</v>
      </c>
      <c r="G1006" s="30">
        <v>0</v>
      </c>
      <c r="H1006" s="30">
        <v>0</v>
      </c>
      <c r="I1006" s="30">
        <v>0</v>
      </c>
      <c r="J1006" s="30"/>
      <c r="K1006" s="173">
        <f>Лист4!E1004/1000</f>
        <v>96.742150000000024</v>
      </c>
      <c r="L1006" s="31"/>
      <c r="M1006" s="31"/>
    </row>
    <row r="1007" spans="1:13" s="32" customFormat="1" ht="19.5" customHeight="1" x14ac:dyDescent="0.25">
      <c r="A1007" s="22" t="str">
        <f>Лист4!A1005</f>
        <v xml:space="preserve">Комарова ул. д.130 </v>
      </c>
      <c r="B1007" s="67" t="str">
        <f>Лист4!C1005</f>
        <v>г. Астрахань</v>
      </c>
      <c r="C1007" s="39">
        <f t="shared" si="30"/>
        <v>77.786216911764697</v>
      </c>
      <c r="D1007" s="39">
        <f t="shared" si="31"/>
        <v>3.5901330882352935</v>
      </c>
      <c r="E1007" s="28">
        <v>0</v>
      </c>
      <c r="F1007" s="29">
        <v>3.5901330882352935</v>
      </c>
      <c r="G1007" s="30">
        <v>0</v>
      </c>
      <c r="H1007" s="30">
        <v>0</v>
      </c>
      <c r="I1007" s="30">
        <v>0</v>
      </c>
      <c r="J1007" s="30"/>
      <c r="K1007" s="173">
        <f>Лист4!E1005/1000</f>
        <v>81.376349999999988</v>
      </c>
      <c r="L1007" s="31"/>
      <c r="M1007" s="31"/>
    </row>
    <row r="1008" spans="1:13" s="32" customFormat="1" ht="19.5" customHeight="1" x14ac:dyDescent="0.25">
      <c r="A1008" s="22" t="str">
        <f>Лист4!A1006</f>
        <v xml:space="preserve">Комарова ул. д.132 </v>
      </c>
      <c r="B1008" s="67" t="str">
        <f>Лист4!C1006</f>
        <v>г. Астрахань</v>
      </c>
      <c r="C1008" s="39">
        <f t="shared" si="30"/>
        <v>944.41687867647067</v>
      </c>
      <c r="D1008" s="39">
        <f t="shared" si="31"/>
        <v>43.588471323529419</v>
      </c>
      <c r="E1008" s="28">
        <v>0</v>
      </c>
      <c r="F1008" s="29">
        <v>43.588471323529419</v>
      </c>
      <c r="G1008" s="30">
        <v>0</v>
      </c>
      <c r="H1008" s="30">
        <v>0</v>
      </c>
      <c r="I1008" s="30">
        <v>0</v>
      </c>
      <c r="J1008" s="30"/>
      <c r="K1008" s="173">
        <f>Лист4!E1006/1000</f>
        <v>988.00535000000013</v>
      </c>
      <c r="L1008" s="31"/>
      <c r="M1008" s="31"/>
    </row>
    <row r="1009" spans="1:13" s="32" customFormat="1" ht="19.5" customHeight="1" x14ac:dyDescent="0.25">
      <c r="A1009" s="22" t="str">
        <f>Лист4!A1007</f>
        <v xml:space="preserve">Комарова ул. д.158 </v>
      </c>
      <c r="B1009" s="67" t="str">
        <f>Лист4!C1007</f>
        <v>г. Астрахань</v>
      </c>
      <c r="C1009" s="39">
        <f t="shared" si="30"/>
        <v>32.177676470588239</v>
      </c>
      <c r="D1009" s="39">
        <f t="shared" si="31"/>
        <v>1.4851235294117648</v>
      </c>
      <c r="E1009" s="28">
        <v>0</v>
      </c>
      <c r="F1009" s="29">
        <v>1.4851235294117648</v>
      </c>
      <c r="G1009" s="30">
        <v>0</v>
      </c>
      <c r="H1009" s="30">
        <v>0</v>
      </c>
      <c r="I1009" s="30">
        <v>0</v>
      </c>
      <c r="J1009" s="30"/>
      <c r="K1009" s="173">
        <f>Лист4!E1007/1000</f>
        <v>33.662800000000004</v>
      </c>
      <c r="L1009" s="31"/>
      <c r="M1009" s="31"/>
    </row>
    <row r="1010" spans="1:13" s="32" customFormat="1" ht="19.5" customHeight="1" x14ac:dyDescent="0.25">
      <c r="A1010" s="22" t="str">
        <f>Лист4!A1008</f>
        <v xml:space="preserve">Комарова ул. д.168 </v>
      </c>
      <c r="B1010" s="67" t="str">
        <f>Лист4!C1008</f>
        <v>г. Астрахань</v>
      </c>
      <c r="C1010" s="39">
        <f t="shared" si="30"/>
        <v>890.60248014705905</v>
      </c>
      <c r="D1010" s="39">
        <f t="shared" si="31"/>
        <v>41.10472985294119</v>
      </c>
      <c r="E1010" s="28">
        <v>0</v>
      </c>
      <c r="F1010" s="29">
        <v>41.10472985294119</v>
      </c>
      <c r="G1010" s="30">
        <v>0</v>
      </c>
      <c r="H1010" s="30">
        <v>0</v>
      </c>
      <c r="I1010" s="30">
        <v>0</v>
      </c>
      <c r="J1010" s="30"/>
      <c r="K1010" s="173">
        <f>Лист4!E1008/1000</f>
        <v>931.70721000000026</v>
      </c>
      <c r="L1010" s="31"/>
      <c r="M1010" s="31"/>
    </row>
    <row r="1011" spans="1:13" s="32" customFormat="1" ht="19.5" customHeight="1" x14ac:dyDescent="0.25">
      <c r="A1011" s="22" t="str">
        <f>Лист4!A1009</f>
        <v xml:space="preserve">Комарова ул. д.27 </v>
      </c>
      <c r="B1011" s="67" t="str">
        <f>Лист4!C1009</f>
        <v>г. Астрахань</v>
      </c>
      <c r="C1011" s="39">
        <f t="shared" si="30"/>
        <v>178.44416544117644</v>
      </c>
      <c r="D1011" s="39">
        <f t="shared" si="31"/>
        <v>8.2358845588235283</v>
      </c>
      <c r="E1011" s="28">
        <v>0</v>
      </c>
      <c r="F1011" s="29">
        <v>8.2358845588235283</v>
      </c>
      <c r="G1011" s="30">
        <v>0</v>
      </c>
      <c r="H1011" s="30">
        <v>0</v>
      </c>
      <c r="I1011" s="30">
        <v>0</v>
      </c>
      <c r="J1011" s="30"/>
      <c r="K1011" s="173">
        <f>Лист4!E1009/1000</f>
        <v>186.68004999999997</v>
      </c>
      <c r="L1011" s="31"/>
      <c r="M1011" s="31"/>
    </row>
    <row r="1012" spans="1:13" s="32" customFormat="1" ht="19.5" customHeight="1" x14ac:dyDescent="0.25">
      <c r="A1012" s="22" t="str">
        <f>Лист4!A1010</f>
        <v xml:space="preserve">Комарова ул. д.2А </v>
      </c>
      <c r="B1012" s="67" t="str">
        <f>Лист4!C1010</f>
        <v>г. Астрахань</v>
      </c>
      <c r="C1012" s="39">
        <f t="shared" si="30"/>
        <v>34.718794117647064</v>
      </c>
      <c r="D1012" s="39">
        <f t="shared" si="31"/>
        <v>1.6024058823529415</v>
      </c>
      <c r="E1012" s="28">
        <v>0</v>
      </c>
      <c r="F1012" s="29">
        <v>1.6024058823529415</v>
      </c>
      <c r="G1012" s="30">
        <v>0</v>
      </c>
      <c r="H1012" s="30">
        <v>0</v>
      </c>
      <c r="I1012" s="30">
        <v>0</v>
      </c>
      <c r="J1012" s="30"/>
      <c r="K1012" s="173">
        <f>Лист4!E1010/1000</f>
        <v>36.321200000000005</v>
      </c>
      <c r="L1012" s="31"/>
      <c r="M1012" s="31"/>
    </row>
    <row r="1013" spans="1:13" s="32" customFormat="1" ht="19.5" customHeight="1" x14ac:dyDescent="0.25">
      <c r="A1013" s="22" t="str">
        <f>Лист4!A1011</f>
        <v xml:space="preserve">Комарова ул. д.60 </v>
      </c>
      <c r="B1013" s="67" t="str">
        <f>Лист4!C1011</f>
        <v>г. Астрахань</v>
      </c>
      <c r="C1013" s="39">
        <f t="shared" si="30"/>
        <v>32.771040441176467</v>
      </c>
      <c r="D1013" s="39">
        <f t="shared" si="31"/>
        <v>1.5125095588235293</v>
      </c>
      <c r="E1013" s="28">
        <v>0</v>
      </c>
      <c r="F1013" s="29">
        <v>1.5125095588235293</v>
      </c>
      <c r="G1013" s="30">
        <v>0</v>
      </c>
      <c r="H1013" s="30">
        <v>0</v>
      </c>
      <c r="I1013" s="30">
        <v>0</v>
      </c>
      <c r="J1013" s="30"/>
      <c r="K1013" s="173">
        <f>Лист4!E1011/1000</f>
        <v>34.283549999999998</v>
      </c>
      <c r="L1013" s="31"/>
      <c r="M1013" s="31"/>
    </row>
    <row r="1014" spans="1:13" s="32" customFormat="1" ht="19.5" customHeight="1" x14ac:dyDescent="0.25">
      <c r="A1014" s="22" t="str">
        <f>Лист4!A1012</f>
        <v xml:space="preserve">Комарова ул. д.61 </v>
      </c>
      <c r="B1014" s="67" t="str">
        <f>Лист4!C1012</f>
        <v>г. Астрахань</v>
      </c>
      <c r="C1014" s="39">
        <f t="shared" si="30"/>
        <v>552.08802426470606</v>
      </c>
      <c r="D1014" s="39">
        <f t="shared" si="31"/>
        <v>25.480985735294123</v>
      </c>
      <c r="E1014" s="28">
        <v>0</v>
      </c>
      <c r="F1014" s="29">
        <v>25.480985735294123</v>
      </c>
      <c r="G1014" s="30">
        <v>0</v>
      </c>
      <c r="H1014" s="30">
        <v>0</v>
      </c>
      <c r="I1014" s="30">
        <v>0</v>
      </c>
      <c r="J1014" s="30"/>
      <c r="K1014" s="173">
        <f>Лист4!E1012/1000</f>
        <v>577.56901000000016</v>
      </c>
      <c r="L1014" s="31"/>
      <c r="M1014" s="31"/>
    </row>
    <row r="1015" spans="1:13" s="32" customFormat="1" ht="19.5" customHeight="1" x14ac:dyDescent="0.25">
      <c r="A1015" s="22" t="str">
        <f>Лист4!A1013</f>
        <v xml:space="preserve">Комарова ул. д.62 </v>
      </c>
      <c r="B1015" s="67" t="str">
        <f>Лист4!C1013</f>
        <v>г. Астрахань</v>
      </c>
      <c r="C1015" s="39">
        <f t="shared" si="30"/>
        <v>5.713452205882354</v>
      </c>
      <c r="D1015" s="39">
        <f t="shared" si="31"/>
        <v>0.2636977941176471</v>
      </c>
      <c r="E1015" s="28">
        <v>0</v>
      </c>
      <c r="F1015" s="29">
        <v>0.2636977941176471</v>
      </c>
      <c r="G1015" s="30">
        <v>0</v>
      </c>
      <c r="H1015" s="30">
        <v>0</v>
      </c>
      <c r="I1015" s="30">
        <v>0</v>
      </c>
      <c r="J1015" s="30"/>
      <c r="K1015" s="173">
        <f>Лист4!E1013/1000</f>
        <v>5.9771500000000009</v>
      </c>
      <c r="L1015" s="31"/>
      <c r="M1015" s="31"/>
    </row>
    <row r="1016" spans="1:13" s="32" customFormat="1" ht="19.5" customHeight="1" x14ac:dyDescent="0.25">
      <c r="A1016" s="22" t="str">
        <f>Лист4!A1014</f>
        <v xml:space="preserve">Комарова ул. д.63 </v>
      </c>
      <c r="B1016" s="67" t="str">
        <f>Лист4!C1014</f>
        <v>г. Астрахань</v>
      </c>
      <c r="C1016" s="39">
        <f t="shared" si="30"/>
        <v>605.52151323529426</v>
      </c>
      <c r="D1016" s="39">
        <f t="shared" si="31"/>
        <v>27.947146764705888</v>
      </c>
      <c r="E1016" s="28">
        <v>0</v>
      </c>
      <c r="F1016" s="29">
        <v>27.947146764705888</v>
      </c>
      <c r="G1016" s="30">
        <v>0</v>
      </c>
      <c r="H1016" s="30">
        <v>0</v>
      </c>
      <c r="I1016" s="30">
        <v>0</v>
      </c>
      <c r="J1016" s="30"/>
      <c r="K1016" s="173">
        <f>Лист4!E1014/1000-J1016</f>
        <v>633.46866000000011</v>
      </c>
      <c r="L1016" s="31"/>
      <c r="M1016" s="31"/>
    </row>
    <row r="1017" spans="1:13" s="32" customFormat="1" ht="19.5" customHeight="1" x14ac:dyDescent="0.25">
      <c r="A1017" s="22" t="str">
        <f>Лист4!A1015</f>
        <v xml:space="preserve">Комарова ул. д.65 </v>
      </c>
      <c r="B1017" s="67" t="str">
        <f>Лист4!C1015</f>
        <v>г. Астрахань</v>
      </c>
      <c r="C1017" s="39">
        <f t="shared" si="30"/>
        <v>192.59896691176476</v>
      </c>
      <c r="D1017" s="39">
        <f t="shared" si="31"/>
        <v>8.8891830882352956</v>
      </c>
      <c r="E1017" s="28">
        <v>0</v>
      </c>
      <c r="F1017" s="29">
        <v>8.8891830882352956</v>
      </c>
      <c r="G1017" s="30">
        <v>0</v>
      </c>
      <c r="H1017" s="30">
        <v>0</v>
      </c>
      <c r="I1017" s="30">
        <v>0</v>
      </c>
      <c r="J1017" s="30"/>
      <c r="K1017" s="173">
        <f>Лист4!E1015/1000</f>
        <v>201.48815000000005</v>
      </c>
      <c r="L1017" s="31"/>
      <c r="M1017" s="31"/>
    </row>
    <row r="1018" spans="1:13" s="32" customFormat="1" ht="19.5" customHeight="1" x14ac:dyDescent="0.25">
      <c r="A1018" s="22" t="str">
        <f>Лист4!A1016</f>
        <v xml:space="preserve">Комарова ул. д.65А </v>
      </c>
      <c r="B1018" s="67" t="str">
        <f>Лист4!C1016</f>
        <v>г. Астрахань</v>
      </c>
      <c r="C1018" s="39">
        <f t="shared" si="30"/>
        <v>69.03</v>
      </c>
      <c r="D1018" s="39">
        <f t="shared" si="31"/>
        <v>3.1859999999999995</v>
      </c>
      <c r="E1018" s="28">
        <v>0</v>
      </c>
      <c r="F1018" s="29">
        <v>3.1859999999999995</v>
      </c>
      <c r="G1018" s="30">
        <v>0</v>
      </c>
      <c r="H1018" s="30">
        <v>0</v>
      </c>
      <c r="I1018" s="30">
        <v>0</v>
      </c>
      <c r="J1018" s="30"/>
      <c r="K1018" s="173">
        <f>Лист4!E1016/1000</f>
        <v>72.215999999999994</v>
      </c>
      <c r="L1018" s="31"/>
      <c r="M1018" s="31"/>
    </row>
    <row r="1019" spans="1:13" s="32" customFormat="1" ht="19.5" customHeight="1" x14ac:dyDescent="0.25">
      <c r="A1019" s="22" t="str">
        <f>Лист4!A1017</f>
        <v xml:space="preserve">Коммунистическая ул. д.2/4 </v>
      </c>
      <c r="B1019" s="67" t="str">
        <f>Лист4!C1017</f>
        <v>г. Астрахань</v>
      </c>
      <c r="C1019" s="39">
        <f t="shared" si="30"/>
        <v>17.807084558823529</v>
      </c>
      <c r="D1019" s="39">
        <f t="shared" si="31"/>
        <v>0.82186544117647053</v>
      </c>
      <c r="E1019" s="28">
        <v>0</v>
      </c>
      <c r="F1019" s="29">
        <v>0.82186544117647053</v>
      </c>
      <c r="G1019" s="30">
        <v>0</v>
      </c>
      <c r="H1019" s="30">
        <v>0</v>
      </c>
      <c r="I1019" s="30">
        <v>0</v>
      </c>
      <c r="J1019" s="30"/>
      <c r="K1019" s="173">
        <f>Лист4!E1017/1000-J1019</f>
        <v>18.62895</v>
      </c>
      <c r="L1019" s="31"/>
      <c r="M1019" s="31"/>
    </row>
    <row r="1020" spans="1:13" s="32" customFormat="1" ht="19.5" customHeight="1" x14ac:dyDescent="0.25">
      <c r="A1020" s="22" t="str">
        <f>Лист4!A1018</f>
        <v xml:space="preserve">Коммунистическая ул. д.24 </v>
      </c>
      <c r="B1020" s="67" t="str">
        <f>Лист4!C1018</f>
        <v>г. Астрахань</v>
      </c>
      <c r="C1020" s="39">
        <f t="shared" si="30"/>
        <v>397.31346544117639</v>
      </c>
      <c r="D1020" s="39">
        <f t="shared" si="31"/>
        <v>18.337544558823527</v>
      </c>
      <c r="E1020" s="28">
        <v>0</v>
      </c>
      <c r="F1020" s="29">
        <v>18.337544558823527</v>
      </c>
      <c r="G1020" s="30">
        <v>0</v>
      </c>
      <c r="H1020" s="30">
        <v>0</v>
      </c>
      <c r="I1020" s="30">
        <v>0</v>
      </c>
      <c r="J1020" s="30"/>
      <c r="K1020" s="173">
        <f>Лист4!E1018/1000</f>
        <v>415.65100999999993</v>
      </c>
      <c r="L1020" s="31"/>
      <c r="M1020" s="31"/>
    </row>
    <row r="1021" spans="1:13" s="32" customFormat="1" ht="19.5" customHeight="1" x14ac:dyDescent="0.25">
      <c r="A1021" s="22" t="str">
        <f>Лист4!A1019</f>
        <v xml:space="preserve">Коммунистическая ул. д.25 </v>
      </c>
      <c r="B1021" s="67" t="str">
        <f>Лист4!C1019</f>
        <v>г. Астрахань</v>
      </c>
      <c r="C1021" s="39">
        <f t="shared" si="30"/>
        <v>125.52315367647059</v>
      </c>
      <c r="D1021" s="39">
        <f t="shared" si="31"/>
        <v>5.7933763235294116</v>
      </c>
      <c r="E1021" s="28">
        <v>0</v>
      </c>
      <c r="F1021" s="29">
        <v>5.7933763235294116</v>
      </c>
      <c r="G1021" s="30">
        <v>0</v>
      </c>
      <c r="H1021" s="30">
        <v>0</v>
      </c>
      <c r="I1021" s="30">
        <v>0</v>
      </c>
      <c r="J1021" s="30"/>
      <c r="K1021" s="173">
        <f>Лист4!E1019/1000</f>
        <v>131.31653</v>
      </c>
      <c r="L1021" s="31"/>
      <c r="M1021" s="31"/>
    </row>
    <row r="1022" spans="1:13" s="32" customFormat="1" ht="19.5" customHeight="1" x14ac:dyDescent="0.25">
      <c r="A1022" s="22" t="str">
        <f>Лист4!A1020</f>
        <v xml:space="preserve">Коммунистическая ул. д.37 </v>
      </c>
      <c r="B1022" s="67" t="str">
        <f>Лист4!C1020</f>
        <v>г. Астрахань</v>
      </c>
      <c r="C1022" s="39">
        <f t="shared" si="30"/>
        <v>8.7605661764705882</v>
      </c>
      <c r="D1022" s="39">
        <f t="shared" si="31"/>
        <v>0.40433382352941172</v>
      </c>
      <c r="E1022" s="28">
        <v>0</v>
      </c>
      <c r="F1022" s="29">
        <v>0.40433382352941172</v>
      </c>
      <c r="G1022" s="30">
        <v>0</v>
      </c>
      <c r="H1022" s="30">
        <v>0</v>
      </c>
      <c r="I1022" s="30">
        <v>0</v>
      </c>
      <c r="J1022" s="30"/>
      <c r="K1022" s="173">
        <f>Лист4!E1020/1000-J1022</f>
        <v>9.1648999999999994</v>
      </c>
      <c r="L1022" s="31"/>
      <c r="M1022" s="31"/>
    </row>
    <row r="1023" spans="1:13" s="32" customFormat="1" ht="19.5" customHeight="1" x14ac:dyDescent="0.25">
      <c r="A1023" s="22" t="str">
        <f>Лист4!A1021</f>
        <v xml:space="preserve">Коммунистическая ул. д.3А </v>
      </c>
      <c r="B1023" s="67" t="str">
        <f>Лист4!C1021</f>
        <v>г. Астрахань</v>
      </c>
      <c r="C1023" s="39">
        <f t="shared" si="30"/>
        <v>391.98054044117646</v>
      </c>
      <c r="D1023" s="39">
        <f t="shared" si="31"/>
        <v>18.091409558823528</v>
      </c>
      <c r="E1023" s="28">
        <v>0</v>
      </c>
      <c r="F1023" s="29">
        <v>18.091409558823528</v>
      </c>
      <c r="G1023" s="30">
        <v>0</v>
      </c>
      <c r="H1023" s="30">
        <v>0</v>
      </c>
      <c r="I1023" s="30">
        <v>0</v>
      </c>
      <c r="J1023" s="30"/>
      <c r="K1023" s="173">
        <f>Лист4!E1021/1000</f>
        <v>410.07195000000002</v>
      </c>
      <c r="L1023" s="31"/>
      <c r="M1023" s="31"/>
    </row>
    <row r="1024" spans="1:13" s="32" customFormat="1" ht="19.5" customHeight="1" x14ac:dyDescent="0.25">
      <c r="A1024" s="22" t="str">
        <f>Лист4!A1022</f>
        <v xml:space="preserve">Коммунистическая ул. д.40 </v>
      </c>
      <c r="B1024" s="67" t="str">
        <f>Лист4!C1022</f>
        <v>г. Астрахань</v>
      </c>
      <c r="C1024" s="39">
        <f t="shared" si="30"/>
        <v>44.930294117647058</v>
      </c>
      <c r="D1024" s="39">
        <f t="shared" si="31"/>
        <v>2.0737058823529413</v>
      </c>
      <c r="E1024" s="28">
        <v>0</v>
      </c>
      <c r="F1024" s="29">
        <v>2.0737058823529413</v>
      </c>
      <c r="G1024" s="30">
        <v>0</v>
      </c>
      <c r="H1024" s="30">
        <v>0</v>
      </c>
      <c r="I1024" s="30">
        <v>0</v>
      </c>
      <c r="J1024" s="30"/>
      <c r="K1024" s="173">
        <f>Лист4!E1022/1000</f>
        <v>47.003999999999998</v>
      </c>
      <c r="L1024" s="31"/>
      <c r="M1024" s="31"/>
    </row>
    <row r="1025" spans="1:13" s="32" customFormat="1" ht="19.5" customHeight="1" x14ac:dyDescent="0.25">
      <c r="A1025" s="22" t="str">
        <f>Лист4!A1023</f>
        <v xml:space="preserve">Коммунистическая ул. д.44 </v>
      </c>
      <c r="B1025" s="67" t="str">
        <f>Лист4!C1023</f>
        <v>г. Астрахань</v>
      </c>
      <c r="C1025" s="39">
        <f t="shared" si="30"/>
        <v>0.94632352941176467</v>
      </c>
      <c r="D1025" s="39">
        <f t="shared" si="31"/>
        <v>4.3676470588235296E-2</v>
      </c>
      <c r="E1025" s="28">
        <v>0</v>
      </c>
      <c r="F1025" s="29">
        <v>4.3676470588235296E-2</v>
      </c>
      <c r="G1025" s="30">
        <v>0</v>
      </c>
      <c r="H1025" s="30">
        <v>0</v>
      </c>
      <c r="I1025" s="30">
        <v>0</v>
      </c>
      <c r="J1025" s="30"/>
      <c r="K1025" s="173">
        <f>Лист4!E1023/1000</f>
        <v>0.99</v>
      </c>
      <c r="L1025" s="31"/>
      <c r="M1025" s="31"/>
    </row>
    <row r="1026" spans="1:13" s="32" customFormat="1" ht="19.5" customHeight="1" x14ac:dyDescent="0.25">
      <c r="A1026" s="22" t="str">
        <f>Лист4!A1024</f>
        <v xml:space="preserve">Коммунистическая ул. д.52 </v>
      </c>
      <c r="B1026" s="67" t="str">
        <f>Лист4!C1024</f>
        <v>г. Астрахань</v>
      </c>
      <c r="C1026" s="39">
        <f t="shared" si="30"/>
        <v>994.94896838235297</v>
      </c>
      <c r="D1026" s="39">
        <f t="shared" si="31"/>
        <v>45.920721617647061</v>
      </c>
      <c r="E1026" s="28">
        <v>0</v>
      </c>
      <c r="F1026" s="29">
        <v>45.920721617647061</v>
      </c>
      <c r="G1026" s="30">
        <v>0</v>
      </c>
      <c r="H1026" s="30">
        <v>0</v>
      </c>
      <c r="I1026" s="30">
        <v>0</v>
      </c>
      <c r="J1026" s="30"/>
      <c r="K1026" s="173">
        <f>Лист4!E1024/1000</f>
        <v>1040.86969</v>
      </c>
      <c r="L1026" s="31"/>
      <c r="M1026" s="31"/>
    </row>
    <row r="1027" spans="1:13" s="32" customFormat="1" ht="19.5" customHeight="1" x14ac:dyDescent="0.25">
      <c r="A1027" s="22" t="str">
        <f>Лист4!A1025</f>
        <v xml:space="preserve">Коммунистическая ул. д.54 </v>
      </c>
      <c r="B1027" s="67" t="str">
        <f>Лист4!C1025</f>
        <v>г. Астрахань</v>
      </c>
      <c r="C1027" s="39">
        <f t="shared" si="30"/>
        <v>1028.8539338235296</v>
      </c>
      <c r="D1027" s="39">
        <f t="shared" si="31"/>
        <v>47.485566176470599</v>
      </c>
      <c r="E1027" s="28">
        <v>0</v>
      </c>
      <c r="F1027" s="29">
        <v>47.485566176470599</v>
      </c>
      <c r="G1027" s="30">
        <v>0</v>
      </c>
      <c r="H1027" s="30">
        <v>0</v>
      </c>
      <c r="I1027" s="30">
        <v>0</v>
      </c>
      <c r="J1027" s="30"/>
      <c r="K1027" s="173">
        <f>Лист4!E1025/1000</f>
        <v>1076.3395000000003</v>
      </c>
      <c r="L1027" s="31"/>
      <c r="M1027" s="31"/>
    </row>
    <row r="1028" spans="1:13" s="32" customFormat="1" ht="19.5" customHeight="1" x14ac:dyDescent="0.25">
      <c r="A1028" s="22" t="str">
        <f>Лист4!A1026</f>
        <v xml:space="preserve">Коммунистическая ул. д.58 </v>
      </c>
      <c r="B1028" s="67" t="str">
        <f>Лист4!C1026</f>
        <v>г. Астрахань</v>
      </c>
      <c r="C1028" s="39">
        <f t="shared" si="30"/>
        <v>916.52250147058862</v>
      </c>
      <c r="D1028" s="39">
        <f t="shared" si="31"/>
        <v>42.301038529411784</v>
      </c>
      <c r="E1028" s="28">
        <v>0</v>
      </c>
      <c r="F1028" s="29">
        <v>42.301038529411784</v>
      </c>
      <c r="G1028" s="30">
        <v>0</v>
      </c>
      <c r="H1028" s="30">
        <v>0</v>
      </c>
      <c r="I1028" s="30">
        <v>0</v>
      </c>
      <c r="J1028" s="156"/>
      <c r="K1028" s="173">
        <f>Лист4!E1026/1000-J1028</f>
        <v>958.82354000000043</v>
      </c>
      <c r="L1028" s="31"/>
      <c r="M1028" s="31"/>
    </row>
    <row r="1029" spans="1:13" s="32" customFormat="1" ht="19.5" customHeight="1" x14ac:dyDescent="0.25">
      <c r="A1029" s="22" t="str">
        <f>Лист4!A1027</f>
        <v xml:space="preserve">Коммунистическая ул. д.60 </v>
      </c>
      <c r="B1029" s="67" t="str">
        <f>Лист4!C1027</f>
        <v>г. Астрахань</v>
      </c>
      <c r="C1029" s="39">
        <f t="shared" si="30"/>
        <v>796.67479411764702</v>
      </c>
      <c r="D1029" s="39">
        <f t="shared" si="31"/>
        <v>36.769605882352941</v>
      </c>
      <c r="E1029" s="28">
        <v>0</v>
      </c>
      <c r="F1029" s="29">
        <v>36.769605882352941</v>
      </c>
      <c r="G1029" s="30">
        <v>0</v>
      </c>
      <c r="H1029" s="30">
        <v>0</v>
      </c>
      <c r="I1029" s="30">
        <v>0</v>
      </c>
      <c r="J1029" s="30"/>
      <c r="K1029" s="173">
        <f>Лист4!E1027/1000</f>
        <v>833.44439999999997</v>
      </c>
      <c r="L1029" s="31"/>
      <c r="M1029" s="31"/>
    </row>
    <row r="1030" spans="1:13" s="32" customFormat="1" ht="19.5" customHeight="1" x14ac:dyDescent="0.25">
      <c r="A1030" s="22" t="str">
        <f>Лист4!A1028</f>
        <v xml:space="preserve">Коммунистическая ул. д.68 </v>
      </c>
      <c r="B1030" s="67" t="str">
        <f>Лист4!C1028</f>
        <v>г. Астрахань</v>
      </c>
      <c r="C1030" s="39">
        <f t="shared" si="30"/>
        <v>574.00034632352947</v>
      </c>
      <c r="D1030" s="39">
        <f t="shared" si="31"/>
        <v>26.492323676470594</v>
      </c>
      <c r="E1030" s="28">
        <v>0</v>
      </c>
      <c r="F1030" s="29">
        <v>26.492323676470594</v>
      </c>
      <c r="G1030" s="30">
        <v>0</v>
      </c>
      <c r="H1030" s="30">
        <v>0</v>
      </c>
      <c r="I1030" s="30">
        <v>0</v>
      </c>
      <c r="J1030" s="30">
        <v>757.2</v>
      </c>
      <c r="K1030" s="173">
        <f>Лист4!E1028/1000-J1030</f>
        <v>-156.70732999999996</v>
      </c>
      <c r="L1030" s="31"/>
      <c r="M1030" s="31"/>
    </row>
    <row r="1031" spans="1:13" s="32" customFormat="1" ht="19.5" customHeight="1" x14ac:dyDescent="0.25">
      <c r="A1031" s="22" t="str">
        <f>Лист4!A1029</f>
        <v xml:space="preserve">Комсомольская Набережная ул. д.16 </v>
      </c>
      <c r="B1031" s="67" t="str">
        <f>Лист4!C1029</f>
        <v>г. Астрахань</v>
      </c>
      <c r="C1031" s="39">
        <f t="shared" ref="C1031:C1091" si="32">K1031+J1031-F1031</f>
        <v>968.90551397058823</v>
      </c>
      <c r="D1031" s="39">
        <f t="shared" ref="D1031:D1091" si="33">F1031</f>
        <v>44.718716029411766</v>
      </c>
      <c r="E1031" s="28">
        <v>0</v>
      </c>
      <c r="F1031" s="29">
        <v>44.718716029411766</v>
      </c>
      <c r="G1031" s="30">
        <v>0</v>
      </c>
      <c r="H1031" s="30">
        <v>0</v>
      </c>
      <c r="I1031" s="30">
        <v>0</v>
      </c>
      <c r="J1031" s="30"/>
      <c r="K1031" s="173">
        <f>Лист4!E1029/1000</f>
        <v>1013.62423</v>
      </c>
      <c r="L1031" s="31"/>
      <c r="M1031" s="31"/>
    </row>
    <row r="1032" spans="1:13" s="32" customFormat="1" ht="19.5" customHeight="1" x14ac:dyDescent="0.25">
      <c r="A1032" s="22" t="str">
        <f>Лист4!A1030</f>
        <v xml:space="preserve">Комсомольская Набережная ул. д.17 </v>
      </c>
      <c r="B1032" s="67" t="str">
        <f>Лист4!C1030</f>
        <v>г. Астрахань</v>
      </c>
      <c r="C1032" s="39">
        <f t="shared" si="32"/>
        <v>1395.8352830882352</v>
      </c>
      <c r="D1032" s="39">
        <f t="shared" si="33"/>
        <v>64.423166911764696</v>
      </c>
      <c r="E1032" s="28">
        <v>0</v>
      </c>
      <c r="F1032" s="29">
        <v>64.423166911764696</v>
      </c>
      <c r="G1032" s="30">
        <v>0</v>
      </c>
      <c r="H1032" s="30">
        <v>0</v>
      </c>
      <c r="I1032" s="30">
        <v>0</v>
      </c>
      <c r="J1032" s="30"/>
      <c r="K1032" s="173">
        <f>Лист4!E1030/1000</f>
        <v>1460.2584499999998</v>
      </c>
      <c r="L1032" s="31"/>
      <c r="M1032" s="31"/>
    </row>
    <row r="1033" spans="1:13" s="32" customFormat="1" ht="19.5" customHeight="1" x14ac:dyDescent="0.25">
      <c r="A1033" s="22" t="str">
        <f>Лист4!A1031</f>
        <v xml:space="preserve">Комсомольская Набережная ул. д.20 </v>
      </c>
      <c r="B1033" s="67" t="str">
        <f>Лист4!C1031</f>
        <v>г. Астрахань</v>
      </c>
      <c r="C1033" s="39">
        <f t="shared" si="32"/>
        <v>684.19268602941179</v>
      </c>
      <c r="D1033" s="39">
        <f t="shared" si="33"/>
        <v>31.578123970588237</v>
      </c>
      <c r="E1033" s="28">
        <v>0</v>
      </c>
      <c r="F1033" s="29">
        <v>31.578123970588237</v>
      </c>
      <c r="G1033" s="30">
        <v>0</v>
      </c>
      <c r="H1033" s="30">
        <v>0</v>
      </c>
      <c r="I1033" s="30">
        <v>0</v>
      </c>
      <c r="J1033" s="30"/>
      <c r="K1033" s="173">
        <f>Лист4!E1031/1000</f>
        <v>715.77080999999998</v>
      </c>
      <c r="L1033" s="31"/>
      <c r="M1033" s="31"/>
    </row>
    <row r="1034" spans="1:13" s="32" customFormat="1" ht="19.5" customHeight="1" x14ac:dyDescent="0.25">
      <c r="A1034" s="22" t="str">
        <f>Лист4!A1032</f>
        <v xml:space="preserve">Комсомольская Набережная ул. д.21 </v>
      </c>
      <c r="B1034" s="67" t="str">
        <f>Лист4!C1032</f>
        <v>г. Астрахань</v>
      </c>
      <c r="C1034" s="39">
        <f t="shared" si="32"/>
        <v>619.08850441176457</v>
      </c>
      <c r="D1034" s="39">
        <f t="shared" si="33"/>
        <v>28.573315588235292</v>
      </c>
      <c r="E1034" s="28">
        <v>0</v>
      </c>
      <c r="F1034" s="29">
        <v>28.573315588235292</v>
      </c>
      <c r="G1034" s="30">
        <v>0</v>
      </c>
      <c r="H1034" s="30">
        <v>0</v>
      </c>
      <c r="I1034" s="30">
        <v>0</v>
      </c>
      <c r="J1034" s="30"/>
      <c r="K1034" s="173">
        <f>Лист4!E1032/1000</f>
        <v>647.66181999999992</v>
      </c>
      <c r="L1034" s="31"/>
      <c r="M1034" s="31"/>
    </row>
    <row r="1035" spans="1:13" s="32" customFormat="1" ht="19.5" customHeight="1" x14ac:dyDescent="0.25">
      <c r="A1035" s="22" t="str">
        <f>Лист4!A1033</f>
        <v xml:space="preserve">Комсомольская Набережная ул. д.23 </v>
      </c>
      <c r="B1035" s="67" t="str">
        <f>Лист4!C1033</f>
        <v>г. Астрахань</v>
      </c>
      <c r="C1035" s="39">
        <f t="shared" si="32"/>
        <v>575.79358161764708</v>
      </c>
      <c r="D1035" s="39">
        <f t="shared" si="33"/>
        <v>26.575088382352945</v>
      </c>
      <c r="E1035" s="28">
        <v>0</v>
      </c>
      <c r="F1035" s="29">
        <v>26.575088382352945</v>
      </c>
      <c r="G1035" s="30">
        <v>0</v>
      </c>
      <c r="H1035" s="30">
        <v>0</v>
      </c>
      <c r="I1035" s="30">
        <v>0</v>
      </c>
      <c r="J1035" s="30"/>
      <c r="K1035" s="173">
        <f>Лист4!E1033/1000-J1035</f>
        <v>602.36867000000007</v>
      </c>
      <c r="L1035" s="31"/>
      <c r="M1035" s="31"/>
    </row>
    <row r="1036" spans="1:13" s="32" customFormat="1" ht="19.5" customHeight="1" x14ac:dyDescent="0.25">
      <c r="A1036" s="22" t="str">
        <f>Лист4!A1034</f>
        <v xml:space="preserve">Коновалова ул. д.11А </v>
      </c>
      <c r="B1036" s="67" t="str">
        <f>Лист4!C1034</f>
        <v>г. Астрахань</v>
      </c>
      <c r="C1036" s="39">
        <f t="shared" si="32"/>
        <v>110.36523970588235</v>
      </c>
      <c r="D1036" s="39">
        <f t="shared" si="33"/>
        <v>5.0937802941176464</v>
      </c>
      <c r="E1036" s="28">
        <v>0</v>
      </c>
      <c r="F1036" s="29">
        <v>5.0937802941176464</v>
      </c>
      <c r="G1036" s="30">
        <v>0</v>
      </c>
      <c r="H1036" s="30">
        <v>0</v>
      </c>
      <c r="I1036" s="30">
        <v>0</v>
      </c>
      <c r="J1036" s="30"/>
      <c r="K1036" s="173">
        <f>Лист4!E1034/1000-J1036</f>
        <v>115.45902</v>
      </c>
      <c r="L1036" s="31"/>
      <c r="M1036" s="31"/>
    </row>
    <row r="1037" spans="1:13" s="32" customFormat="1" ht="19.5" customHeight="1" x14ac:dyDescent="0.25">
      <c r="A1037" s="22" t="str">
        <f>Лист4!A1035</f>
        <v xml:space="preserve">Кооперативная ул. д.28 </v>
      </c>
      <c r="B1037" s="67" t="str">
        <f>Лист4!C1035</f>
        <v>г. Астрахань</v>
      </c>
      <c r="C1037" s="39">
        <f t="shared" si="32"/>
        <v>1145.0634669117646</v>
      </c>
      <c r="D1037" s="39">
        <f t="shared" si="33"/>
        <v>52.84908308823529</v>
      </c>
      <c r="E1037" s="28">
        <v>0</v>
      </c>
      <c r="F1037" s="29">
        <v>52.84908308823529</v>
      </c>
      <c r="G1037" s="30">
        <v>0</v>
      </c>
      <c r="H1037" s="30">
        <v>0</v>
      </c>
      <c r="I1037" s="30">
        <v>0</v>
      </c>
      <c r="J1037" s="30"/>
      <c r="K1037" s="173">
        <f>Лист4!E1035/1000</f>
        <v>1197.91255</v>
      </c>
      <c r="L1037" s="31"/>
      <c r="M1037" s="31"/>
    </row>
    <row r="1038" spans="1:13" s="32" customFormat="1" ht="22.5" customHeight="1" x14ac:dyDescent="0.25">
      <c r="A1038" s="22" t="str">
        <f>Лист4!A1036</f>
        <v xml:space="preserve">Кооперативная ул. д.45А </v>
      </c>
      <c r="B1038" s="67" t="str">
        <f>Лист4!C1036</f>
        <v>г. Астрахань</v>
      </c>
      <c r="C1038" s="39">
        <f t="shared" si="32"/>
        <v>1153.7413683823529</v>
      </c>
      <c r="D1038" s="39">
        <f t="shared" si="33"/>
        <v>53.249601617647045</v>
      </c>
      <c r="E1038" s="28">
        <v>0</v>
      </c>
      <c r="F1038" s="29">
        <v>53.249601617647045</v>
      </c>
      <c r="G1038" s="30">
        <v>0</v>
      </c>
      <c r="H1038" s="30">
        <v>0</v>
      </c>
      <c r="I1038" s="30">
        <v>0</v>
      </c>
      <c r="J1038" s="30"/>
      <c r="K1038" s="173">
        <f>Лист4!E1036/1000</f>
        <v>1206.9909699999998</v>
      </c>
      <c r="L1038" s="31"/>
      <c r="M1038" s="31"/>
    </row>
    <row r="1039" spans="1:13" s="32" customFormat="1" ht="22.5" customHeight="1" x14ac:dyDescent="0.25">
      <c r="A1039" s="22" t="str">
        <f>Лист4!A1037</f>
        <v xml:space="preserve">Косиора ул. д.11 </v>
      </c>
      <c r="B1039" s="67" t="str">
        <f>Лист4!C1037</f>
        <v>г. Астрахань</v>
      </c>
      <c r="C1039" s="39">
        <f t="shared" si="32"/>
        <v>317.31330073529415</v>
      </c>
      <c r="D1039" s="39">
        <f t="shared" si="33"/>
        <v>14.645229264705884</v>
      </c>
      <c r="E1039" s="28">
        <v>0</v>
      </c>
      <c r="F1039" s="29">
        <v>14.645229264705884</v>
      </c>
      <c r="G1039" s="30">
        <v>0</v>
      </c>
      <c r="H1039" s="30">
        <v>0</v>
      </c>
      <c r="I1039" s="30">
        <v>0</v>
      </c>
      <c r="J1039" s="30"/>
      <c r="K1039" s="173">
        <f>Лист4!E1037/1000-J1039</f>
        <v>331.95853000000005</v>
      </c>
      <c r="L1039" s="31"/>
      <c r="M1039" s="31"/>
    </row>
    <row r="1040" spans="1:13" s="32" customFormat="1" ht="22.5" customHeight="1" x14ac:dyDescent="0.25">
      <c r="A1040" s="22" t="str">
        <f>Лист4!A1038</f>
        <v xml:space="preserve">Косиора ул. д.16 </v>
      </c>
      <c r="B1040" s="67" t="str">
        <f>Лист4!C1038</f>
        <v>г. Астрахань</v>
      </c>
      <c r="C1040" s="39">
        <f t="shared" si="32"/>
        <v>1034.9141132352938</v>
      </c>
      <c r="D1040" s="39">
        <f t="shared" si="33"/>
        <v>47.765266764705871</v>
      </c>
      <c r="E1040" s="28">
        <v>0</v>
      </c>
      <c r="F1040" s="29">
        <v>47.765266764705871</v>
      </c>
      <c r="G1040" s="30">
        <v>0</v>
      </c>
      <c r="H1040" s="30">
        <v>0</v>
      </c>
      <c r="I1040" s="30">
        <v>0</v>
      </c>
      <c r="J1040" s="30"/>
      <c r="K1040" s="173">
        <f>Лист4!E1038/1000</f>
        <v>1082.6793799999998</v>
      </c>
      <c r="L1040" s="31"/>
      <c r="M1040" s="31"/>
    </row>
    <row r="1041" spans="1:13" s="32" customFormat="1" ht="22.5" customHeight="1" x14ac:dyDescent="0.25">
      <c r="A1041" s="22" t="str">
        <f>Лист4!A1039</f>
        <v xml:space="preserve">Космическая ул. д.6 </v>
      </c>
      <c r="B1041" s="67" t="str">
        <f>Лист4!C1039</f>
        <v>г. Астрахань</v>
      </c>
      <c r="C1041" s="39">
        <f t="shared" si="32"/>
        <v>166.09555147058825</v>
      </c>
      <c r="D1041" s="39">
        <f t="shared" si="33"/>
        <v>7.6659485294117644</v>
      </c>
      <c r="E1041" s="28">
        <v>0</v>
      </c>
      <c r="F1041" s="29">
        <v>7.6659485294117644</v>
      </c>
      <c r="G1041" s="30">
        <v>0</v>
      </c>
      <c r="H1041" s="30">
        <v>0</v>
      </c>
      <c r="I1041" s="30">
        <v>0</v>
      </c>
      <c r="J1041" s="30"/>
      <c r="K1041" s="173">
        <f>Лист4!E1039/1000</f>
        <v>173.76150000000001</v>
      </c>
      <c r="L1041" s="31"/>
      <c r="M1041" s="31"/>
    </row>
    <row r="1042" spans="1:13" s="32" customFormat="1" ht="22.5" customHeight="1" x14ac:dyDescent="0.25">
      <c r="A1042" s="22" t="str">
        <f>Лист4!A1040</f>
        <v xml:space="preserve">Космонавта В. Комарова ул. д.176 </v>
      </c>
      <c r="B1042" s="67" t="str">
        <f>Лист4!C1040</f>
        <v>г. Астрахань</v>
      </c>
      <c r="C1042" s="39">
        <f t="shared" si="32"/>
        <v>254.38003308823531</v>
      </c>
      <c r="D1042" s="39">
        <f t="shared" si="33"/>
        <v>11.740616911764707</v>
      </c>
      <c r="E1042" s="28">
        <v>0</v>
      </c>
      <c r="F1042" s="29">
        <v>11.740616911764707</v>
      </c>
      <c r="G1042" s="30">
        <v>0</v>
      </c>
      <c r="H1042" s="30">
        <v>0</v>
      </c>
      <c r="I1042" s="30">
        <v>0</v>
      </c>
      <c r="J1042" s="30"/>
      <c r="K1042" s="173">
        <f>Лист4!E1040/1000</f>
        <v>266.12065000000001</v>
      </c>
      <c r="L1042" s="31"/>
      <c r="M1042" s="31"/>
    </row>
    <row r="1043" spans="1:13" s="32" customFormat="1" ht="22.5" customHeight="1" x14ac:dyDescent="0.25">
      <c r="A1043" s="22" t="str">
        <f>Лист4!A1041</f>
        <v xml:space="preserve">Космонавтов ул. д.14 </v>
      </c>
      <c r="B1043" s="67" t="str">
        <f>Лист4!C1041</f>
        <v>г. Астрахань</v>
      </c>
      <c r="C1043" s="39">
        <f t="shared" si="32"/>
        <v>1246.8377426470586</v>
      </c>
      <c r="D1043" s="39">
        <f t="shared" si="33"/>
        <v>57.546357352941165</v>
      </c>
      <c r="E1043" s="28">
        <v>0</v>
      </c>
      <c r="F1043" s="29">
        <v>57.546357352941165</v>
      </c>
      <c r="G1043" s="30">
        <v>0</v>
      </c>
      <c r="H1043" s="30">
        <v>0</v>
      </c>
      <c r="I1043" s="30">
        <v>0</v>
      </c>
      <c r="J1043" s="30"/>
      <c r="K1043" s="173">
        <f>Лист4!E1041/1000</f>
        <v>1304.3840999999998</v>
      </c>
      <c r="L1043" s="31"/>
      <c r="M1043" s="31"/>
    </row>
    <row r="1044" spans="1:13" s="32" customFormat="1" ht="22.5" customHeight="1" x14ac:dyDescent="0.25">
      <c r="A1044" s="22" t="str">
        <f>Лист4!A1042</f>
        <v xml:space="preserve">Космонавтов ул. д.16 </v>
      </c>
      <c r="B1044" s="67" t="str">
        <f>Лист4!C1042</f>
        <v>г. Астрахань</v>
      </c>
      <c r="C1044" s="39">
        <f t="shared" si="32"/>
        <v>1431.4488117647063</v>
      </c>
      <c r="D1044" s="39">
        <f t="shared" si="33"/>
        <v>66.066868235294137</v>
      </c>
      <c r="E1044" s="28">
        <v>0</v>
      </c>
      <c r="F1044" s="29">
        <v>66.066868235294137</v>
      </c>
      <c r="G1044" s="30">
        <v>0</v>
      </c>
      <c r="H1044" s="30">
        <v>0</v>
      </c>
      <c r="I1044" s="30">
        <v>0</v>
      </c>
      <c r="J1044" s="30"/>
      <c r="K1044" s="173">
        <f>Лист4!E1042/1000</f>
        <v>1497.5156800000004</v>
      </c>
      <c r="L1044" s="31"/>
      <c r="M1044" s="31"/>
    </row>
    <row r="1045" spans="1:13" s="32" customFormat="1" ht="22.5" customHeight="1" x14ac:dyDescent="0.25">
      <c r="A1045" s="22" t="str">
        <f>Лист4!A1043</f>
        <v xml:space="preserve">Космонавтов ул. д.18 - корп. 3 </v>
      </c>
      <c r="B1045" s="67" t="str">
        <f>Лист4!C1043</f>
        <v>г. Астрахань</v>
      </c>
      <c r="C1045" s="39">
        <f t="shared" si="32"/>
        <v>2641.7349419117641</v>
      </c>
      <c r="D1045" s="39">
        <f t="shared" si="33"/>
        <v>121.92622808823526</v>
      </c>
      <c r="E1045" s="28">
        <v>0</v>
      </c>
      <c r="F1045" s="29">
        <v>121.92622808823526</v>
      </c>
      <c r="G1045" s="30">
        <v>0</v>
      </c>
      <c r="H1045" s="30">
        <v>0</v>
      </c>
      <c r="I1045" s="30">
        <v>0</v>
      </c>
      <c r="J1045" s="156"/>
      <c r="K1045" s="173">
        <f>Лист4!E1043/1000-J1045</f>
        <v>2763.6611699999994</v>
      </c>
      <c r="L1045" s="31"/>
      <c r="M1045" s="31"/>
    </row>
    <row r="1046" spans="1:13" s="32" customFormat="1" ht="22.5" customHeight="1" x14ac:dyDescent="0.25">
      <c r="A1046" s="22" t="str">
        <f>Лист4!A1044</f>
        <v xml:space="preserve">Космонавтов ул. д.3 </v>
      </c>
      <c r="B1046" s="67" t="str">
        <f>Лист4!C1044</f>
        <v>г. Астрахань</v>
      </c>
      <c r="C1046" s="39">
        <f t="shared" si="32"/>
        <v>1070.162561764706</v>
      </c>
      <c r="D1046" s="39">
        <f t="shared" si="33"/>
        <v>49.392118235294127</v>
      </c>
      <c r="E1046" s="28">
        <v>0</v>
      </c>
      <c r="F1046" s="29">
        <v>49.392118235294127</v>
      </c>
      <c r="G1046" s="30">
        <v>0</v>
      </c>
      <c r="H1046" s="30">
        <v>0</v>
      </c>
      <c r="I1046" s="30">
        <v>0</v>
      </c>
      <c r="J1046" s="30"/>
      <c r="K1046" s="173">
        <f>Лист4!E1044/1000</f>
        <v>1119.5546800000002</v>
      </c>
      <c r="L1046" s="31"/>
      <c r="M1046" s="31"/>
    </row>
    <row r="1047" spans="1:13" s="32" customFormat="1" ht="22.5" customHeight="1" x14ac:dyDescent="0.25">
      <c r="A1047" s="22" t="str">
        <f>Лист4!A1045</f>
        <v xml:space="preserve">Космонавтов ул. д.3А </v>
      </c>
      <c r="B1047" s="67" t="str">
        <f>Лист4!C1045</f>
        <v>г. Астрахань</v>
      </c>
      <c r="C1047" s="39">
        <f t="shared" si="32"/>
        <v>677.33469852941164</v>
      </c>
      <c r="D1047" s="39">
        <f t="shared" si="33"/>
        <v>31.261601470588225</v>
      </c>
      <c r="E1047" s="28">
        <v>0</v>
      </c>
      <c r="F1047" s="29">
        <v>31.261601470588225</v>
      </c>
      <c r="G1047" s="30">
        <v>0</v>
      </c>
      <c r="H1047" s="30">
        <v>0</v>
      </c>
      <c r="I1047" s="30">
        <v>0</v>
      </c>
      <c r="J1047" s="30"/>
      <c r="K1047" s="173">
        <f>Лист4!E1045/1000</f>
        <v>708.59629999999981</v>
      </c>
      <c r="L1047" s="31"/>
      <c r="M1047" s="31"/>
    </row>
    <row r="1048" spans="1:13" s="32" customFormat="1" ht="22.5" customHeight="1" x14ac:dyDescent="0.25">
      <c r="A1048" s="22" t="str">
        <f>Лист4!A1046</f>
        <v xml:space="preserve">Космонавтов ул. д.3Б </v>
      </c>
      <c r="B1048" s="67" t="str">
        <f>Лист4!C1046</f>
        <v>г. Астрахань</v>
      </c>
      <c r="C1048" s="39">
        <f t="shared" si="32"/>
        <v>1160.6050433823527</v>
      </c>
      <c r="D1048" s="39">
        <f t="shared" si="33"/>
        <v>53.566386617647055</v>
      </c>
      <c r="E1048" s="28">
        <v>0</v>
      </c>
      <c r="F1048" s="29">
        <v>53.566386617647055</v>
      </c>
      <c r="G1048" s="30">
        <v>0</v>
      </c>
      <c r="H1048" s="30">
        <v>0</v>
      </c>
      <c r="I1048" s="30">
        <v>0</v>
      </c>
      <c r="J1048" s="30"/>
      <c r="K1048" s="173">
        <f>Лист4!E1046/1000</f>
        <v>1214.1714299999999</v>
      </c>
      <c r="L1048" s="31"/>
      <c r="M1048" s="31"/>
    </row>
    <row r="1049" spans="1:13" s="32" customFormat="1" ht="22.5" customHeight="1" x14ac:dyDescent="0.25">
      <c r="A1049" s="22" t="str">
        <f>Лист4!A1047</f>
        <v xml:space="preserve">Космонавтов ул. д.8 - корп. 2 </v>
      </c>
      <c r="B1049" s="67" t="str">
        <f>Лист4!C1047</f>
        <v>г. Астрахань</v>
      </c>
      <c r="C1049" s="39">
        <f t="shared" si="32"/>
        <v>1167.3037617647058</v>
      </c>
      <c r="D1049" s="39">
        <f t="shared" si="33"/>
        <v>53.875558235294115</v>
      </c>
      <c r="E1049" s="28">
        <v>0</v>
      </c>
      <c r="F1049" s="29">
        <v>53.875558235294115</v>
      </c>
      <c r="G1049" s="30">
        <v>0</v>
      </c>
      <c r="H1049" s="30">
        <v>0</v>
      </c>
      <c r="I1049" s="30">
        <v>0</v>
      </c>
      <c r="J1049" s="30"/>
      <c r="K1049" s="173">
        <f>Лист4!E1047/1000</f>
        <v>1221.17932</v>
      </c>
      <c r="L1049" s="31"/>
      <c r="M1049" s="31"/>
    </row>
    <row r="1050" spans="1:13" s="32" customFormat="1" ht="22.5" customHeight="1" x14ac:dyDescent="0.25">
      <c r="A1050" s="22" t="str">
        <f>Лист4!A1048</f>
        <v xml:space="preserve">Костина ул. д.11 </v>
      </c>
      <c r="B1050" s="67" t="str">
        <f>Лист4!C1048</f>
        <v>г. Астрахань</v>
      </c>
      <c r="C1050" s="39">
        <f t="shared" si="32"/>
        <v>19.718409558823531</v>
      </c>
      <c r="D1050" s="39">
        <f t="shared" si="33"/>
        <v>0.91008044117647069</v>
      </c>
      <c r="E1050" s="28">
        <v>0</v>
      </c>
      <c r="F1050" s="29">
        <v>0.91008044117647069</v>
      </c>
      <c r="G1050" s="30">
        <v>0</v>
      </c>
      <c r="H1050" s="30">
        <v>0</v>
      </c>
      <c r="I1050" s="30">
        <v>0</v>
      </c>
      <c r="J1050" s="30"/>
      <c r="K1050" s="173">
        <f>Лист4!E1048/1000</f>
        <v>20.628490000000003</v>
      </c>
      <c r="L1050" s="31"/>
      <c r="M1050" s="31"/>
    </row>
    <row r="1051" spans="1:13" s="32" customFormat="1" ht="22.5" customHeight="1" x14ac:dyDescent="0.25">
      <c r="A1051" s="22" t="str">
        <f>Лист4!A1049</f>
        <v xml:space="preserve">Костина ул. д.21 </v>
      </c>
      <c r="B1051" s="67" t="str">
        <f>Лист4!C1049</f>
        <v>г. Астрахань</v>
      </c>
      <c r="C1051" s="39">
        <f t="shared" si="32"/>
        <v>66.870613970588224</v>
      </c>
      <c r="D1051" s="39">
        <f t="shared" si="33"/>
        <v>3.0863360294117648</v>
      </c>
      <c r="E1051" s="28">
        <v>0</v>
      </c>
      <c r="F1051" s="29">
        <v>3.0863360294117648</v>
      </c>
      <c r="G1051" s="30">
        <v>0</v>
      </c>
      <c r="H1051" s="30">
        <v>0</v>
      </c>
      <c r="I1051" s="30">
        <v>0</v>
      </c>
      <c r="J1051" s="30"/>
      <c r="K1051" s="173">
        <f>Лист4!E1049/1000-J1051</f>
        <v>69.956949999999992</v>
      </c>
      <c r="L1051" s="31"/>
      <c r="M1051" s="31"/>
    </row>
    <row r="1052" spans="1:13" s="32" customFormat="1" ht="22.5" customHeight="1" x14ac:dyDescent="0.25">
      <c r="A1052" s="22" t="str">
        <f>Лист4!A1050</f>
        <v xml:space="preserve">Костина ул. д.4 </v>
      </c>
      <c r="B1052" s="67" t="str">
        <f>Лист4!C1050</f>
        <v>г. Астрахань</v>
      </c>
      <c r="C1052" s="39">
        <f t="shared" si="32"/>
        <v>662.55621250000013</v>
      </c>
      <c r="D1052" s="39">
        <f t="shared" si="33"/>
        <v>30.579517500000001</v>
      </c>
      <c r="E1052" s="28">
        <v>0</v>
      </c>
      <c r="F1052" s="29">
        <v>30.579517500000001</v>
      </c>
      <c r="G1052" s="30">
        <v>0</v>
      </c>
      <c r="H1052" s="30">
        <v>0</v>
      </c>
      <c r="I1052" s="30">
        <v>0</v>
      </c>
      <c r="J1052" s="30"/>
      <c r="K1052" s="173">
        <f>Лист4!E1050/1000-J1052</f>
        <v>693.13573000000008</v>
      </c>
      <c r="L1052" s="31"/>
      <c r="M1052" s="31"/>
    </row>
    <row r="1053" spans="1:13" s="32" customFormat="1" ht="22.5" customHeight="1" x14ac:dyDescent="0.25">
      <c r="A1053" s="22" t="str">
        <f>Лист4!A1051</f>
        <v xml:space="preserve">Котельная 1-я ул. д.2 </v>
      </c>
      <c r="B1053" s="67" t="str">
        <f>Лист4!C1051</f>
        <v>г. Астрахань</v>
      </c>
      <c r="C1053" s="39">
        <f t="shared" si="32"/>
        <v>727.1358919117647</v>
      </c>
      <c r="D1053" s="39">
        <f t="shared" si="33"/>
        <v>33.560118088235292</v>
      </c>
      <c r="E1053" s="28">
        <v>0</v>
      </c>
      <c r="F1053" s="29">
        <v>33.560118088235292</v>
      </c>
      <c r="G1053" s="30">
        <v>0</v>
      </c>
      <c r="H1053" s="30">
        <v>0</v>
      </c>
      <c r="I1053" s="30">
        <v>0</v>
      </c>
      <c r="J1053" s="156"/>
      <c r="K1053" s="173">
        <f>Лист4!E1051/1000-J1053</f>
        <v>760.69601</v>
      </c>
      <c r="L1053" s="31"/>
      <c r="M1053" s="31"/>
    </row>
    <row r="1054" spans="1:13" s="32" customFormat="1" ht="22.5" customHeight="1" x14ac:dyDescent="0.25">
      <c r="A1054" s="22" t="str">
        <f>Лист4!A1052</f>
        <v xml:space="preserve">Котельная 5-я ул. д.7 - корп. 1 </v>
      </c>
      <c r="B1054" s="67" t="str">
        <f>Лист4!C1052</f>
        <v>г. Астрахань</v>
      </c>
      <c r="C1054" s="39">
        <f t="shared" si="32"/>
        <v>35.929419117647058</v>
      </c>
      <c r="D1054" s="39">
        <f t="shared" si="33"/>
        <v>1.6582808823529411</v>
      </c>
      <c r="E1054" s="28">
        <v>0</v>
      </c>
      <c r="F1054" s="29">
        <v>1.6582808823529411</v>
      </c>
      <c r="G1054" s="30">
        <v>0</v>
      </c>
      <c r="H1054" s="30">
        <v>0</v>
      </c>
      <c r="I1054" s="30">
        <v>0</v>
      </c>
      <c r="J1054" s="30"/>
      <c r="K1054" s="173">
        <f>Лист4!E1052/1000-J1054</f>
        <v>37.587699999999998</v>
      </c>
      <c r="L1054" s="31"/>
      <c r="M1054" s="31"/>
    </row>
    <row r="1055" spans="1:13" s="32" customFormat="1" ht="22.5" customHeight="1" x14ac:dyDescent="0.25">
      <c r="A1055" s="22" t="str">
        <f>Лист4!A1053</f>
        <v xml:space="preserve">Котельная 5-я ул. д.7 - корп. 2 </v>
      </c>
      <c r="B1055" s="67" t="str">
        <f>Лист4!C1053</f>
        <v>г. Астрахань</v>
      </c>
      <c r="C1055" s="39">
        <f t="shared" si="32"/>
        <v>113.91761397058825</v>
      </c>
      <c r="D1055" s="39">
        <f t="shared" si="33"/>
        <v>5.257736029411765</v>
      </c>
      <c r="E1055" s="28">
        <v>0</v>
      </c>
      <c r="F1055" s="29">
        <v>5.257736029411765</v>
      </c>
      <c r="G1055" s="30">
        <v>0</v>
      </c>
      <c r="H1055" s="30">
        <v>0</v>
      </c>
      <c r="I1055" s="30">
        <v>0</v>
      </c>
      <c r="J1055" s="30"/>
      <c r="K1055" s="173">
        <f>Лист4!E1053/1000-J1055</f>
        <v>119.17535000000001</v>
      </c>
      <c r="L1055" s="31"/>
      <c r="M1055" s="31"/>
    </row>
    <row r="1056" spans="1:13" s="32" customFormat="1" ht="22.5" customHeight="1" x14ac:dyDescent="0.25">
      <c r="A1056" s="22" t="str">
        <f>Лист4!A1054</f>
        <v xml:space="preserve">Котельная 5-я ул. д.7 - корп. 3 </v>
      </c>
      <c r="B1056" s="67" t="str">
        <f>Лист4!C1054</f>
        <v>г. Астрахань</v>
      </c>
      <c r="C1056" s="39">
        <f t="shared" si="32"/>
        <v>678.88619117647067</v>
      </c>
      <c r="D1056" s="39">
        <f t="shared" si="33"/>
        <v>31.333208823529418</v>
      </c>
      <c r="E1056" s="28">
        <v>0</v>
      </c>
      <c r="F1056" s="29">
        <v>31.333208823529418</v>
      </c>
      <c r="G1056" s="30">
        <v>0</v>
      </c>
      <c r="H1056" s="30">
        <v>0</v>
      </c>
      <c r="I1056" s="30">
        <v>0</v>
      </c>
      <c r="J1056" s="30"/>
      <c r="K1056" s="173">
        <f>Лист4!E1054/1000</f>
        <v>710.21940000000006</v>
      </c>
      <c r="L1056" s="31"/>
      <c r="M1056" s="31"/>
    </row>
    <row r="1057" spans="1:13" s="32" customFormat="1" ht="22.5" customHeight="1" x14ac:dyDescent="0.25">
      <c r="A1057" s="22" t="str">
        <f>Лист4!A1055</f>
        <v xml:space="preserve">Котовского ул. д.1/3 </v>
      </c>
      <c r="B1057" s="67" t="str">
        <f>Лист4!C1055</f>
        <v>г. Астрахань</v>
      </c>
      <c r="C1057" s="39">
        <f t="shared" si="32"/>
        <v>22.898534558823528</v>
      </c>
      <c r="D1057" s="39">
        <f t="shared" si="33"/>
        <v>1.0568554411764706</v>
      </c>
      <c r="E1057" s="28">
        <v>0</v>
      </c>
      <c r="F1057" s="29">
        <v>1.0568554411764706</v>
      </c>
      <c r="G1057" s="30">
        <v>0</v>
      </c>
      <c r="H1057" s="30">
        <v>0</v>
      </c>
      <c r="I1057" s="30">
        <v>0</v>
      </c>
      <c r="J1057" s="30"/>
      <c r="K1057" s="173">
        <f>Лист4!E1055/1000</f>
        <v>23.955389999999998</v>
      </c>
      <c r="L1057" s="31"/>
      <c r="M1057" s="31"/>
    </row>
    <row r="1058" spans="1:13" s="32" customFormat="1" ht="22.5" customHeight="1" x14ac:dyDescent="0.25">
      <c r="A1058" s="22" t="str">
        <f>Лист4!A1056</f>
        <v xml:space="preserve">Котовского ул. д.7 </v>
      </c>
      <c r="B1058" s="67" t="str">
        <f>Лист4!C1056</f>
        <v>г. Астрахань</v>
      </c>
      <c r="C1058" s="39">
        <f t="shared" si="32"/>
        <v>11.104819852941176</v>
      </c>
      <c r="D1058" s="39">
        <f t="shared" si="33"/>
        <v>0.51253014705882349</v>
      </c>
      <c r="E1058" s="28">
        <v>0</v>
      </c>
      <c r="F1058" s="29">
        <v>0.51253014705882349</v>
      </c>
      <c r="G1058" s="30">
        <v>0</v>
      </c>
      <c r="H1058" s="30">
        <v>0</v>
      </c>
      <c r="I1058" s="30">
        <v>0</v>
      </c>
      <c r="J1058" s="30"/>
      <c r="K1058" s="173">
        <f>Лист4!E1056/1000</f>
        <v>11.61735</v>
      </c>
      <c r="L1058" s="31"/>
      <c r="M1058" s="31"/>
    </row>
    <row r="1059" spans="1:13" s="32" customFormat="1" ht="22.5" customHeight="1" x14ac:dyDescent="0.25">
      <c r="A1059" s="22" t="str">
        <f>Лист4!A1057</f>
        <v xml:space="preserve">Красная Набережная ул. д.104 </v>
      </c>
      <c r="B1059" s="67" t="str">
        <f>Лист4!C1057</f>
        <v>г. Астрахань</v>
      </c>
      <c r="C1059" s="39">
        <f t="shared" si="32"/>
        <v>0</v>
      </c>
      <c r="D1059" s="39">
        <f t="shared" si="33"/>
        <v>0</v>
      </c>
      <c r="E1059" s="28">
        <v>0</v>
      </c>
      <c r="F1059" s="29">
        <v>0</v>
      </c>
      <c r="G1059" s="30">
        <v>0</v>
      </c>
      <c r="H1059" s="30">
        <v>0</v>
      </c>
      <c r="I1059" s="30">
        <v>0</v>
      </c>
      <c r="J1059" s="30"/>
      <c r="K1059" s="173">
        <f>Лист4!E1057/1000</f>
        <v>0</v>
      </c>
      <c r="L1059" s="31"/>
      <c r="M1059" s="31"/>
    </row>
    <row r="1060" spans="1:13" s="32" customFormat="1" ht="22.5" customHeight="1" x14ac:dyDescent="0.25">
      <c r="A1060" s="22" t="str">
        <f>Лист4!A1058</f>
        <v xml:space="preserve">Красная Набережная ул. д.117 </v>
      </c>
      <c r="B1060" s="67" t="str">
        <f>Лист4!C1058</f>
        <v>г. Астрахань</v>
      </c>
      <c r="C1060" s="39">
        <f t="shared" si="32"/>
        <v>0</v>
      </c>
      <c r="D1060" s="39">
        <f t="shared" si="33"/>
        <v>0</v>
      </c>
      <c r="E1060" s="28">
        <v>0</v>
      </c>
      <c r="F1060" s="29">
        <v>0</v>
      </c>
      <c r="G1060" s="30">
        <v>0</v>
      </c>
      <c r="H1060" s="30">
        <v>0</v>
      </c>
      <c r="I1060" s="30">
        <v>0</v>
      </c>
      <c r="J1060" s="30"/>
      <c r="K1060" s="173">
        <f>Лист4!E1058/1000</f>
        <v>0</v>
      </c>
      <c r="L1060" s="31"/>
      <c r="M1060" s="31"/>
    </row>
    <row r="1061" spans="1:13" s="32" customFormat="1" ht="22.5" customHeight="1" x14ac:dyDescent="0.25">
      <c r="A1061" s="22" t="str">
        <f>Лист4!A1059</f>
        <v xml:space="preserve">Красная Набережная ул. д.125 </v>
      </c>
      <c r="B1061" s="67" t="str">
        <f>Лист4!C1059</f>
        <v>г. Астрахань</v>
      </c>
      <c r="C1061" s="39">
        <f t="shared" si="32"/>
        <v>0</v>
      </c>
      <c r="D1061" s="39">
        <f t="shared" si="33"/>
        <v>0</v>
      </c>
      <c r="E1061" s="28">
        <v>0</v>
      </c>
      <c r="F1061" s="29">
        <v>0</v>
      </c>
      <c r="G1061" s="30">
        <v>0</v>
      </c>
      <c r="H1061" s="30">
        <v>0</v>
      </c>
      <c r="I1061" s="30">
        <v>0</v>
      </c>
      <c r="J1061" s="30"/>
      <c r="K1061" s="173">
        <f>Лист4!E1059/1000-J1061</f>
        <v>0</v>
      </c>
      <c r="L1061" s="31"/>
      <c r="M1061" s="31"/>
    </row>
    <row r="1062" spans="1:13" s="32" customFormat="1" ht="22.5" customHeight="1" x14ac:dyDescent="0.25">
      <c r="A1062" s="22" t="str">
        <f>Лист4!A1060</f>
        <v xml:space="preserve">Красная Набережная ул. д.138 </v>
      </c>
      <c r="B1062" s="67" t="str">
        <f>Лист4!C1060</f>
        <v>г. Астрахань</v>
      </c>
      <c r="C1062" s="39">
        <f t="shared" si="32"/>
        <v>438.24811397058829</v>
      </c>
      <c r="D1062" s="39">
        <f t="shared" si="33"/>
        <v>20.226836029411764</v>
      </c>
      <c r="E1062" s="28">
        <v>0</v>
      </c>
      <c r="F1062" s="29">
        <v>20.226836029411764</v>
      </c>
      <c r="G1062" s="30">
        <v>0</v>
      </c>
      <c r="H1062" s="30">
        <v>0</v>
      </c>
      <c r="I1062" s="30">
        <v>0</v>
      </c>
      <c r="J1062" s="30"/>
      <c r="K1062" s="173">
        <f>Лист4!E1060/1000</f>
        <v>458.47495000000004</v>
      </c>
      <c r="L1062" s="31"/>
      <c r="M1062" s="31"/>
    </row>
    <row r="1063" spans="1:13" s="32" customFormat="1" ht="22.5" customHeight="1" x14ac:dyDescent="0.25">
      <c r="A1063" s="22" t="str">
        <f>Лист4!A1061</f>
        <v xml:space="preserve">Красная Набережная ул. д.149 </v>
      </c>
      <c r="B1063" s="67" t="str">
        <f>Лист4!C1061</f>
        <v>г. Астрахань</v>
      </c>
      <c r="C1063" s="39">
        <f t="shared" si="32"/>
        <v>0.91802941176470587</v>
      </c>
      <c r="D1063" s="39">
        <f t="shared" si="33"/>
        <v>4.2370588235294118E-2</v>
      </c>
      <c r="E1063" s="28">
        <v>0</v>
      </c>
      <c r="F1063" s="29">
        <v>4.2370588235294118E-2</v>
      </c>
      <c r="G1063" s="30">
        <v>0</v>
      </c>
      <c r="H1063" s="30">
        <v>0</v>
      </c>
      <c r="I1063" s="30">
        <v>0</v>
      </c>
      <c r="J1063" s="30"/>
      <c r="K1063" s="173">
        <f>Лист4!E1061/1000-J1063</f>
        <v>0.96040000000000003</v>
      </c>
      <c r="L1063" s="31"/>
      <c r="M1063" s="31"/>
    </row>
    <row r="1064" spans="1:13" s="32" customFormat="1" ht="22.5" customHeight="1" x14ac:dyDescent="0.25">
      <c r="A1064" s="22" t="str">
        <f>Лист4!A1062</f>
        <v xml:space="preserve">Красная Набережная ул. д.15 </v>
      </c>
      <c r="B1064" s="67" t="str">
        <f>Лист4!C1062</f>
        <v>г. Астрахань</v>
      </c>
      <c r="C1064" s="39">
        <f t="shared" si="32"/>
        <v>31.419757352941183</v>
      </c>
      <c r="D1064" s="39">
        <f t="shared" si="33"/>
        <v>1.4501426470588239</v>
      </c>
      <c r="E1064" s="28">
        <v>0</v>
      </c>
      <c r="F1064" s="29">
        <v>1.4501426470588239</v>
      </c>
      <c r="G1064" s="30">
        <v>0</v>
      </c>
      <c r="H1064" s="30">
        <v>0</v>
      </c>
      <c r="I1064" s="30">
        <v>0</v>
      </c>
      <c r="J1064" s="30"/>
      <c r="K1064" s="173">
        <f>Лист4!E1062/1000</f>
        <v>32.869900000000008</v>
      </c>
      <c r="L1064" s="31"/>
      <c r="M1064" s="31"/>
    </row>
    <row r="1065" spans="1:13" s="32" customFormat="1" ht="22.5" customHeight="1" x14ac:dyDescent="0.25">
      <c r="A1065" s="22" t="str">
        <f>Лист4!A1063</f>
        <v xml:space="preserve">Красная Набережная ул. д.16 </v>
      </c>
      <c r="B1065" s="67" t="str">
        <f>Лист4!C1063</f>
        <v>г. Астрахань</v>
      </c>
      <c r="C1065" s="39">
        <f t="shared" si="32"/>
        <v>133.30395955882352</v>
      </c>
      <c r="D1065" s="39">
        <f t="shared" si="33"/>
        <v>6.1524904411764698</v>
      </c>
      <c r="E1065" s="28">
        <v>0</v>
      </c>
      <c r="F1065" s="29">
        <v>6.1524904411764698</v>
      </c>
      <c r="G1065" s="30">
        <v>0</v>
      </c>
      <c r="H1065" s="30">
        <v>0</v>
      </c>
      <c r="I1065" s="30">
        <v>0</v>
      </c>
      <c r="J1065" s="30"/>
      <c r="K1065" s="173">
        <f>Лист4!E1063/1000</f>
        <v>139.45644999999999</v>
      </c>
      <c r="L1065" s="31"/>
      <c r="M1065" s="31"/>
    </row>
    <row r="1066" spans="1:13" s="32" customFormat="1" ht="22.5" customHeight="1" x14ac:dyDescent="0.25">
      <c r="A1066" s="22" t="str">
        <f>Лист4!A1064</f>
        <v xml:space="preserve">Красная Набережная ул. д.169 </v>
      </c>
      <c r="B1066" s="67" t="str">
        <f>Лист4!C1064</f>
        <v>г. Астрахань</v>
      </c>
      <c r="C1066" s="39">
        <f t="shared" si="32"/>
        <v>134.87882352941179</v>
      </c>
      <c r="D1066" s="39">
        <f t="shared" si="33"/>
        <v>6.2251764705882362</v>
      </c>
      <c r="E1066" s="28">
        <v>0</v>
      </c>
      <c r="F1066" s="29">
        <v>6.2251764705882362</v>
      </c>
      <c r="G1066" s="30">
        <v>0</v>
      </c>
      <c r="H1066" s="30">
        <v>0</v>
      </c>
      <c r="I1066" s="30">
        <v>0</v>
      </c>
      <c r="J1066" s="30"/>
      <c r="K1066" s="173">
        <f>Лист4!E1064/1000-J1066</f>
        <v>141.10400000000001</v>
      </c>
      <c r="L1066" s="31"/>
      <c r="M1066" s="31"/>
    </row>
    <row r="1067" spans="1:13" s="32" customFormat="1" ht="22.5" customHeight="1" x14ac:dyDescent="0.25">
      <c r="A1067" s="22" t="str">
        <f>Лист4!A1065</f>
        <v xml:space="preserve">Красная Набережная ул. д.17 </v>
      </c>
      <c r="B1067" s="67" t="str">
        <f>Лист4!C1065</f>
        <v>г. Астрахань</v>
      </c>
      <c r="C1067" s="39">
        <f t="shared" si="32"/>
        <v>547.92710661764693</v>
      </c>
      <c r="D1067" s="39">
        <f t="shared" si="33"/>
        <v>25.288943382352937</v>
      </c>
      <c r="E1067" s="28">
        <v>0</v>
      </c>
      <c r="F1067" s="29">
        <v>25.288943382352937</v>
      </c>
      <c r="G1067" s="30">
        <v>0</v>
      </c>
      <c r="H1067" s="30">
        <v>0</v>
      </c>
      <c r="I1067" s="30">
        <v>0</v>
      </c>
      <c r="J1067" s="156"/>
      <c r="K1067" s="173">
        <f>Лист4!E1065/1000-J1067</f>
        <v>573.21604999999988</v>
      </c>
      <c r="L1067" s="31"/>
      <c r="M1067" s="31"/>
    </row>
    <row r="1068" spans="1:13" s="32" customFormat="1" ht="22.5" customHeight="1" x14ac:dyDescent="0.25">
      <c r="A1068" s="22" t="str">
        <f>Лист4!A1066</f>
        <v xml:space="preserve">Красная Набережная ул. д.171А </v>
      </c>
      <c r="B1068" s="67" t="str">
        <f>Лист4!C1066</f>
        <v>г. Астрахань</v>
      </c>
      <c r="C1068" s="39">
        <f t="shared" si="32"/>
        <v>721.04945441176471</v>
      </c>
      <c r="D1068" s="39">
        <f t="shared" si="33"/>
        <v>33.279205588235293</v>
      </c>
      <c r="E1068" s="28">
        <v>0</v>
      </c>
      <c r="F1068" s="29">
        <v>33.279205588235293</v>
      </c>
      <c r="G1068" s="30">
        <v>0</v>
      </c>
      <c r="H1068" s="30">
        <v>0</v>
      </c>
      <c r="I1068" s="30">
        <v>0</v>
      </c>
      <c r="J1068" s="30"/>
      <c r="K1068" s="173">
        <f>Лист4!E1066/1000</f>
        <v>754.32866000000001</v>
      </c>
      <c r="L1068" s="31"/>
      <c r="M1068" s="31"/>
    </row>
    <row r="1069" spans="1:13" s="32" customFormat="1" ht="22.5" customHeight="1" x14ac:dyDescent="0.25">
      <c r="A1069" s="22" t="str">
        <f>Лист4!A1067</f>
        <v xml:space="preserve">Красная Набережная ул. д.21 </v>
      </c>
      <c r="B1069" s="67" t="str">
        <f>Лист4!C1067</f>
        <v>г. Астрахань</v>
      </c>
      <c r="C1069" s="39">
        <f t="shared" si="32"/>
        <v>118.42182720588235</v>
      </c>
      <c r="D1069" s="39">
        <f t="shared" si="33"/>
        <v>5.465622794117647</v>
      </c>
      <c r="E1069" s="28">
        <v>0</v>
      </c>
      <c r="F1069" s="29">
        <v>5.465622794117647</v>
      </c>
      <c r="G1069" s="30">
        <v>0</v>
      </c>
      <c r="H1069" s="30">
        <v>0</v>
      </c>
      <c r="I1069" s="30">
        <v>0</v>
      </c>
      <c r="J1069" s="30"/>
      <c r="K1069" s="173">
        <f>Лист4!E1067/1000-J1069</f>
        <v>123.88745</v>
      </c>
      <c r="L1069" s="31"/>
      <c r="M1069" s="31"/>
    </row>
    <row r="1070" spans="1:13" s="32" customFormat="1" ht="22.5" customHeight="1" x14ac:dyDescent="0.25">
      <c r="A1070" s="22" t="str">
        <f>Лист4!A1068</f>
        <v xml:space="preserve">Красная Набережная ул. д.227 </v>
      </c>
      <c r="B1070" s="67" t="str">
        <f>Лист4!C1068</f>
        <v>г. Астрахань</v>
      </c>
      <c r="C1070" s="39">
        <f t="shared" si="32"/>
        <v>1065.9276970588237</v>
      </c>
      <c r="D1070" s="39">
        <f t="shared" si="33"/>
        <v>49.196662941176484</v>
      </c>
      <c r="E1070" s="28">
        <v>0</v>
      </c>
      <c r="F1070" s="29">
        <v>49.196662941176484</v>
      </c>
      <c r="G1070" s="30">
        <v>0</v>
      </c>
      <c r="H1070" s="30">
        <v>0</v>
      </c>
      <c r="I1070" s="30">
        <v>0</v>
      </c>
      <c r="J1070" s="156"/>
      <c r="K1070" s="173">
        <f>Лист4!E1068/1000-J1070</f>
        <v>1115.1243600000003</v>
      </c>
      <c r="L1070" s="31"/>
      <c r="M1070" s="31"/>
    </row>
    <row r="1071" spans="1:13" s="32" customFormat="1" ht="22.5" customHeight="1" x14ac:dyDescent="0.25">
      <c r="A1071" s="22" t="str">
        <f>Лист4!A1069</f>
        <v xml:space="preserve">Красная Набережная ул. д.231 </v>
      </c>
      <c r="B1071" s="67" t="str">
        <f>Лист4!C1069</f>
        <v>г. Астрахань</v>
      </c>
      <c r="C1071" s="39">
        <f t="shared" si="32"/>
        <v>1387.8104411764707</v>
      </c>
      <c r="D1071" s="39">
        <f t="shared" si="33"/>
        <v>36.983558823529414</v>
      </c>
      <c r="E1071" s="28">
        <v>0</v>
      </c>
      <c r="F1071" s="29">
        <v>36.983558823529414</v>
      </c>
      <c r="G1071" s="30">
        <v>0</v>
      </c>
      <c r="H1071" s="30">
        <v>0</v>
      </c>
      <c r="I1071" s="30">
        <v>0</v>
      </c>
      <c r="J1071" s="262">
        <v>586.5</v>
      </c>
      <c r="K1071" s="173">
        <f>Лист4!E1069/1000</f>
        <v>838.2940000000001</v>
      </c>
      <c r="L1071" s="31"/>
      <c r="M1071" s="31"/>
    </row>
    <row r="1072" spans="1:13" s="32" customFormat="1" ht="22.5" customHeight="1" x14ac:dyDescent="0.25">
      <c r="A1072" s="22" t="str">
        <f>Лист4!A1070</f>
        <v xml:space="preserve">Красная Набережная ул. д.231 - корп. 1 </v>
      </c>
      <c r="B1072" s="67" t="str">
        <f>Лист4!C1070</f>
        <v>г. Астрахань</v>
      </c>
      <c r="C1072" s="39">
        <f t="shared" si="32"/>
        <v>778.76518161764727</v>
      </c>
      <c r="D1072" s="39">
        <f t="shared" si="33"/>
        <v>35.94300838235295</v>
      </c>
      <c r="E1072" s="28">
        <v>0</v>
      </c>
      <c r="F1072" s="29">
        <v>35.94300838235295</v>
      </c>
      <c r="G1072" s="30">
        <v>0</v>
      </c>
      <c r="H1072" s="30">
        <v>0</v>
      </c>
      <c r="I1072" s="30">
        <v>0</v>
      </c>
      <c r="J1072" s="262">
        <v>586.5</v>
      </c>
      <c r="K1072" s="173">
        <f>Лист4!E1070/1000-J1072</f>
        <v>228.20819000000017</v>
      </c>
      <c r="L1072" s="31"/>
      <c r="M1072" s="31"/>
    </row>
    <row r="1073" spans="1:13" s="32" customFormat="1" ht="22.5" customHeight="1" x14ac:dyDescent="0.25">
      <c r="A1073" s="22" t="str">
        <f>Лист4!A1071</f>
        <v xml:space="preserve">Красная Набережная ул. д.28 </v>
      </c>
      <c r="B1073" s="67" t="str">
        <f>Лист4!C1071</f>
        <v>г. Астрахань</v>
      </c>
      <c r="C1073" s="39">
        <f t="shared" si="32"/>
        <v>10.023047794117645</v>
      </c>
      <c r="D1073" s="39">
        <f t="shared" si="33"/>
        <v>0.4626022058823529</v>
      </c>
      <c r="E1073" s="28">
        <v>0</v>
      </c>
      <c r="F1073" s="29">
        <v>0.4626022058823529</v>
      </c>
      <c r="G1073" s="30">
        <v>0</v>
      </c>
      <c r="H1073" s="30">
        <v>0</v>
      </c>
      <c r="I1073" s="30">
        <v>0</v>
      </c>
      <c r="J1073" s="156"/>
      <c r="K1073" s="173">
        <f>Лист4!E1071/1000-J1073</f>
        <v>10.485649999999998</v>
      </c>
      <c r="L1073" s="31"/>
      <c r="M1073" s="31"/>
    </row>
    <row r="1074" spans="1:13" s="32" customFormat="1" ht="22.5" customHeight="1" x14ac:dyDescent="0.25">
      <c r="A1074" s="22" t="str">
        <f>Лист4!A1072</f>
        <v xml:space="preserve">Красная Набережная ул. д.33 </v>
      </c>
      <c r="B1074" s="67" t="str">
        <f>Лист4!C1072</f>
        <v>г. Астрахань</v>
      </c>
      <c r="C1074" s="39">
        <f t="shared" si="32"/>
        <v>68.043892647058826</v>
      </c>
      <c r="D1074" s="39">
        <f t="shared" si="33"/>
        <v>3.140487352941177</v>
      </c>
      <c r="E1074" s="28">
        <v>0</v>
      </c>
      <c r="F1074" s="29">
        <v>3.140487352941177</v>
      </c>
      <c r="G1074" s="30">
        <v>0</v>
      </c>
      <c r="H1074" s="30">
        <v>0</v>
      </c>
      <c r="I1074" s="30">
        <v>0</v>
      </c>
      <c r="J1074" s="30"/>
      <c r="K1074" s="173">
        <f>Лист4!E1072/1000</f>
        <v>71.184380000000004</v>
      </c>
      <c r="L1074" s="31"/>
      <c r="M1074" s="31"/>
    </row>
    <row r="1075" spans="1:13" s="32" customFormat="1" ht="22.5" customHeight="1" x14ac:dyDescent="0.25">
      <c r="A1075" s="22" t="str">
        <f>Лист4!A1073</f>
        <v xml:space="preserve">Красная Набережная ул. д.38 </v>
      </c>
      <c r="B1075" s="67" t="str">
        <f>Лист4!C1073</f>
        <v>г. Астрахань</v>
      </c>
      <c r="C1075" s="39">
        <f t="shared" si="32"/>
        <v>62.450231617647056</v>
      </c>
      <c r="D1075" s="39">
        <f t="shared" si="33"/>
        <v>2.882318382352941</v>
      </c>
      <c r="E1075" s="28">
        <v>0</v>
      </c>
      <c r="F1075" s="29">
        <v>2.882318382352941</v>
      </c>
      <c r="G1075" s="30">
        <v>0</v>
      </c>
      <c r="H1075" s="30">
        <v>0</v>
      </c>
      <c r="I1075" s="30">
        <v>0</v>
      </c>
      <c r="J1075" s="156"/>
      <c r="K1075" s="173">
        <f>Лист4!E1073/1000-J1075</f>
        <v>65.332549999999998</v>
      </c>
      <c r="L1075" s="31"/>
      <c r="M1075" s="31"/>
    </row>
    <row r="1076" spans="1:13" s="32" customFormat="1" ht="22.5" customHeight="1" x14ac:dyDescent="0.25">
      <c r="A1076" s="22" t="str">
        <f>Лист4!A1074</f>
        <v xml:space="preserve">Красная Набережная ул. д.46 </v>
      </c>
      <c r="B1076" s="67" t="str">
        <f>Лист4!C1074</f>
        <v>г. Астрахань</v>
      </c>
      <c r="C1076" s="39">
        <f t="shared" si="32"/>
        <v>516.80332867647064</v>
      </c>
      <c r="D1076" s="39">
        <f t="shared" si="33"/>
        <v>23.852461323529411</v>
      </c>
      <c r="E1076" s="28">
        <v>0</v>
      </c>
      <c r="F1076" s="29">
        <v>23.852461323529411</v>
      </c>
      <c r="G1076" s="30">
        <v>0</v>
      </c>
      <c r="H1076" s="30">
        <v>0</v>
      </c>
      <c r="I1076" s="30">
        <v>0</v>
      </c>
      <c r="J1076" s="30"/>
      <c r="K1076" s="173">
        <f>Лист4!E1074/1000</f>
        <v>540.65579000000002</v>
      </c>
      <c r="L1076" s="31"/>
      <c r="M1076" s="31"/>
    </row>
    <row r="1077" spans="1:13" s="32" customFormat="1" ht="22.5" customHeight="1" x14ac:dyDescent="0.25">
      <c r="A1077" s="22" t="str">
        <f>Лист4!A1075</f>
        <v xml:space="preserve">Красная Набережная ул. д.47 </v>
      </c>
      <c r="B1077" s="67" t="str">
        <f>Лист4!C1075</f>
        <v>г. Астрахань</v>
      </c>
      <c r="C1077" s="39">
        <f t="shared" si="32"/>
        <v>37.519003676470582</v>
      </c>
      <c r="D1077" s="39">
        <f t="shared" si="33"/>
        <v>1.7316463235294115</v>
      </c>
      <c r="E1077" s="28">
        <v>0</v>
      </c>
      <c r="F1077" s="29">
        <v>1.7316463235294115</v>
      </c>
      <c r="G1077" s="30">
        <v>0</v>
      </c>
      <c r="H1077" s="30">
        <v>0</v>
      </c>
      <c r="I1077" s="30">
        <v>0</v>
      </c>
      <c r="J1077" s="156"/>
      <c r="K1077" s="173">
        <f>Лист4!E1075/1000-J1077</f>
        <v>39.250649999999993</v>
      </c>
      <c r="L1077" s="31"/>
      <c r="M1077" s="31"/>
    </row>
    <row r="1078" spans="1:13" s="32" customFormat="1" ht="22.5" customHeight="1" x14ac:dyDescent="0.25">
      <c r="A1078" s="22" t="str">
        <f>Лист4!A1076</f>
        <v xml:space="preserve">Красная Набережная ул. д.48 </v>
      </c>
      <c r="B1078" s="67" t="str">
        <f>Лист4!C1076</f>
        <v>г. Астрахань</v>
      </c>
      <c r="C1078" s="39">
        <f t="shared" si="32"/>
        <v>186.02598529411767</v>
      </c>
      <c r="D1078" s="39">
        <f t="shared" si="33"/>
        <v>8.5858147058823526</v>
      </c>
      <c r="E1078" s="28">
        <v>0</v>
      </c>
      <c r="F1078" s="29">
        <v>8.5858147058823526</v>
      </c>
      <c r="G1078" s="30">
        <v>0</v>
      </c>
      <c r="H1078" s="30">
        <v>0</v>
      </c>
      <c r="I1078" s="30">
        <v>0</v>
      </c>
      <c r="J1078" s="30"/>
      <c r="K1078" s="173">
        <f>Лист4!E1076/1000-J1078</f>
        <v>194.61180000000002</v>
      </c>
      <c r="L1078" s="31"/>
      <c r="M1078" s="31"/>
    </row>
    <row r="1079" spans="1:13" s="32" customFormat="1" ht="22.5" customHeight="1" x14ac:dyDescent="0.25">
      <c r="A1079" s="22" t="str">
        <f>Лист4!A1077</f>
        <v xml:space="preserve">Красная Набережная ул. д.5 </v>
      </c>
      <c r="B1079" s="67" t="str">
        <f>Лист4!C1077</f>
        <v>г. Астрахань</v>
      </c>
      <c r="C1079" s="39">
        <f t="shared" si="32"/>
        <v>0</v>
      </c>
      <c r="D1079" s="39">
        <f t="shared" si="33"/>
        <v>0</v>
      </c>
      <c r="E1079" s="28">
        <v>0</v>
      </c>
      <c r="F1079" s="29">
        <v>0</v>
      </c>
      <c r="G1079" s="30">
        <v>0</v>
      </c>
      <c r="H1079" s="30">
        <v>0</v>
      </c>
      <c r="I1079" s="30">
        <v>0</v>
      </c>
      <c r="J1079" s="30"/>
      <c r="K1079" s="173">
        <f>Лист4!E1077/1000-J1079</f>
        <v>0</v>
      </c>
      <c r="L1079" s="31"/>
      <c r="M1079" s="31"/>
    </row>
    <row r="1080" spans="1:13" s="32" customFormat="1" ht="22.5" customHeight="1" x14ac:dyDescent="0.25">
      <c r="A1080" s="22" t="str">
        <f>Лист4!A1078</f>
        <v xml:space="preserve">Красная Набережная ул. д.50 </v>
      </c>
      <c r="B1080" s="67" t="str">
        <f>Лист4!C1078</f>
        <v>г. Астрахань</v>
      </c>
      <c r="C1080" s="39">
        <f t="shared" si="32"/>
        <v>71.381183823529398</v>
      </c>
      <c r="D1080" s="39">
        <f t="shared" si="33"/>
        <v>3.2945161764705873</v>
      </c>
      <c r="E1080" s="28">
        <v>0</v>
      </c>
      <c r="F1080" s="29">
        <v>3.2945161764705873</v>
      </c>
      <c r="G1080" s="30">
        <v>0</v>
      </c>
      <c r="H1080" s="30">
        <v>0</v>
      </c>
      <c r="I1080" s="30">
        <v>0</v>
      </c>
      <c r="J1080" s="30"/>
      <c r="K1080" s="173">
        <f>Лист4!E1078/1000-J1080</f>
        <v>74.675699999999978</v>
      </c>
      <c r="L1080" s="31"/>
      <c r="M1080" s="31"/>
    </row>
    <row r="1081" spans="1:13" s="32" customFormat="1" ht="22.5" customHeight="1" x14ac:dyDescent="0.25">
      <c r="A1081" s="22" t="str">
        <f>Лист4!A1079</f>
        <v xml:space="preserve">Красная Набережная ул. д.52 </v>
      </c>
      <c r="B1081" s="67" t="str">
        <f>Лист4!C1079</f>
        <v>г. Астрахань</v>
      </c>
      <c r="C1081" s="39">
        <f t="shared" si="32"/>
        <v>49.372040441176466</v>
      </c>
      <c r="D1081" s="39">
        <f t="shared" si="33"/>
        <v>2.2787095588235293</v>
      </c>
      <c r="E1081" s="28">
        <v>0</v>
      </c>
      <c r="F1081" s="29">
        <v>2.2787095588235293</v>
      </c>
      <c r="G1081" s="30">
        <v>0</v>
      </c>
      <c r="H1081" s="30">
        <v>0</v>
      </c>
      <c r="I1081" s="30">
        <v>0</v>
      </c>
      <c r="J1081" s="30"/>
      <c r="K1081" s="173">
        <f>Лист4!E1079/1000</f>
        <v>51.650749999999995</v>
      </c>
      <c r="L1081" s="31"/>
      <c r="M1081" s="31"/>
    </row>
    <row r="1082" spans="1:13" s="32" customFormat="1" ht="22.5" customHeight="1" x14ac:dyDescent="0.25">
      <c r="A1082" s="22" t="str">
        <f>Лист4!A1080</f>
        <v xml:space="preserve">Красная Набережная ул. д.55 </v>
      </c>
      <c r="B1082" s="67" t="str">
        <f>Лист4!C1080</f>
        <v>г. Астрахань</v>
      </c>
      <c r="C1082" s="39">
        <f t="shared" si="32"/>
        <v>11.681647058823529</v>
      </c>
      <c r="D1082" s="39">
        <f t="shared" si="33"/>
        <v>0.53915294117647061</v>
      </c>
      <c r="E1082" s="28">
        <v>0</v>
      </c>
      <c r="F1082" s="29">
        <v>0.53915294117647061</v>
      </c>
      <c r="G1082" s="30">
        <v>0</v>
      </c>
      <c r="H1082" s="30">
        <v>0</v>
      </c>
      <c r="I1082" s="30">
        <v>0</v>
      </c>
      <c r="J1082" s="30"/>
      <c r="K1082" s="173">
        <f>Лист4!E1080/1000</f>
        <v>12.220800000000001</v>
      </c>
      <c r="L1082" s="31"/>
      <c r="M1082" s="31"/>
    </row>
    <row r="1083" spans="1:13" s="32" customFormat="1" ht="22.5" customHeight="1" x14ac:dyDescent="0.25">
      <c r="A1083" s="22" t="str">
        <f>Лист4!A1081</f>
        <v xml:space="preserve">Красная Набережная ул. д.59 </v>
      </c>
      <c r="B1083" s="67" t="str">
        <f>Лист4!C1081</f>
        <v>г. Астрахань</v>
      </c>
      <c r="C1083" s="39">
        <f t="shared" si="32"/>
        <v>12.744253676470588</v>
      </c>
      <c r="D1083" s="39">
        <f t="shared" si="33"/>
        <v>0.58819632352941176</v>
      </c>
      <c r="E1083" s="28">
        <v>0</v>
      </c>
      <c r="F1083" s="29">
        <v>0.58819632352941176</v>
      </c>
      <c r="G1083" s="30">
        <v>0</v>
      </c>
      <c r="H1083" s="30">
        <v>0</v>
      </c>
      <c r="I1083" s="30">
        <v>0</v>
      </c>
      <c r="J1083" s="30"/>
      <c r="K1083" s="173">
        <f>Лист4!E1081/1000-J1083</f>
        <v>13.33245</v>
      </c>
      <c r="L1083" s="31"/>
      <c r="M1083" s="31"/>
    </row>
    <row r="1084" spans="1:13" s="32" customFormat="1" ht="22.5" customHeight="1" x14ac:dyDescent="0.25">
      <c r="A1084" s="22" t="str">
        <f>Лист4!A1082</f>
        <v xml:space="preserve">Красная Набережная ул. д.63 </v>
      </c>
      <c r="B1084" s="67" t="str">
        <f>Лист4!C1082</f>
        <v>г. Астрахань</v>
      </c>
      <c r="C1084" s="39">
        <f t="shared" si="32"/>
        <v>15.700511029411764</v>
      </c>
      <c r="D1084" s="39">
        <f t="shared" si="33"/>
        <v>0.72463897058823523</v>
      </c>
      <c r="E1084" s="28">
        <v>0</v>
      </c>
      <c r="F1084" s="29">
        <v>0.72463897058823523</v>
      </c>
      <c r="G1084" s="30">
        <v>0</v>
      </c>
      <c r="H1084" s="30">
        <v>0</v>
      </c>
      <c r="I1084" s="30">
        <v>0</v>
      </c>
      <c r="J1084" s="156"/>
      <c r="K1084" s="173">
        <f>Лист4!E1082/1000-J1084</f>
        <v>16.425149999999999</v>
      </c>
      <c r="L1084" s="31"/>
      <c r="M1084" s="31"/>
    </row>
    <row r="1085" spans="1:13" s="32" customFormat="1" ht="22.5" customHeight="1" x14ac:dyDescent="0.25">
      <c r="A1085" s="22" t="str">
        <f>Лист4!A1083</f>
        <v xml:space="preserve">Красная Набережная ул. д.64 </v>
      </c>
      <c r="B1085" s="67" t="str">
        <f>Лист4!C1083</f>
        <v>г. Астрахань</v>
      </c>
      <c r="C1085" s="39">
        <f t="shared" si="32"/>
        <v>88.259102941176465</v>
      </c>
      <c r="D1085" s="39">
        <f t="shared" si="33"/>
        <v>4.0734970588235289</v>
      </c>
      <c r="E1085" s="28">
        <v>0</v>
      </c>
      <c r="F1085" s="29">
        <v>4.0734970588235289</v>
      </c>
      <c r="G1085" s="30">
        <v>0</v>
      </c>
      <c r="H1085" s="30">
        <v>0</v>
      </c>
      <c r="I1085" s="30">
        <v>0</v>
      </c>
      <c r="J1085" s="30"/>
      <c r="K1085" s="173">
        <f>Лист4!E1083/1000-J1085</f>
        <v>92.332599999999999</v>
      </c>
      <c r="L1085" s="31"/>
      <c r="M1085" s="31"/>
    </row>
    <row r="1086" spans="1:13" s="32" customFormat="1" ht="22.5" customHeight="1" x14ac:dyDescent="0.25">
      <c r="A1086" s="22" t="str">
        <f>Лист4!A1084</f>
        <v xml:space="preserve">Красная Набережная ул. д.65 </v>
      </c>
      <c r="B1086" s="67" t="str">
        <f>Лист4!C1084</f>
        <v>г. Астрахань</v>
      </c>
      <c r="C1086" s="39">
        <f t="shared" si="32"/>
        <v>157.1474125</v>
      </c>
      <c r="D1086" s="39">
        <f t="shared" si="33"/>
        <v>7.2529574999999999</v>
      </c>
      <c r="E1086" s="28">
        <v>0</v>
      </c>
      <c r="F1086" s="29">
        <v>7.2529574999999999</v>
      </c>
      <c r="G1086" s="30">
        <v>0</v>
      </c>
      <c r="H1086" s="30">
        <v>0</v>
      </c>
      <c r="I1086" s="30">
        <v>0</v>
      </c>
      <c r="J1086" s="156"/>
      <c r="K1086" s="173">
        <f>Лист4!E1084/1000-J1086</f>
        <v>164.40037000000001</v>
      </c>
      <c r="L1086" s="31"/>
      <c r="M1086" s="31"/>
    </row>
    <row r="1087" spans="1:13" s="32" customFormat="1" ht="22.5" customHeight="1" x14ac:dyDescent="0.25">
      <c r="A1087" s="22" t="str">
        <f>Лист4!A1085</f>
        <v xml:space="preserve">Красная Набережная ул. д.66 </v>
      </c>
      <c r="B1087" s="67" t="str">
        <f>Лист4!C1085</f>
        <v>г. Астрахань</v>
      </c>
      <c r="C1087" s="39">
        <f t="shared" si="32"/>
        <v>0.92654632352941169</v>
      </c>
      <c r="D1087" s="39">
        <f t="shared" si="33"/>
        <v>4.2763676470588229E-2</v>
      </c>
      <c r="E1087" s="28">
        <v>0</v>
      </c>
      <c r="F1087" s="29">
        <v>4.2763676470588229E-2</v>
      </c>
      <c r="G1087" s="30">
        <v>0</v>
      </c>
      <c r="H1087" s="30">
        <v>0</v>
      </c>
      <c r="I1087" s="30">
        <v>0</v>
      </c>
      <c r="J1087" s="30"/>
      <c r="K1087" s="173">
        <f>Лист4!E1085/1000</f>
        <v>0.96930999999999989</v>
      </c>
      <c r="L1087" s="31"/>
      <c r="M1087" s="31"/>
    </row>
    <row r="1088" spans="1:13" s="32" customFormat="1" ht="22.5" customHeight="1" x14ac:dyDescent="0.25">
      <c r="A1088" s="22" t="str">
        <f>Лист4!A1086</f>
        <v xml:space="preserve">Красная Набережная ул. д.67 </v>
      </c>
      <c r="B1088" s="67" t="str">
        <f>Лист4!C1086</f>
        <v>г. Астрахань</v>
      </c>
      <c r="C1088" s="39">
        <f t="shared" si="32"/>
        <v>61.651735294117643</v>
      </c>
      <c r="D1088" s="39">
        <f t="shared" si="33"/>
        <v>2.8454647058823523</v>
      </c>
      <c r="E1088" s="28">
        <v>0</v>
      </c>
      <c r="F1088" s="29">
        <v>2.8454647058823523</v>
      </c>
      <c r="G1088" s="30">
        <v>0</v>
      </c>
      <c r="H1088" s="30">
        <v>0</v>
      </c>
      <c r="I1088" s="30">
        <v>0</v>
      </c>
      <c r="J1088" s="156"/>
      <c r="K1088" s="173">
        <f>Лист4!E1086/1000-J1088</f>
        <v>64.497199999999992</v>
      </c>
      <c r="L1088" s="31"/>
      <c r="M1088" s="31"/>
    </row>
    <row r="1089" spans="1:13" s="32" customFormat="1" ht="22.5" customHeight="1" x14ac:dyDescent="0.25">
      <c r="A1089" s="22" t="str">
        <f>Лист4!A1087</f>
        <v xml:space="preserve">Красная Набережная ул. д.70/75 </v>
      </c>
      <c r="B1089" s="67" t="str">
        <f>Лист4!C1087</f>
        <v>г. Астрахань</v>
      </c>
      <c r="C1089" s="39">
        <f t="shared" si="32"/>
        <v>133.78666102941176</v>
      </c>
      <c r="D1089" s="39">
        <f t="shared" si="33"/>
        <v>6.1747689705882358</v>
      </c>
      <c r="E1089" s="28">
        <v>0</v>
      </c>
      <c r="F1089" s="29">
        <v>6.1747689705882358</v>
      </c>
      <c r="G1089" s="30">
        <v>0</v>
      </c>
      <c r="H1089" s="30">
        <v>0</v>
      </c>
      <c r="I1089" s="30">
        <v>0</v>
      </c>
      <c r="J1089" s="30"/>
      <c r="K1089" s="173">
        <f>Лист4!E1087/1000</f>
        <v>139.96143000000001</v>
      </c>
      <c r="L1089" s="31"/>
      <c r="M1089" s="31"/>
    </row>
    <row r="1090" spans="1:13" s="32" customFormat="1" ht="22.5" customHeight="1" x14ac:dyDescent="0.25">
      <c r="A1090" s="22" t="str">
        <f>Лист4!A1088</f>
        <v xml:space="preserve">Красная Набережная ул. д.72 </v>
      </c>
      <c r="B1090" s="67" t="str">
        <f>Лист4!C1088</f>
        <v>г. Астрахань</v>
      </c>
      <c r="C1090" s="39">
        <f t="shared" si="32"/>
        <v>45.502724264705883</v>
      </c>
      <c r="D1090" s="39">
        <f t="shared" si="33"/>
        <v>2.1001257352941178</v>
      </c>
      <c r="E1090" s="28">
        <v>0</v>
      </c>
      <c r="F1090" s="29">
        <v>2.1001257352941178</v>
      </c>
      <c r="G1090" s="30">
        <v>0</v>
      </c>
      <c r="H1090" s="30">
        <v>0</v>
      </c>
      <c r="I1090" s="30">
        <v>0</v>
      </c>
      <c r="J1090" s="30"/>
      <c r="K1090" s="173">
        <f>Лист4!E1088/1000</f>
        <v>47.602850000000004</v>
      </c>
      <c r="L1090" s="31"/>
      <c r="M1090" s="31"/>
    </row>
    <row r="1091" spans="1:13" s="32" customFormat="1" ht="22.5" customHeight="1" x14ac:dyDescent="0.25">
      <c r="A1091" s="22" t="str">
        <f>Лист4!A1089</f>
        <v xml:space="preserve">Красная Набережная ул. д.73 </v>
      </c>
      <c r="B1091" s="67" t="str">
        <f>Лист4!C1089</f>
        <v>г. Астрахань</v>
      </c>
      <c r="C1091" s="39">
        <f t="shared" si="32"/>
        <v>20.138003676470589</v>
      </c>
      <c r="D1091" s="39">
        <f t="shared" si="33"/>
        <v>0.9294463235294117</v>
      </c>
      <c r="E1091" s="28">
        <v>0</v>
      </c>
      <c r="F1091" s="29">
        <v>0.9294463235294117</v>
      </c>
      <c r="G1091" s="30">
        <v>0</v>
      </c>
      <c r="H1091" s="30">
        <v>0</v>
      </c>
      <c r="I1091" s="30">
        <v>0</v>
      </c>
      <c r="J1091" s="30"/>
      <c r="K1091" s="173">
        <f>Лист4!E1089/1000</f>
        <v>21.067450000000001</v>
      </c>
      <c r="L1091" s="31"/>
      <c r="M1091" s="31"/>
    </row>
    <row r="1092" spans="1:13" s="32" customFormat="1" ht="22.5" customHeight="1" x14ac:dyDescent="0.25">
      <c r="A1092" s="22" t="str">
        <f>Лист4!A1090</f>
        <v xml:space="preserve">Красная Набережная ул. д.76 </v>
      </c>
      <c r="B1092" s="67" t="str">
        <f>Лист4!C1090</f>
        <v>г. Астрахань</v>
      </c>
      <c r="C1092" s="39">
        <f t="shared" ref="C1092:C1155" si="34">K1092+J1092-F1092</f>
        <v>40.304397058823533</v>
      </c>
      <c r="D1092" s="39">
        <f t="shared" ref="D1092:D1155" si="35">F1092</f>
        <v>1.8602029411764707</v>
      </c>
      <c r="E1092" s="28">
        <v>0</v>
      </c>
      <c r="F1092" s="29">
        <v>1.8602029411764707</v>
      </c>
      <c r="G1092" s="30">
        <v>0</v>
      </c>
      <c r="H1092" s="30">
        <v>0</v>
      </c>
      <c r="I1092" s="30">
        <v>0</v>
      </c>
      <c r="J1092" s="30"/>
      <c r="K1092" s="173">
        <f>Лист4!E1090/1000-J1092</f>
        <v>42.1646</v>
      </c>
      <c r="L1092" s="31"/>
      <c r="M1092" s="31"/>
    </row>
    <row r="1093" spans="1:13" s="32" customFormat="1" ht="22.5" customHeight="1" x14ac:dyDescent="0.25">
      <c r="A1093" s="22" t="str">
        <f>Лист4!A1091</f>
        <v xml:space="preserve">Красная Набережная ул. д.77 </v>
      </c>
      <c r="B1093" s="67" t="str">
        <f>Лист4!C1091</f>
        <v>г. Астрахань</v>
      </c>
      <c r="C1093" s="39">
        <f t="shared" si="34"/>
        <v>34.229315441176468</v>
      </c>
      <c r="D1093" s="39">
        <f t="shared" si="35"/>
        <v>1.5798145588235293</v>
      </c>
      <c r="E1093" s="28">
        <v>0</v>
      </c>
      <c r="F1093" s="29">
        <v>1.5798145588235293</v>
      </c>
      <c r="G1093" s="30">
        <v>0</v>
      </c>
      <c r="H1093" s="30">
        <v>0</v>
      </c>
      <c r="I1093" s="30">
        <v>0</v>
      </c>
      <c r="J1093" s="30"/>
      <c r="K1093" s="173">
        <f>Лист4!E1091/1000</f>
        <v>35.809129999999996</v>
      </c>
      <c r="L1093" s="31"/>
      <c r="M1093" s="31"/>
    </row>
    <row r="1094" spans="1:13" s="32" customFormat="1" ht="22.5" customHeight="1" x14ac:dyDescent="0.25">
      <c r="A1094" s="22" t="str">
        <f>Лист4!A1092</f>
        <v xml:space="preserve">Красная Набережная ул. д.78 </v>
      </c>
      <c r="B1094" s="67" t="str">
        <f>Лист4!C1092</f>
        <v>г. Астрахань</v>
      </c>
      <c r="C1094" s="39">
        <f t="shared" si="34"/>
        <v>37.273007352941171</v>
      </c>
      <c r="D1094" s="39">
        <f t="shared" si="35"/>
        <v>1.7202926470588236</v>
      </c>
      <c r="E1094" s="28">
        <v>0</v>
      </c>
      <c r="F1094" s="29">
        <v>1.7202926470588236</v>
      </c>
      <c r="G1094" s="30">
        <v>0</v>
      </c>
      <c r="H1094" s="30">
        <v>0</v>
      </c>
      <c r="I1094" s="30">
        <v>0</v>
      </c>
      <c r="J1094" s="156"/>
      <c r="K1094" s="173">
        <f>Лист4!E1092/1000-J1094</f>
        <v>38.993299999999998</v>
      </c>
      <c r="L1094" s="31"/>
      <c r="M1094" s="31"/>
    </row>
    <row r="1095" spans="1:13" s="32" customFormat="1" ht="22.5" customHeight="1" x14ac:dyDescent="0.25">
      <c r="A1095" s="22" t="str">
        <f>Лист4!A1093</f>
        <v xml:space="preserve">Красная Набережная ул. д.80 </v>
      </c>
      <c r="B1095" s="67" t="str">
        <f>Лист4!C1093</f>
        <v>г. Астрахань</v>
      </c>
      <c r="C1095" s="39">
        <f t="shared" si="34"/>
        <v>38.764040441176476</v>
      </c>
      <c r="D1095" s="39">
        <f t="shared" si="35"/>
        <v>1.7891095588235295</v>
      </c>
      <c r="E1095" s="28">
        <v>0</v>
      </c>
      <c r="F1095" s="29">
        <v>1.7891095588235295</v>
      </c>
      <c r="G1095" s="30">
        <v>0</v>
      </c>
      <c r="H1095" s="30">
        <v>0</v>
      </c>
      <c r="I1095" s="30">
        <v>0</v>
      </c>
      <c r="J1095" s="30"/>
      <c r="K1095" s="173">
        <f>Лист4!E1093/1000</f>
        <v>40.553150000000002</v>
      </c>
      <c r="L1095" s="31"/>
      <c r="M1095" s="31"/>
    </row>
    <row r="1096" spans="1:13" s="38" customFormat="1" ht="22.5" customHeight="1" x14ac:dyDescent="0.25">
      <c r="A1096" s="22" t="str">
        <f>Лист4!A1094</f>
        <v xml:space="preserve">Красная Набережная ул. д.92 </v>
      </c>
      <c r="B1096" s="67" t="str">
        <f>Лист4!C1094</f>
        <v>г. Астрахань</v>
      </c>
      <c r="C1096" s="39">
        <f t="shared" si="34"/>
        <v>86.661488970588238</v>
      </c>
      <c r="D1096" s="39">
        <f t="shared" si="35"/>
        <v>3.9997610294117654</v>
      </c>
      <c r="E1096" s="28">
        <v>0</v>
      </c>
      <c r="F1096" s="29">
        <v>3.9997610294117654</v>
      </c>
      <c r="G1096" s="30">
        <v>0</v>
      </c>
      <c r="H1096" s="30">
        <v>0</v>
      </c>
      <c r="I1096" s="30">
        <v>0</v>
      </c>
      <c r="J1096" s="156"/>
      <c r="K1096" s="173">
        <f>Лист4!E1094/1000-J1096</f>
        <v>90.66125000000001</v>
      </c>
      <c r="L1096" s="31"/>
      <c r="M1096" s="31"/>
    </row>
    <row r="1097" spans="1:13" s="32" customFormat="1" ht="22.5" customHeight="1" x14ac:dyDescent="0.25">
      <c r="A1097" s="22" t="str">
        <f>Лист4!A1095</f>
        <v xml:space="preserve">Красная Набережная ул. д.94 </v>
      </c>
      <c r="B1097" s="67" t="str">
        <f>Лист4!C1095</f>
        <v>г. Астрахань</v>
      </c>
      <c r="C1097" s="39">
        <f t="shared" si="34"/>
        <v>41.545036764705884</v>
      </c>
      <c r="D1097" s="39">
        <f t="shared" si="35"/>
        <v>1.9174632352941181</v>
      </c>
      <c r="E1097" s="28">
        <v>0</v>
      </c>
      <c r="F1097" s="29">
        <v>1.9174632352941181</v>
      </c>
      <c r="G1097" s="30">
        <v>0</v>
      </c>
      <c r="H1097" s="30">
        <v>0</v>
      </c>
      <c r="I1097" s="30">
        <v>0</v>
      </c>
      <c r="J1097" s="30"/>
      <c r="K1097" s="173">
        <f>Лист4!E1095/1000</f>
        <v>43.462500000000006</v>
      </c>
      <c r="L1097" s="31"/>
      <c r="M1097" s="31"/>
    </row>
    <row r="1098" spans="1:13" s="32" customFormat="1" ht="22.5" customHeight="1" x14ac:dyDescent="0.25">
      <c r="A1098" s="22" t="str">
        <f>Лист4!A1096</f>
        <v xml:space="preserve">Красная Набережная ул. д.97 </v>
      </c>
      <c r="B1098" s="67" t="str">
        <f>Лист4!C1096</f>
        <v>г. Астрахань</v>
      </c>
      <c r="C1098" s="39">
        <f t="shared" si="34"/>
        <v>0</v>
      </c>
      <c r="D1098" s="39">
        <f t="shared" si="35"/>
        <v>0</v>
      </c>
      <c r="E1098" s="28">
        <v>0</v>
      </c>
      <c r="F1098" s="29">
        <v>0</v>
      </c>
      <c r="G1098" s="30">
        <v>0</v>
      </c>
      <c r="H1098" s="30">
        <v>0</v>
      </c>
      <c r="I1098" s="30">
        <v>0</v>
      </c>
      <c r="J1098" s="30"/>
      <c r="K1098" s="173">
        <f>Лист4!E1096/1000</f>
        <v>0</v>
      </c>
      <c r="L1098" s="31"/>
      <c r="M1098" s="31"/>
    </row>
    <row r="1099" spans="1:13" s="32" customFormat="1" ht="22.5" customHeight="1" x14ac:dyDescent="0.25">
      <c r="A1099" s="22" t="str">
        <f>Лист4!A1097</f>
        <v xml:space="preserve">Красноармейская 3-я ул. д.11/12 </v>
      </c>
      <c r="B1099" s="67" t="str">
        <f>Лист4!C1097</f>
        <v>г. Астрахань</v>
      </c>
      <c r="C1099" s="39">
        <f t="shared" si="34"/>
        <v>163.85268823529415</v>
      </c>
      <c r="D1099" s="39">
        <f t="shared" si="35"/>
        <v>7.5624317647058845</v>
      </c>
      <c r="E1099" s="28">
        <v>0</v>
      </c>
      <c r="F1099" s="29">
        <v>7.5624317647058845</v>
      </c>
      <c r="G1099" s="30">
        <v>0</v>
      </c>
      <c r="H1099" s="30">
        <v>0</v>
      </c>
      <c r="I1099" s="30">
        <v>0</v>
      </c>
      <c r="J1099" s="156"/>
      <c r="K1099" s="173">
        <f>Лист4!E1097/1000-J1099</f>
        <v>171.41512000000003</v>
      </c>
      <c r="L1099" s="31"/>
      <c r="M1099" s="31"/>
    </row>
    <row r="1100" spans="1:13" s="32" customFormat="1" ht="22.5" customHeight="1" x14ac:dyDescent="0.25">
      <c r="A1100" s="22" t="str">
        <f>Лист4!A1098</f>
        <v xml:space="preserve">Красноармейская 3-я ул. д.4 </v>
      </c>
      <c r="B1100" s="67" t="str">
        <f>Лист4!C1098</f>
        <v>г. Астрахань</v>
      </c>
      <c r="C1100" s="39">
        <f t="shared" si="34"/>
        <v>18.929816176470588</v>
      </c>
      <c r="D1100" s="39">
        <f t="shared" si="35"/>
        <v>0.87368382352941176</v>
      </c>
      <c r="E1100" s="28">
        <v>0</v>
      </c>
      <c r="F1100" s="29">
        <v>0.87368382352941176</v>
      </c>
      <c r="G1100" s="30">
        <v>0</v>
      </c>
      <c r="H1100" s="30">
        <v>0</v>
      </c>
      <c r="I1100" s="30">
        <v>0</v>
      </c>
      <c r="J1100" s="30"/>
      <c r="K1100" s="173">
        <f>Лист4!E1098/1000</f>
        <v>19.8035</v>
      </c>
      <c r="L1100" s="31"/>
      <c r="M1100" s="31"/>
    </row>
    <row r="1101" spans="1:13" s="32" customFormat="1" ht="22.5" customHeight="1" x14ac:dyDescent="0.25">
      <c r="A1101" s="22" t="str">
        <f>Лист4!A1099</f>
        <v xml:space="preserve">Красноармейская ул. д.11 </v>
      </c>
      <c r="B1101" s="67" t="str">
        <f>Лист4!C1099</f>
        <v>г. Астрахань</v>
      </c>
      <c r="C1101" s="39">
        <f t="shared" si="34"/>
        <v>257.01956838235299</v>
      </c>
      <c r="D1101" s="39">
        <f t="shared" si="35"/>
        <v>11.862441617647061</v>
      </c>
      <c r="E1101" s="28">
        <v>0</v>
      </c>
      <c r="F1101" s="29">
        <v>11.862441617647061</v>
      </c>
      <c r="G1101" s="30">
        <v>0</v>
      </c>
      <c r="H1101" s="30">
        <v>0</v>
      </c>
      <c r="I1101" s="30">
        <v>0</v>
      </c>
      <c r="J1101" s="156"/>
      <c r="K1101" s="173">
        <f>Лист4!E1099/1000-J1101</f>
        <v>268.88201000000004</v>
      </c>
      <c r="L1101" s="31"/>
      <c r="M1101" s="31"/>
    </row>
    <row r="1102" spans="1:13" s="32" customFormat="1" ht="22.5" customHeight="1" x14ac:dyDescent="0.25">
      <c r="A1102" s="22" t="str">
        <f>Лист4!A1100</f>
        <v xml:space="preserve">Красноармейская ул. д.15 </v>
      </c>
      <c r="B1102" s="67" t="str">
        <f>Лист4!C1100</f>
        <v>г. Астрахань</v>
      </c>
      <c r="C1102" s="39">
        <f t="shared" si="34"/>
        <v>1065.3920301470589</v>
      </c>
      <c r="D1102" s="39">
        <f t="shared" si="35"/>
        <v>49.171939852941179</v>
      </c>
      <c r="E1102" s="28">
        <v>0</v>
      </c>
      <c r="F1102" s="29">
        <v>49.171939852941179</v>
      </c>
      <c r="G1102" s="30">
        <v>0</v>
      </c>
      <c r="H1102" s="30">
        <v>0</v>
      </c>
      <c r="I1102" s="30">
        <v>0</v>
      </c>
      <c r="J1102" s="30"/>
      <c r="K1102" s="173">
        <f>Лист4!E1100/1000-J1102</f>
        <v>1114.5639700000002</v>
      </c>
      <c r="L1102" s="31"/>
      <c r="M1102" s="31"/>
    </row>
    <row r="1103" spans="1:13" s="32" customFormat="1" ht="22.5" customHeight="1" x14ac:dyDescent="0.25">
      <c r="A1103" s="22" t="str">
        <f>Лист4!A1101</f>
        <v xml:space="preserve">Красноармейская ул. д.1А </v>
      </c>
      <c r="B1103" s="67" t="str">
        <f>Лист4!C1101</f>
        <v>г. Астрахань</v>
      </c>
      <c r="C1103" s="39">
        <f t="shared" si="34"/>
        <v>109.73027573529409</v>
      </c>
      <c r="D1103" s="39">
        <f t="shared" si="35"/>
        <v>5.0644742647058809</v>
      </c>
      <c r="E1103" s="28">
        <v>0</v>
      </c>
      <c r="F1103" s="29">
        <v>5.0644742647058809</v>
      </c>
      <c r="G1103" s="30">
        <v>0</v>
      </c>
      <c r="H1103" s="30">
        <v>0</v>
      </c>
      <c r="I1103" s="30">
        <v>0</v>
      </c>
      <c r="J1103" s="30"/>
      <c r="K1103" s="173">
        <f>Лист4!E1101/1000-J1103</f>
        <v>114.79474999999996</v>
      </c>
      <c r="L1103" s="31"/>
      <c r="M1103" s="31"/>
    </row>
    <row r="1104" spans="1:13" s="32" customFormat="1" ht="22.5" customHeight="1" x14ac:dyDescent="0.25">
      <c r="A1104" s="22" t="str">
        <f>Лист4!A1102</f>
        <v xml:space="preserve">Красноармейская ул. д.23 </v>
      </c>
      <c r="B1104" s="67" t="str">
        <f>Лист4!C1102</f>
        <v>г. Астрахань</v>
      </c>
      <c r="C1104" s="39">
        <f t="shared" si="34"/>
        <v>837.32990441176469</v>
      </c>
      <c r="D1104" s="39">
        <f t="shared" si="35"/>
        <v>38.645995588235294</v>
      </c>
      <c r="E1104" s="28">
        <v>0</v>
      </c>
      <c r="F1104" s="29">
        <v>38.645995588235294</v>
      </c>
      <c r="G1104" s="30">
        <v>0</v>
      </c>
      <c r="H1104" s="30">
        <v>0</v>
      </c>
      <c r="I1104" s="30">
        <v>0</v>
      </c>
      <c r="J1104" s="30"/>
      <c r="K1104" s="173">
        <f>Лист4!E1102/1000-J1104</f>
        <v>875.97590000000002</v>
      </c>
      <c r="L1104" s="31"/>
      <c r="M1104" s="31"/>
    </row>
    <row r="1105" spans="1:13" s="32" customFormat="1" ht="22.5" customHeight="1" x14ac:dyDescent="0.25">
      <c r="A1105" s="22" t="str">
        <f>Лист4!A1103</f>
        <v xml:space="preserve">Красноармейская ул. д.23А </v>
      </c>
      <c r="B1105" s="67" t="str">
        <f>Лист4!C1103</f>
        <v>г. Астрахань</v>
      </c>
      <c r="C1105" s="39">
        <f t="shared" si="34"/>
        <v>779.82482500000015</v>
      </c>
      <c r="D1105" s="39">
        <f t="shared" si="35"/>
        <v>35.991915000000006</v>
      </c>
      <c r="E1105" s="28">
        <v>0</v>
      </c>
      <c r="F1105" s="29">
        <v>35.991915000000006</v>
      </c>
      <c r="G1105" s="30">
        <v>0</v>
      </c>
      <c r="H1105" s="30">
        <v>0</v>
      </c>
      <c r="I1105" s="30">
        <v>0</v>
      </c>
      <c r="J1105" s="30"/>
      <c r="K1105" s="173">
        <f>Лист4!E1103/1000-J1105</f>
        <v>815.81674000000021</v>
      </c>
      <c r="L1105" s="31"/>
      <c r="M1105" s="31"/>
    </row>
    <row r="1106" spans="1:13" s="32" customFormat="1" ht="22.5" customHeight="1" x14ac:dyDescent="0.25">
      <c r="A1106" s="22" t="str">
        <f>Лист4!A1104</f>
        <v xml:space="preserve">Красноармейская ул. д.25 </v>
      </c>
      <c r="B1106" s="67" t="str">
        <f>Лист4!C1104</f>
        <v>г. Астрахань</v>
      </c>
      <c r="C1106" s="39">
        <f t="shared" si="34"/>
        <v>1150.8421198529413</v>
      </c>
      <c r="D1106" s="39">
        <f t="shared" si="35"/>
        <v>53.115790147058831</v>
      </c>
      <c r="E1106" s="28">
        <v>0</v>
      </c>
      <c r="F1106" s="29">
        <v>53.115790147058831</v>
      </c>
      <c r="G1106" s="30">
        <v>0</v>
      </c>
      <c r="H1106" s="30">
        <v>0</v>
      </c>
      <c r="I1106" s="30">
        <v>0</v>
      </c>
      <c r="J1106" s="30"/>
      <c r="K1106" s="173">
        <f>Лист4!E1104/1000-J1106</f>
        <v>1203.9579100000001</v>
      </c>
      <c r="L1106" s="31"/>
      <c r="M1106" s="31"/>
    </row>
    <row r="1107" spans="1:13" s="32" customFormat="1" ht="22.5" customHeight="1" x14ac:dyDescent="0.25">
      <c r="A1107" s="22" t="str">
        <f>Лист4!A1105</f>
        <v xml:space="preserve">Красноармейская ул. д.27 </v>
      </c>
      <c r="B1107" s="67" t="str">
        <f>Лист4!C1105</f>
        <v>г. Астрахань</v>
      </c>
      <c r="C1107" s="39">
        <f t="shared" si="34"/>
        <v>870.8040727941177</v>
      </c>
      <c r="D1107" s="39">
        <f t="shared" si="35"/>
        <v>40.190957205882356</v>
      </c>
      <c r="E1107" s="28">
        <v>0</v>
      </c>
      <c r="F1107" s="29">
        <v>40.190957205882356</v>
      </c>
      <c r="G1107" s="30">
        <v>0</v>
      </c>
      <c r="H1107" s="30">
        <v>0</v>
      </c>
      <c r="I1107" s="30">
        <v>0</v>
      </c>
      <c r="J1107" s="30">
        <v>1864.6</v>
      </c>
      <c r="K1107" s="173">
        <f>Лист4!E1105/1000-J1107</f>
        <v>-953.60496999999987</v>
      </c>
      <c r="L1107" s="31"/>
      <c r="M1107" s="31"/>
    </row>
    <row r="1108" spans="1:13" s="32" customFormat="1" ht="22.5" customHeight="1" x14ac:dyDescent="0.25">
      <c r="A1108" s="22" t="str">
        <f>Лист4!A1106</f>
        <v xml:space="preserve">Красноармейская ул. д.27А </v>
      </c>
      <c r="B1108" s="67" t="str">
        <f>Лист4!C1106</f>
        <v>г. Астрахань</v>
      </c>
      <c r="C1108" s="39">
        <f t="shared" si="34"/>
        <v>1481.2620779411768</v>
      </c>
      <c r="D1108" s="39">
        <f t="shared" si="35"/>
        <v>68.365942058823549</v>
      </c>
      <c r="E1108" s="28">
        <v>0</v>
      </c>
      <c r="F1108" s="29">
        <v>68.365942058823549</v>
      </c>
      <c r="G1108" s="30">
        <v>0</v>
      </c>
      <c r="H1108" s="30">
        <v>0</v>
      </c>
      <c r="I1108" s="30">
        <v>0</v>
      </c>
      <c r="J1108" s="30"/>
      <c r="K1108" s="173">
        <f>Лист4!E1106/1000</f>
        <v>1549.6280200000003</v>
      </c>
      <c r="L1108" s="31"/>
      <c r="M1108" s="31"/>
    </row>
    <row r="1109" spans="1:13" s="32" customFormat="1" ht="22.5" customHeight="1" x14ac:dyDescent="0.25">
      <c r="A1109" s="22" t="str">
        <f>Лист4!A1107</f>
        <v xml:space="preserve">Красноармейская ул. д.3 </v>
      </c>
      <c r="B1109" s="67" t="str">
        <f>Лист4!C1107</f>
        <v>г. Астрахань</v>
      </c>
      <c r="C1109" s="39">
        <f t="shared" si="34"/>
        <v>97.389394852941152</v>
      </c>
      <c r="D1109" s="39">
        <f t="shared" si="35"/>
        <v>4.4948951470588225</v>
      </c>
      <c r="E1109" s="28">
        <v>0</v>
      </c>
      <c r="F1109" s="29">
        <v>4.4948951470588225</v>
      </c>
      <c r="G1109" s="30">
        <v>0</v>
      </c>
      <c r="H1109" s="30">
        <v>0</v>
      </c>
      <c r="I1109" s="30">
        <v>0</v>
      </c>
      <c r="J1109" s="30"/>
      <c r="K1109" s="173">
        <f>Лист4!E1107/1000-J1109</f>
        <v>101.88428999999998</v>
      </c>
      <c r="L1109" s="31"/>
      <c r="M1109" s="31"/>
    </row>
    <row r="1110" spans="1:13" s="32" customFormat="1" ht="22.5" customHeight="1" x14ac:dyDescent="0.25">
      <c r="A1110" s="22" t="str">
        <f>Лист4!A1108</f>
        <v xml:space="preserve">Красноармейская ул. д.31 </v>
      </c>
      <c r="B1110" s="67" t="str">
        <f>Лист4!C1108</f>
        <v>г. Астрахань</v>
      </c>
      <c r="C1110" s="39">
        <f t="shared" si="34"/>
        <v>1099.6014441176469</v>
      </c>
      <c r="D1110" s="39">
        <f t="shared" si="35"/>
        <v>50.750835882352938</v>
      </c>
      <c r="E1110" s="28">
        <v>0</v>
      </c>
      <c r="F1110" s="29">
        <v>50.750835882352938</v>
      </c>
      <c r="G1110" s="30">
        <v>0</v>
      </c>
      <c r="H1110" s="30">
        <v>0</v>
      </c>
      <c r="I1110" s="30">
        <v>0</v>
      </c>
      <c r="J1110" s="30"/>
      <c r="K1110" s="173">
        <f>Лист4!E1108/1000-J1110</f>
        <v>1150.3522799999998</v>
      </c>
      <c r="L1110" s="31"/>
      <c r="M1110" s="31"/>
    </row>
    <row r="1111" spans="1:13" s="32" customFormat="1" ht="22.5" customHeight="1" x14ac:dyDescent="0.25">
      <c r="A1111" s="22" t="str">
        <f>Лист4!A1109</f>
        <v xml:space="preserve">Красноармейская ул. д.35 </v>
      </c>
      <c r="B1111" s="67" t="str">
        <f>Лист4!C1109</f>
        <v>г. Астрахань</v>
      </c>
      <c r="C1111" s="39">
        <f t="shared" si="34"/>
        <v>1362.3059507352941</v>
      </c>
      <c r="D1111" s="39">
        <f t="shared" si="35"/>
        <v>62.875659264705888</v>
      </c>
      <c r="E1111" s="28">
        <v>0</v>
      </c>
      <c r="F1111" s="29">
        <v>62.875659264705888</v>
      </c>
      <c r="G1111" s="30">
        <v>0</v>
      </c>
      <c r="H1111" s="30">
        <v>0</v>
      </c>
      <c r="I1111" s="30">
        <v>0</v>
      </c>
      <c r="J1111" s="30"/>
      <c r="K1111" s="173">
        <f>Лист4!E1109/1000-J1111</f>
        <v>1425.1816100000001</v>
      </c>
      <c r="L1111" s="31"/>
      <c r="M1111" s="31"/>
    </row>
    <row r="1112" spans="1:13" s="32" customFormat="1" ht="22.5" customHeight="1" x14ac:dyDescent="0.25">
      <c r="A1112" s="22" t="str">
        <f>Лист4!A1110</f>
        <v xml:space="preserve">Красноармейская ул. д.37 </v>
      </c>
      <c r="B1112" s="67" t="str">
        <f>Лист4!C1110</f>
        <v>г. Астрахань</v>
      </c>
      <c r="C1112" s="39">
        <f t="shared" si="34"/>
        <v>863.66167205882323</v>
      </c>
      <c r="D1112" s="39">
        <f t="shared" si="35"/>
        <v>39.861307941176463</v>
      </c>
      <c r="E1112" s="28">
        <v>0</v>
      </c>
      <c r="F1112" s="29">
        <v>39.861307941176463</v>
      </c>
      <c r="G1112" s="30">
        <v>0</v>
      </c>
      <c r="H1112" s="30">
        <v>0</v>
      </c>
      <c r="I1112" s="30">
        <v>0</v>
      </c>
      <c r="J1112" s="30"/>
      <c r="K1112" s="173">
        <f>Лист4!E1110/1000-J1112</f>
        <v>903.52297999999973</v>
      </c>
      <c r="L1112" s="31"/>
      <c r="M1112" s="31"/>
    </row>
    <row r="1113" spans="1:13" s="32" customFormat="1" ht="22.5" customHeight="1" x14ac:dyDescent="0.25">
      <c r="A1113" s="22" t="str">
        <f>Лист4!A1111</f>
        <v xml:space="preserve">Красноармейская ул. д.9 </v>
      </c>
      <c r="B1113" s="67" t="str">
        <f>Лист4!C1111</f>
        <v>г. Астрахань</v>
      </c>
      <c r="C1113" s="39">
        <f t="shared" si="34"/>
        <v>390.55298749999992</v>
      </c>
      <c r="D1113" s="39">
        <f t="shared" si="35"/>
        <v>18.025522499999997</v>
      </c>
      <c r="E1113" s="28">
        <v>0</v>
      </c>
      <c r="F1113" s="29">
        <v>18.025522499999997</v>
      </c>
      <c r="G1113" s="30">
        <v>0</v>
      </c>
      <c r="H1113" s="30">
        <v>0</v>
      </c>
      <c r="I1113" s="30">
        <v>0</v>
      </c>
      <c r="J1113" s="30"/>
      <c r="K1113" s="173">
        <f>Лист4!E1111/1000</f>
        <v>408.57850999999994</v>
      </c>
      <c r="L1113" s="31"/>
      <c r="M1113" s="31"/>
    </row>
    <row r="1114" spans="1:13" s="32" customFormat="1" ht="22.5" customHeight="1" x14ac:dyDescent="0.25">
      <c r="A1114" s="22" t="str">
        <f>Лист4!A1112</f>
        <v xml:space="preserve">Красного Знамени ул. д.1 </v>
      </c>
      <c r="B1114" s="67" t="str">
        <f>Лист4!C1112</f>
        <v>г. Астрахань</v>
      </c>
      <c r="C1114" s="39">
        <f t="shared" si="34"/>
        <v>184.84427573529408</v>
      </c>
      <c r="D1114" s="39">
        <f t="shared" si="35"/>
        <v>8.5312742647058801</v>
      </c>
      <c r="E1114" s="28">
        <v>0</v>
      </c>
      <c r="F1114" s="29">
        <v>8.5312742647058801</v>
      </c>
      <c r="G1114" s="30">
        <v>0</v>
      </c>
      <c r="H1114" s="30">
        <v>0</v>
      </c>
      <c r="I1114" s="30">
        <v>0</v>
      </c>
      <c r="J1114" s="30"/>
      <c r="K1114" s="173">
        <f>Лист4!E1112/1000-J1114</f>
        <v>193.37554999999995</v>
      </c>
      <c r="L1114" s="31"/>
      <c r="M1114" s="31"/>
    </row>
    <row r="1115" spans="1:13" s="32" customFormat="1" ht="22.5" customHeight="1" x14ac:dyDescent="0.25">
      <c r="A1115" s="22" t="str">
        <f>Лист4!A1113</f>
        <v xml:space="preserve">Красного Знамени ул. д.11 </v>
      </c>
      <c r="B1115" s="67" t="str">
        <f>Лист4!C1113</f>
        <v>г. Астрахань</v>
      </c>
      <c r="C1115" s="39">
        <f t="shared" si="34"/>
        <v>189.23359191176468</v>
      </c>
      <c r="D1115" s="39">
        <f t="shared" si="35"/>
        <v>8.7338580882352943</v>
      </c>
      <c r="E1115" s="28">
        <v>0</v>
      </c>
      <c r="F1115" s="29">
        <v>8.7338580882352943</v>
      </c>
      <c r="G1115" s="30">
        <v>0</v>
      </c>
      <c r="H1115" s="30">
        <v>0</v>
      </c>
      <c r="I1115" s="30">
        <v>0</v>
      </c>
      <c r="J1115" s="30"/>
      <c r="K1115" s="173">
        <f>Лист4!E1113/1000-J1115</f>
        <v>197.96744999999999</v>
      </c>
      <c r="L1115" s="31"/>
      <c r="M1115" s="31"/>
    </row>
    <row r="1116" spans="1:13" s="32" customFormat="1" ht="22.5" customHeight="1" x14ac:dyDescent="0.25">
      <c r="A1116" s="22" t="str">
        <f>Лист4!A1114</f>
        <v xml:space="preserve">Краснодарская ул. д.43 </v>
      </c>
      <c r="B1116" s="67" t="str">
        <f>Лист4!C1114</f>
        <v>г. Астрахань</v>
      </c>
      <c r="C1116" s="39">
        <f t="shared" si="34"/>
        <v>3815.4459161764717</v>
      </c>
      <c r="D1116" s="39">
        <f t="shared" si="35"/>
        <v>176.09750382352945</v>
      </c>
      <c r="E1116" s="28">
        <v>0</v>
      </c>
      <c r="F1116" s="29">
        <v>176.09750382352945</v>
      </c>
      <c r="G1116" s="30">
        <v>0</v>
      </c>
      <c r="H1116" s="30">
        <v>0</v>
      </c>
      <c r="I1116" s="30">
        <v>0</v>
      </c>
      <c r="J1116" s="30"/>
      <c r="K1116" s="173">
        <f>Лист4!E1114/1000</f>
        <v>3991.5434200000009</v>
      </c>
      <c r="L1116" s="31"/>
      <c r="M1116" s="31"/>
    </row>
    <row r="1117" spans="1:13" s="32" customFormat="1" ht="22.5" customHeight="1" x14ac:dyDescent="0.25">
      <c r="A1117" s="22" t="str">
        <f>Лист4!A1115</f>
        <v xml:space="preserve">Краснопитерская ул. д.115 </v>
      </c>
      <c r="B1117" s="67" t="str">
        <f>Лист4!C1115</f>
        <v>г. Астрахань</v>
      </c>
      <c r="C1117" s="39">
        <f t="shared" si="34"/>
        <v>1311.0053698529414</v>
      </c>
      <c r="D1117" s="39">
        <f t="shared" si="35"/>
        <v>60.507940147058839</v>
      </c>
      <c r="E1117" s="28">
        <v>0</v>
      </c>
      <c r="F1117" s="29">
        <v>60.507940147058839</v>
      </c>
      <c r="G1117" s="30">
        <v>0</v>
      </c>
      <c r="H1117" s="30">
        <v>0</v>
      </c>
      <c r="I1117" s="30">
        <v>0</v>
      </c>
      <c r="J1117" s="30"/>
      <c r="K1117" s="173">
        <f>Лист4!E1115/1000-J1117</f>
        <v>1371.5133100000003</v>
      </c>
      <c r="L1117" s="31"/>
      <c r="M1117" s="31"/>
    </row>
    <row r="1118" spans="1:13" s="32" customFormat="1" ht="22.5" customHeight="1" x14ac:dyDescent="0.25">
      <c r="A1118" s="22" t="str">
        <f>Лист4!A1116</f>
        <v xml:space="preserve">Краснопитерская ул. д.57 </v>
      </c>
      <c r="B1118" s="67" t="str">
        <f>Лист4!C1116</f>
        <v>г. Астрахань</v>
      </c>
      <c r="C1118" s="39">
        <f t="shared" si="34"/>
        <v>52.0934375</v>
      </c>
      <c r="D1118" s="39">
        <f t="shared" si="35"/>
        <v>2.4043125000000001</v>
      </c>
      <c r="E1118" s="28">
        <v>0</v>
      </c>
      <c r="F1118" s="29">
        <v>2.4043125000000001</v>
      </c>
      <c r="G1118" s="30">
        <v>0</v>
      </c>
      <c r="H1118" s="30">
        <v>0</v>
      </c>
      <c r="I1118" s="30">
        <v>0</v>
      </c>
      <c r="J1118" s="30"/>
      <c r="K1118" s="173">
        <f>Лист4!E1116/1000</f>
        <v>54.497750000000003</v>
      </c>
      <c r="L1118" s="31"/>
      <c r="M1118" s="31"/>
    </row>
    <row r="1119" spans="1:13" s="32" customFormat="1" ht="22.5" customHeight="1" x14ac:dyDescent="0.25">
      <c r="A1119" s="22" t="str">
        <f>Лист4!A1117</f>
        <v xml:space="preserve">Краснопитерская ул. д.89 </v>
      </c>
      <c r="B1119" s="67" t="str">
        <f>Лист4!C1117</f>
        <v>г. Астрахань</v>
      </c>
      <c r="C1119" s="39">
        <f t="shared" si="34"/>
        <v>7.3209882352941174</v>
      </c>
      <c r="D1119" s="39">
        <f t="shared" si="35"/>
        <v>0.33789176470588234</v>
      </c>
      <c r="E1119" s="28">
        <v>0</v>
      </c>
      <c r="F1119" s="29">
        <v>0.33789176470588234</v>
      </c>
      <c r="G1119" s="30">
        <v>0</v>
      </c>
      <c r="H1119" s="30">
        <v>0</v>
      </c>
      <c r="I1119" s="30">
        <v>0</v>
      </c>
      <c r="J1119" s="156"/>
      <c r="K1119" s="173">
        <f>Лист4!E1117/1000-J1119</f>
        <v>7.6588799999999999</v>
      </c>
      <c r="L1119" s="31"/>
      <c r="M1119" s="31"/>
    </row>
    <row r="1120" spans="1:13" s="32" customFormat="1" ht="22.5" customHeight="1" x14ac:dyDescent="0.25">
      <c r="A1120" s="22" t="str">
        <f>Лист4!A1118</f>
        <v xml:space="preserve">Красный Рыбак ул. д.39 </v>
      </c>
      <c r="B1120" s="67" t="str">
        <f>Лист4!C1118</f>
        <v>г. Астрахань</v>
      </c>
      <c r="C1120" s="39">
        <f t="shared" si="34"/>
        <v>12.667113970588236</v>
      </c>
      <c r="D1120" s="39">
        <f t="shared" si="35"/>
        <v>0.58463602941176473</v>
      </c>
      <c r="E1120" s="28">
        <v>0</v>
      </c>
      <c r="F1120" s="29">
        <v>0.58463602941176473</v>
      </c>
      <c r="G1120" s="30">
        <v>0</v>
      </c>
      <c r="H1120" s="30">
        <v>0</v>
      </c>
      <c r="I1120" s="30">
        <v>0</v>
      </c>
      <c r="J1120" s="30"/>
      <c r="K1120" s="173">
        <f>Лист4!E1118/1000</f>
        <v>13.251750000000001</v>
      </c>
      <c r="L1120" s="31"/>
      <c r="M1120" s="31"/>
    </row>
    <row r="1121" spans="1:13" s="32" customFormat="1" ht="22.5" customHeight="1" x14ac:dyDescent="0.25">
      <c r="A1121" s="22" t="str">
        <f>Лист4!A1119</f>
        <v xml:space="preserve">Красный Рыбак ул. д.41 </v>
      </c>
      <c r="B1121" s="67" t="str">
        <f>Лист4!C1119</f>
        <v>г. Астрахань</v>
      </c>
      <c r="C1121" s="39">
        <f t="shared" si="34"/>
        <v>58.973849999999999</v>
      </c>
      <c r="D1121" s="39">
        <f t="shared" si="35"/>
        <v>2.72187</v>
      </c>
      <c r="E1121" s="28">
        <v>0</v>
      </c>
      <c r="F1121" s="29">
        <v>2.72187</v>
      </c>
      <c r="G1121" s="30">
        <v>0</v>
      </c>
      <c r="H1121" s="30">
        <v>0</v>
      </c>
      <c r="I1121" s="30">
        <v>0</v>
      </c>
      <c r="J1121" s="156"/>
      <c r="K1121" s="173">
        <f>Лист4!E1119/1000-J1121</f>
        <v>61.695720000000001</v>
      </c>
      <c r="L1121" s="31"/>
      <c r="M1121" s="31"/>
    </row>
    <row r="1122" spans="1:13" s="32" customFormat="1" ht="22.5" customHeight="1" x14ac:dyDescent="0.25">
      <c r="A1122" s="22" t="str">
        <f>Лист4!A1120</f>
        <v xml:space="preserve">Кремлевская ул. д.19 </v>
      </c>
      <c r="B1122" s="67" t="str">
        <f>Лист4!C1120</f>
        <v>г. Астрахань</v>
      </c>
      <c r="C1122" s="39">
        <f t="shared" si="34"/>
        <v>0</v>
      </c>
      <c r="D1122" s="39">
        <f t="shared" si="35"/>
        <v>0</v>
      </c>
      <c r="E1122" s="28">
        <v>0</v>
      </c>
      <c r="F1122" s="29">
        <v>0</v>
      </c>
      <c r="G1122" s="30">
        <v>0</v>
      </c>
      <c r="H1122" s="30">
        <v>0</v>
      </c>
      <c r="I1122" s="30">
        <v>0</v>
      </c>
      <c r="J1122" s="30"/>
      <c r="K1122" s="173">
        <f>Лист4!E1120/1000</f>
        <v>0</v>
      </c>
      <c r="L1122" s="31"/>
      <c r="M1122" s="31"/>
    </row>
    <row r="1123" spans="1:13" s="32" customFormat="1" ht="22.5" customHeight="1" x14ac:dyDescent="0.25">
      <c r="A1123" s="22" t="str">
        <f>Лист4!A1121</f>
        <v xml:space="preserve">Кремлевская ул. д.7 </v>
      </c>
      <c r="B1123" s="67" t="str">
        <f>Лист4!C1121</f>
        <v>г. Астрахань</v>
      </c>
      <c r="C1123" s="39">
        <f t="shared" si="34"/>
        <v>0</v>
      </c>
      <c r="D1123" s="39">
        <f t="shared" si="35"/>
        <v>0</v>
      </c>
      <c r="E1123" s="28">
        <v>0</v>
      </c>
      <c r="F1123" s="29">
        <v>0</v>
      </c>
      <c r="G1123" s="30">
        <v>0</v>
      </c>
      <c r="H1123" s="30">
        <v>0</v>
      </c>
      <c r="I1123" s="30">
        <v>0</v>
      </c>
      <c r="J1123" s="30"/>
      <c r="K1123" s="173">
        <f>Лист4!E1121/1000</f>
        <v>0</v>
      </c>
      <c r="L1123" s="31"/>
      <c r="M1123" s="31"/>
    </row>
    <row r="1124" spans="1:13" s="32" customFormat="1" ht="22.5" customHeight="1" x14ac:dyDescent="0.25">
      <c r="A1124" s="22" t="str">
        <f>Лист4!A1122</f>
        <v xml:space="preserve">Кремлевская ул. д.9 </v>
      </c>
      <c r="B1124" s="67" t="str">
        <f>Лист4!C1122</f>
        <v>г. Астрахань</v>
      </c>
      <c r="C1124" s="39">
        <f t="shared" si="34"/>
        <v>36.389800735294109</v>
      </c>
      <c r="D1124" s="39">
        <f t="shared" si="35"/>
        <v>1.6795292647058822</v>
      </c>
      <c r="E1124" s="28">
        <v>0</v>
      </c>
      <c r="F1124" s="29">
        <v>1.6795292647058822</v>
      </c>
      <c r="G1124" s="30">
        <v>0</v>
      </c>
      <c r="H1124" s="30">
        <v>0</v>
      </c>
      <c r="I1124" s="30">
        <v>0</v>
      </c>
      <c r="J1124" s="30"/>
      <c r="K1124" s="173">
        <f>Лист4!E1122/1000</f>
        <v>38.069329999999994</v>
      </c>
      <c r="L1124" s="31"/>
      <c r="M1124" s="31"/>
    </row>
    <row r="1125" spans="1:13" s="32" customFormat="1" ht="22.5" customHeight="1" x14ac:dyDescent="0.25">
      <c r="A1125" s="22" t="str">
        <f>Лист4!A1123</f>
        <v xml:space="preserve">Кржижановского ул. д.85А </v>
      </c>
      <c r="B1125" s="67" t="str">
        <f>Лист4!C1123</f>
        <v>г. Астрахань</v>
      </c>
      <c r="C1125" s="39">
        <f t="shared" si="34"/>
        <v>29.698643382352945</v>
      </c>
      <c r="D1125" s="39">
        <f t="shared" si="35"/>
        <v>1.370706617647059</v>
      </c>
      <c r="E1125" s="28">
        <v>0</v>
      </c>
      <c r="F1125" s="29">
        <v>1.370706617647059</v>
      </c>
      <c r="G1125" s="30">
        <v>0</v>
      </c>
      <c r="H1125" s="30">
        <v>0</v>
      </c>
      <c r="I1125" s="30">
        <v>0</v>
      </c>
      <c r="J1125" s="30"/>
      <c r="K1125" s="173">
        <f>Лист4!E1123/1000</f>
        <v>31.069350000000004</v>
      </c>
      <c r="L1125" s="31"/>
      <c r="M1125" s="31"/>
    </row>
    <row r="1126" spans="1:13" s="32" customFormat="1" ht="22.5" customHeight="1" x14ac:dyDescent="0.25">
      <c r="A1126" s="22" t="str">
        <f>Лист4!A1124</f>
        <v xml:space="preserve">Кржижановского ул. д.87А </v>
      </c>
      <c r="B1126" s="67" t="str">
        <f>Лист4!C1124</f>
        <v>г. Астрахань</v>
      </c>
      <c r="C1126" s="39">
        <f t="shared" si="34"/>
        <v>145.01217058823528</v>
      </c>
      <c r="D1126" s="39">
        <f t="shared" si="35"/>
        <v>6.6928694117647058</v>
      </c>
      <c r="E1126" s="28">
        <v>0</v>
      </c>
      <c r="F1126" s="29">
        <v>6.6928694117647058</v>
      </c>
      <c r="G1126" s="30">
        <v>0</v>
      </c>
      <c r="H1126" s="30">
        <v>0</v>
      </c>
      <c r="I1126" s="30">
        <v>0</v>
      </c>
      <c r="J1126" s="30"/>
      <c r="K1126" s="173">
        <f>Лист4!E1124/1000</f>
        <v>151.70504</v>
      </c>
      <c r="L1126" s="31"/>
      <c r="M1126" s="31"/>
    </row>
    <row r="1127" spans="1:13" s="32" customFormat="1" ht="22.5" customHeight="1" x14ac:dyDescent="0.25">
      <c r="A1127" s="22" t="str">
        <f>Лист4!A1125</f>
        <v xml:space="preserve">Крымская ул. д.8 </v>
      </c>
      <c r="B1127" s="67" t="str">
        <f>Лист4!C1125</f>
        <v>г. Астрахань</v>
      </c>
      <c r="C1127" s="39">
        <f t="shared" si="34"/>
        <v>0.38980882352941176</v>
      </c>
      <c r="D1127" s="39">
        <f t="shared" si="35"/>
        <v>1.7991176470588236E-2</v>
      </c>
      <c r="E1127" s="28">
        <v>0</v>
      </c>
      <c r="F1127" s="29">
        <v>1.7991176470588236E-2</v>
      </c>
      <c r="G1127" s="30">
        <v>0</v>
      </c>
      <c r="H1127" s="30">
        <v>0</v>
      </c>
      <c r="I1127" s="30">
        <v>0</v>
      </c>
      <c r="J1127" s="156"/>
      <c r="K1127" s="173">
        <f>Лист4!E1125/1000-J1127</f>
        <v>0.4078</v>
      </c>
      <c r="L1127" s="31"/>
      <c r="M1127" s="31"/>
    </row>
    <row r="1128" spans="1:13" s="32" customFormat="1" ht="22.5" customHeight="1" x14ac:dyDescent="0.25">
      <c r="A1128" s="22" t="str">
        <f>Лист4!A1126</f>
        <v xml:space="preserve">Кубанская ул. д.10 </v>
      </c>
      <c r="B1128" s="67" t="str">
        <f>Лист4!C1126</f>
        <v>г. Астрахань</v>
      </c>
      <c r="C1128" s="39">
        <f t="shared" si="34"/>
        <v>29.952095588235295</v>
      </c>
      <c r="D1128" s="39">
        <f t="shared" si="35"/>
        <v>1.3824044117647061</v>
      </c>
      <c r="E1128" s="28">
        <v>0</v>
      </c>
      <c r="F1128" s="29">
        <v>1.3824044117647061</v>
      </c>
      <c r="G1128" s="30">
        <v>0</v>
      </c>
      <c r="H1128" s="30">
        <v>0</v>
      </c>
      <c r="I1128" s="30">
        <v>0</v>
      </c>
      <c r="J1128" s="30"/>
      <c r="K1128" s="173">
        <f>Лист4!E1126/1000</f>
        <v>31.334500000000002</v>
      </c>
      <c r="L1128" s="31"/>
      <c r="M1128" s="31"/>
    </row>
    <row r="1129" spans="1:13" s="32" customFormat="1" ht="22.5" customHeight="1" x14ac:dyDescent="0.25">
      <c r="A1129" s="22" t="str">
        <f>Лист4!A1127</f>
        <v xml:space="preserve">Кубанская ул. д.19 - корп. 1 </v>
      </c>
      <c r="B1129" s="67" t="str">
        <f>Лист4!C1127</f>
        <v>г. Астрахань</v>
      </c>
      <c r="C1129" s="39">
        <f t="shared" si="34"/>
        <v>3319.0539485294125</v>
      </c>
      <c r="D1129" s="39">
        <f t="shared" si="35"/>
        <v>78.860951470588276</v>
      </c>
      <c r="E1129" s="28">
        <v>0</v>
      </c>
      <c r="F1129" s="29">
        <v>78.860951470588276</v>
      </c>
      <c r="G1129" s="30">
        <v>0</v>
      </c>
      <c r="H1129" s="30">
        <v>0</v>
      </c>
      <c r="I1129" s="30">
        <v>0</v>
      </c>
      <c r="J1129" s="262">
        <v>1610.4</v>
      </c>
      <c r="K1129" s="173">
        <f>Лист4!E1127/1000</f>
        <v>1787.5149000000008</v>
      </c>
      <c r="L1129" s="31"/>
      <c r="M1129" s="31"/>
    </row>
    <row r="1130" spans="1:13" s="32" customFormat="1" ht="22.5" customHeight="1" x14ac:dyDescent="0.25">
      <c r="A1130" s="22" t="str">
        <f>Лист4!A1128</f>
        <v xml:space="preserve">Кубанская ул. д.21 - корп. 1 </v>
      </c>
      <c r="B1130" s="67" t="str">
        <f>Лист4!C1128</f>
        <v>г. Астрахань</v>
      </c>
      <c r="C1130" s="39">
        <f t="shared" si="34"/>
        <v>1500.9871117647072</v>
      </c>
      <c r="D1130" s="39">
        <f t="shared" si="35"/>
        <v>69.276328235294173</v>
      </c>
      <c r="E1130" s="28">
        <v>0</v>
      </c>
      <c r="F1130" s="29">
        <v>69.276328235294173</v>
      </c>
      <c r="G1130" s="30">
        <v>0</v>
      </c>
      <c r="H1130" s="30">
        <v>0</v>
      </c>
      <c r="I1130" s="30">
        <v>0</v>
      </c>
      <c r="J1130" s="30"/>
      <c r="K1130" s="173">
        <f>Лист4!E1128/1000</f>
        <v>1570.2634400000013</v>
      </c>
      <c r="L1130" s="31"/>
      <c r="M1130" s="31"/>
    </row>
    <row r="1131" spans="1:13" s="32" customFormat="1" ht="22.5" customHeight="1" x14ac:dyDescent="0.25">
      <c r="A1131" s="22" t="str">
        <f>Лист4!A1129</f>
        <v xml:space="preserve">Кубанская ул. д.21 - корп. 2 </v>
      </c>
      <c r="B1131" s="67" t="str">
        <f>Лист4!C1129</f>
        <v>г. Астрахань</v>
      </c>
      <c r="C1131" s="39">
        <f t="shared" si="34"/>
        <v>2017.2936786764708</v>
      </c>
      <c r="D1131" s="39">
        <f t="shared" si="35"/>
        <v>37.536631323529413</v>
      </c>
      <c r="E1131" s="28">
        <v>0</v>
      </c>
      <c r="F1131" s="29">
        <v>37.536631323529413</v>
      </c>
      <c r="G1131" s="30">
        <v>0</v>
      </c>
      <c r="H1131" s="30">
        <v>0</v>
      </c>
      <c r="I1131" s="30">
        <v>0</v>
      </c>
      <c r="J1131" s="262">
        <v>1204</v>
      </c>
      <c r="K1131" s="173">
        <f>Лист4!E1129/1000</f>
        <v>850.83031000000005</v>
      </c>
      <c r="L1131" s="31"/>
      <c r="M1131" s="31"/>
    </row>
    <row r="1132" spans="1:13" s="32" customFormat="1" ht="22.5" customHeight="1" x14ac:dyDescent="0.25">
      <c r="A1132" s="22" t="str">
        <f>Лист4!A1130</f>
        <v xml:space="preserve">Кубанская ул. д.23 - корп. 2 </v>
      </c>
      <c r="B1132" s="67" t="str">
        <f>Лист4!C1130</f>
        <v>г. Астрахань</v>
      </c>
      <c r="C1132" s="39">
        <f t="shared" si="34"/>
        <v>901.34582352941175</v>
      </c>
      <c r="D1132" s="39">
        <f t="shared" si="35"/>
        <v>41.60057647058823</v>
      </c>
      <c r="E1132" s="28">
        <v>0</v>
      </c>
      <c r="F1132" s="29">
        <v>41.60057647058823</v>
      </c>
      <c r="G1132" s="30">
        <v>0</v>
      </c>
      <c r="H1132" s="30">
        <v>0</v>
      </c>
      <c r="I1132" s="30">
        <v>0</v>
      </c>
      <c r="J1132" s="30"/>
      <c r="K1132" s="173">
        <f>Лист4!E1130/1000</f>
        <v>942.94639999999993</v>
      </c>
      <c r="L1132" s="31"/>
      <c r="M1132" s="31"/>
    </row>
    <row r="1133" spans="1:13" s="32" customFormat="1" ht="22.5" customHeight="1" x14ac:dyDescent="0.25">
      <c r="A1133" s="22" t="str">
        <f>Лист4!A1131</f>
        <v xml:space="preserve">Кубанская ул. д.29 </v>
      </c>
      <c r="B1133" s="67" t="str">
        <f>Лист4!C1131</f>
        <v>г. Астрахань</v>
      </c>
      <c r="C1133" s="39">
        <f t="shared" si="34"/>
        <v>1017.96112867647</v>
      </c>
      <c r="D1133" s="39">
        <f t="shared" si="35"/>
        <v>46.982821323529386</v>
      </c>
      <c r="E1133" s="28">
        <v>0</v>
      </c>
      <c r="F1133" s="29">
        <v>46.982821323529386</v>
      </c>
      <c r="G1133" s="30">
        <v>0</v>
      </c>
      <c r="H1133" s="30">
        <v>0</v>
      </c>
      <c r="I1133" s="30">
        <v>0</v>
      </c>
      <c r="J1133" s="30"/>
      <c r="K1133" s="173">
        <f>Лист4!E1131/1000</f>
        <v>1064.9439499999994</v>
      </c>
      <c r="L1133" s="31"/>
      <c r="M1133" s="31"/>
    </row>
    <row r="1134" spans="1:13" s="32" customFormat="1" ht="22.5" customHeight="1" x14ac:dyDescent="0.25">
      <c r="A1134" s="22" t="str">
        <f>Лист4!A1132</f>
        <v xml:space="preserve">Кубанская ул. д.29 - корп. 1 </v>
      </c>
      <c r="B1134" s="67" t="str">
        <f>Лист4!C1132</f>
        <v>г. Астрахань</v>
      </c>
      <c r="C1134" s="39">
        <f t="shared" si="34"/>
        <v>1087.1030051470586</v>
      </c>
      <c r="D1134" s="39">
        <f t="shared" si="35"/>
        <v>50.173984852941174</v>
      </c>
      <c r="E1134" s="28">
        <v>0</v>
      </c>
      <c r="F1134" s="29">
        <v>50.173984852941174</v>
      </c>
      <c r="G1134" s="30">
        <v>0</v>
      </c>
      <c r="H1134" s="30">
        <v>0</v>
      </c>
      <c r="I1134" s="30">
        <v>0</v>
      </c>
      <c r="J1134" s="30"/>
      <c r="K1134" s="173">
        <f>Лист4!E1132/1000</f>
        <v>1137.2769899999998</v>
      </c>
      <c r="L1134" s="31"/>
      <c r="M1134" s="31"/>
    </row>
    <row r="1135" spans="1:13" s="32" customFormat="1" ht="22.5" customHeight="1" x14ac:dyDescent="0.25">
      <c r="A1135" s="22" t="str">
        <f>Лист4!A1133</f>
        <v xml:space="preserve">Кубанская ул. д.54 </v>
      </c>
      <c r="B1135" s="67" t="str">
        <f>Лист4!C1133</f>
        <v>г. Астрахань</v>
      </c>
      <c r="C1135" s="39">
        <f t="shared" si="34"/>
        <v>18.184705882352944</v>
      </c>
      <c r="D1135" s="39">
        <f t="shared" si="35"/>
        <v>0.83929411764705897</v>
      </c>
      <c r="E1135" s="28">
        <v>0</v>
      </c>
      <c r="F1135" s="29">
        <v>0.83929411764705897</v>
      </c>
      <c r="G1135" s="30">
        <v>0</v>
      </c>
      <c r="H1135" s="30">
        <v>0</v>
      </c>
      <c r="I1135" s="30">
        <v>0</v>
      </c>
      <c r="J1135" s="30"/>
      <c r="K1135" s="173">
        <f>Лист4!E1133/1000</f>
        <v>19.024000000000001</v>
      </c>
      <c r="L1135" s="31"/>
      <c r="M1135" s="31"/>
    </row>
    <row r="1136" spans="1:13" s="32" customFormat="1" ht="22.5" customHeight="1" x14ac:dyDescent="0.25">
      <c r="A1136" s="22" t="str">
        <f>Лист4!A1134</f>
        <v xml:space="preserve">Куйбышева ул. д.11 </v>
      </c>
      <c r="B1136" s="67" t="str">
        <f>Лист4!C1134</f>
        <v>г. Астрахань</v>
      </c>
      <c r="C1136" s="39">
        <f t="shared" si="34"/>
        <v>33.376209558823533</v>
      </c>
      <c r="D1136" s="39">
        <f t="shared" si="35"/>
        <v>1.5404404411764707</v>
      </c>
      <c r="E1136" s="28">
        <v>0</v>
      </c>
      <c r="F1136" s="29">
        <v>1.5404404411764707</v>
      </c>
      <c r="G1136" s="30">
        <v>0</v>
      </c>
      <c r="H1136" s="30">
        <v>0</v>
      </c>
      <c r="I1136" s="30">
        <v>0</v>
      </c>
      <c r="J1136" s="30"/>
      <c r="K1136" s="173">
        <f>Лист4!E1134/1000-J1136</f>
        <v>34.916650000000004</v>
      </c>
      <c r="L1136" s="31"/>
      <c r="M1136" s="31"/>
    </row>
    <row r="1137" spans="1:13" s="32" customFormat="1" ht="22.5" customHeight="1" x14ac:dyDescent="0.25">
      <c r="A1137" s="22" t="str">
        <f>Лист4!A1135</f>
        <v xml:space="preserve">Куйбышева ул. д.20 </v>
      </c>
      <c r="B1137" s="67" t="str">
        <f>Лист4!C1135</f>
        <v>г. Астрахань</v>
      </c>
      <c r="C1137" s="39">
        <f t="shared" si="34"/>
        <v>18.333823529411763</v>
      </c>
      <c r="D1137" s="39">
        <f t="shared" si="35"/>
        <v>0.84617647058823531</v>
      </c>
      <c r="E1137" s="28">
        <v>0</v>
      </c>
      <c r="F1137" s="29">
        <v>0.84617647058823531</v>
      </c>
      <c r="G1137" s="30">
        <v>0</v>
      </c>
      <c r="H1137" s="30">
        <v>0</v>
      </c>
      <c r="I1137" s="30">
        <v>0</v>
      </c>
      <c r="J1137" s="30"/>
      <c r="K1137" s="173">
        <f>Лист4!E1135/1000</f>
        <v>19.18</v>
      </c>
      <c r="L1137" s="31"/>
      <c r="M1137" s="31"/>
    </row>
    <row r="1138" spans="1:13" s="32" customFormat="1" ht="22.5" customHeight="1" x14ac:dyDescent="0.25">
      <c r="A1138" s="22" t="str">
        <f>Лист4!A1136</f>
        <v xml:space="preserve">Куйбышева ул. д.21 </v>
      </c>
      <c r="B1138" s="67" t="str">
        <f>Лист4!C1136</f>
        <v>г. Астрахань</v>
      </c>
      <c r="C1138" s="39">
        <f t="shared" si="34"/>
        <v>48.341551470588243</v>
      </c>
      <c r="D1138" s="39">
        <f t="shared" si="35"/>
        <v>2.2311485294117648</v>
      </c>
      <c r="E1138" s="28">
        <v>0</v>
      </c>
      <c r="F1138" s="29">
        <v>2.2311485294117648</v>
      </c>
      <c r="G1138" s="30">
        <v>0</v>
      </c>
      <c r="H1138" s="30">
        <v>0</v>
      </c>
      <c r="I1138" s="30">
        <v>0</v>
      </c>
      <c r="J1138" s="30"/>
      <c r="K1138" s="173">
        <f>Лист4!E1136/1000-J1138</f>
        <v>50.572700000000005</v>
      </c>
      <c r="L1138" s="31"/>
      <c r="M1138" s="31"/>
    </row>
    <row r="1139" spans="1:13" s="32" customFormat="1" ht="22.5" customHeight="1" x14ac:dyDescent="0.25">
      <c r="A1139" s="22" t="str">
        <f>Лист4!A1137</f>
        <v xml:space="preserve">Куйбышева ул. д.22 </v>
      </c>
      <c r="B1139" s="67" t="str">
        <f>Лист4!C1137</f>
        <v>г. Астрахань</v>
      </c>
      <c r="C1139" s="39">
        <f t="shared" si="34"/>
        <v>0.76470588235294124</v>
      </c>
      <c r="D1139" s="39">
        <f t="shared" si="35"/>
        <v>3.5294117647058823E-2</v>
      </c>
      <c r="E1139" s="28">
        <v>0</v>
      </c>
      <c r="F1139" s="29">
        <v>3.5294117647058823E-2</v>
      </c>
      <c r="G1139" s="30">
        <v>0</v>
      </c>
      <c r="H1139" s="30">
        <v>0</v>
      </c>
      <c r="I1139" s="30">
        <v>0</v>
      </c>
      <c r="J1139" s="30"/>
      <c r="K1139" s="173">
        <f>Лист4!E1137/1000</f>
        <v>0.8</v>
      </c>
      <c r="L1139" s="31"/>
      <c r="M1139" s="31"/>
    </row>
    <row r="1140" spans="1:13" s="32" customFormat="1" ht="22.5" customHeight="1" x14ac:dyDescent="0.25">
      <c r="A1140" s="22" t="str">
        <f>Лист4!A1138</f>
        <v xml:space="preserve">Куйбышева ул. д.22/10 </v>
      </c>
      <c r="B1140" s="67" t="str">
        <f>Лист4!C1138</f>
        <v>г. Астрахань</v>
      </c>
      <c r="C1140" s="39">
        <f t="shared" si="34"/>
        <v>200.33705441176471</v>
      </c>
      <c r="D1140" s="39">
        <f t="shared" si="35"/>
        <v>9.2463255882352939</v>
      </c>
      <c r="E1140" s="28">
        <v>0</v>
      </c>
      <c r="F1140" s="29">
        <v>9.2463255882352939</v>
      </c>
      <c r="G1140" s="30">
        <v>0</v>
      </c>
      <c r="H1140" s="30">
        <v>0</v>
      </c>
      <c r="I1140" s="30">
        <v>0</v>
      </c>
      <c r="J1140" s="30"/>
      <c r="K1140" s="173">
        <f>Лист4!E1138/1000-J1140</f>
        <v>209.58338000000001</v>
      </c>
      <c r="L1140" s="31"/>
      <c r="M1140" s="31"/>
    </row>
    <row r="1141" spans="1:13" s="32" customFormat="1" ht="22.5" customHeight="1" x14ac:dyDescent="0.25">
      <c r="A1141" s="22" t="str">
        <f>Лист4!A1139</f>
        <v xml:space="preserve">Куйбышева ул. д.23 </v>
      </c>
      <c r="B1141" s="67" t="str">
        <f>Лист4!C1139</f>
        <v>г. Астрахань</v>
      </c>
      <c r="C1141" s="39">
        <f t="shared" si="34"/>
        <v>18.309381617647063</v>
      </c>
      <c r="D1141" s="39">
        <f t="shared" si="35"/>
        <v>0.84504838235294133</v>
      </c>
      <c r="E1141" s="28">
        <v>0</v>
      </c>
      <c r="F1141" s="29">
        <v>0.84504838235294133</v>
      </c>
      <c r="G1141" s="30">
        <v>0</v>
      </c>
      <c r="H1141" s="30">
        <v>0</v>
      </c>
      <c r="I1141" s="30">
        <v>0</v>
      </c>
      <c r="J1141" s="30"/>
      <c r="K1141" s="173">
        <f>Лист4!E1139/1000-J1141</f>
        <v>19.154430000000005</v>
      </c>
      <c r="L1141" s="31"/>
      <c r="M1141" s="31"/>
    </row>
    <row r="1142" spans="1:13" s="32" customFormat="1" ht="22.5" customHeight="1" x14ac:dyDescent="0.25">
      <c r="A1142" s="22" t="str">
        <f>Лист4!A1140</f>
        <v xml:space="preserve">Куйбышева ул. д.27 </v>
      </c>
      <c r="B1142" s="67" t="str">
        <f>Лист4!C1140</f>
        <v>г. Астрахань</v>
      </c>
      <c r="C1142" s="39">
        <f t="shared" si="34"/>
        <v>19.624073529411763</v>
      </c>
      <c r="D1142" s="39">
        <f t="shared" si="35"/>
        <v>0.90572647058823519</v>
      </c>
      <c r="E1142" s="28">
        <v>0</v>
      </c>
      <c r="F1142" s="29">
        <v>0.90572647058823519</v>
      </c>
      <c r="G1142" s="30">
        <v>0</v>
      </c>
      <c r="H1142" s="30">
        <v>0</v>
      </c>
      <c r="I1142" s="30">
        <v>0</v>
      </c>
      <c r="J1142" s="30"/>
      <c r="K1142" s="173">
        <f>Лист4!E1140/1000-J1142</f>
        <v>20.529799999999998</v>
      </c>
      <c r="L1142" s="31"/>
      <c r="M1142" s="31"/>
    </row>
    <row r="1143" spans="1:13" s="32" customFormat="1" ht="22.5" customHeight="1" x14ac:dyDescent="0.25">
      <c r="A1143" s="22" t="str">
        <f>Лист4!A1141</f>
        <v xml:space="preserve">Куйбышева ул. д.28 </v>
      </c>
      <c r="B1143" s="67" t="str">
        <f>Лист4!C1141</f>
        <v>г. Астрахань</v>
      </c>
      <c r="C1143" s="39">
        <f t="shared" si="34"/>
        <v>17.150488970588238</v>
      </c>
      <c r="D1143" s="39">
        <f t="shared" si="35"/>
        <v>0.79156102941176476</v>
      </c>
      <c r="E1143" s="28">
        <v>0</v>
      </c>
      <c r="F1143" s="29">
        <v>0.79156102941176476</v>
      </c>
      <c r="G1143" s="30">
        <v>0</v>
      </c>
      <c r="H1143" s="30">
        <v>0</v>
      </c>
      <c r="I1143" s="30">
        <v>0</v>
      </c>
      <c r="J1143" s="30"/>
      <c r="K1143" s="173">
        <f>Лист4!E1141/1000-J1143</f>
        <v>17.942050000000002</v>
      </c>
      <c r="L1143" s="31"/>
      <c r="M1143" s="31"/>
    </row>
    <row r="1144" spans="1:13" s="32" customFormat="1" ht="22.5" customHeight="1" x14ac:dyDescent="0.25">
      <c r="A1144" s="22" t="str">
        <f>Лист4!A1142</f>
        <v xml:space="preserve">Куйбышева ул. д.30 </v>
      </c>
      <c r="B1144" s="67" t="str">
        <f>Лист4!C1142</f>
        <v>г. Астрахань</v>
      </c>
      <c r="C1144" s="39">
        <f t="shared" si="34"/>
        <v>28.168371323529414</v>
      </c>
      <c r="D1144" s="39">
        <f t="shared" si="35"/>
        <v>1.3000786764705883</v>
      </c>
      <c r="E1144" s="28">
        <v>0</v>
      </c>
      <c r="F1144" s="29">
        <v>1.3000786764705883</v>
      </c>
      <c r="G1144" s="30">
        <v>0</v>
      </c>
      <c r="H1144" s="30">
        <v>0</v>
      </c>
      <c r="I1144" s="30">
        <v>0</v>
      </c>
      <c r="J1144" s="30"/>
      <c r="K1144" s="173">
        <f>Лист4!E1142/1000-J1144</f>
        <v>29.468450000000001</v>
      </c>
      <c r="L1144" s="31"/>
      <c r="M1144" s="31"/>
    </row>
    <row r="1145" spans="1:13" s="32" customFormat="1" ht="22.5" customHeight="1" x14ac:dyDescent="0.25">
      <c r="A1145" s="22" t="str">
        <f>Лист4!A1143</f>
        <v xml:space="preserve">Куйбышева ул. д.33 </v>
      </c>
      <c r="B1145" s="67" t="str">
        <f>Лист4!C1143</f>
        <v>г. Астрахань</v>
      </c>
      <c r="C1145" s="39">
        <f t="shared" si="34"/>
        <v>50.303786764705883</v>
      </c>
      <c r="D1145" s="39">
        <f t="shared" si="35"/>
        <v>2.3217132352941179</v>
      </c>
      <c r="E1145" s="28">
        <v>0</v>
      </c>
      <c r="F1145" s="29">
        <v>2.3217132352941179</v>
      </c>
      <c r="G1145" s="30">
        <v>0</v>
      </c>
      <c r="H1145" s="30">
        <v>0</v>
      </c>
      <c r="I1145" s="30">
        <v>0</v>
      </c>
      <c r="J1145" s="30"/>
      <c r="K1145" s="173">
        <f>Лист4!E1143/1000-J1145</f>
        <v>52.625500000000002</v>
      </c>
      <c r="L1145" s="31"/>
      <c r="M1145" s="31"/>
    </row>
    <row r="1146" spans="1:13" s="32" customFormat="1" ht="22.5" customHeight="1" x14ac:dyDescent="0.25">
      <c r="A1146" s="22" t="str">
        <f>Лист4!A1144</f>
        <v xml:space="preserve">Куйбышева ул. д.35 </v>
      </c>
      <c r="B1146" s="67" t="str">
        <f>Лист4!C1144</f>
        <v>г. Астрахань</v>
      </c>
      <c r="C1146" s="39">
        <f t="shared" si="34"/>
        <v>53.571996323529405</v>
      </c>
      <c r="D1146" s="39">
        <f t="shared" si="35"/>
        <v>2.472553676470588</v>
      </c>
      <c r="E1146" s="28">
        <v>0</v>
      </c>
      <c r="F1146" s="29">
        <v>2.472553676470588</v>
      </c>
      <c r="G1146" s="30">
        <v>0</v>
      </c>
      <c r="H1146" s="30">
        <v>0</v>
      </c>
      <c r="I1146" s="30">
        <v>0</v>
      </c>
      <c r="J1146" s="30"/>
      <c r="K1146" s="173">
        <f>Лист4!E1144/1000-J1146</f>
        <v>56.044549999999994</v>
      </c>
      <c r="L1146" s="31"/>
      <c r="M1146" s="31"/>
    </row>
    <row r="1147" spans="1:13" s="32" customFormat="1" ht="22.5" customHeight="1" x14ac:dyDescent="0.25">
      <c r="A1147" s="22" t="str">
        <f>Лист4!A1145</f>
        <v xml:space="preserve">Куйбышева ул. д.36 </v>
      </c>
      <c r="B1147" s="67" t="str">
        <f>Лист4!C1145</f>
        <v>г. Астрахань</v>
      </c>
      <c r="C1147" s="39">
        <f t="shared" si="34"/>
        <v>50.324003676470589</v>
      </c>
      <c r="D1147" s="39">
        <f t="shared" si="35"/>
        <v>2.3226463235294119</v>
      </c>
      <c r="E1147" s="28">
        <v>0</v>
      </c>
      <c r="F1147" s="29">
        <v>2.3226463235294119</v>
      </c>
      <c r="G1147" s="30">
        <v>0</v>
      </c>
      <c r="H1147" s="30">
        <v>0</v>
      </c>
      <c r="I1147" s="30">
        <v>0</v>
      </c>
      <c r="J1147" s="30"/>
      <c r="K1147" s="173">
        <f>Лист4!E1145/1000-J1147</f>
        <v>52.646650000000001</v>
      </c>
      <c r="L1147" s="31"/>
      <c r="M1147" s="31"/>
    </row>
    <row r="1148" spans="1:13" s="32" customFormat="1" ht="22.5" customHeight="1" x14ac:dyDescent="0.25">
      <c r="A1148" s="22" t="str">
        <f>Лист4!A1146</f>
        <v xml:space="preserve">Куйбышева ул. д.38 </v>
      </c>
      <c r="B1148" s="67" t="str">
        <f>Лист4!C1146</f>
        <v>г. Астрахань</v>
      </c>
      <c r="C1148" s="39">
        <f t="shared" si="34"/>
        <v>47.479966911764713</v>
      </c>
      <c r="D1148" s="39">
        <f t="shared" si="35"/>
        <v>2.1913830882352943</v>
      </c>
      <c r="E1148" s="28">
        <v>0</v>
      </c>
      <c r="F1148" s="29">
        <v>2.1913830882352943</v>
      </c>
      <c r="G1148" s="30">
        <v>0</v>
      </c>
      <c r="H1148" s="30">
        <v>0</v>
      </c>
      <c r="I1148" s="30">
        <v>0</v>
      </c>
      <c r="J1148" s="30"/>
      <c r="K1148" s="173">
        <f>Лист4!E1146/1000</f>
        <v>49.671350000000004</v>
      </c>
      <c r="L1148" s="31"/>
      <c r="M1148" s="31"/>
    </row>
    <row r="1149" spans="1:13" s="32" customFormat="1" ht="22.5" customHeight="1" x14ac:dyDescent="0.25">
      <c r="A1149" s="22" t="str">
        <f>Лист4!A1147</f>
        <v xml:space="preserve">Куйбышева ул. д.39 </v>
      </c>
      <c r="B1149" s="67" t="str">
        <f>Лист4!C1147</f>
        <v>г. Астрахань</v>
      </c>
      <c r="C1149" s="39">
        <f t="shared" si="34"/>
        <v>43.755877941176479</v>
      </c>
      <c r="D1149" s="39">
        <f t="shared" si="35"/>
        <v>2.0195020588235297</v>
      </c>
      <c r="E1149" s="28">
        <v>0</v>
      </c>
      <c r="F1149" s="29">
        <v>2.0195020588235297</v>
      </c>
      <c r="G1149" s="30">
        <v>0</v>
      </c>
      <c r="H1149" s="30">
        <v>0</v>
      </c>
      <c r="I1149" s="30">
        <v>0</v>
      </c>
      <c r="J1149" s="30"/>
      <c r="K1149" s="173">
        <f>Лист4!E1147/1000</f>
        <v>45.775380000000006</v>
      </c>
      <c r="L1149" s="31"/>
      <c r="M1149" s="31"/>
    </row>
    <row r="1150" spans="1:13" s="32" customFormat="1" ht="22.5" customHeight="1" x14ac:dyDescent="0.25">
      <c r="A1150" s="22" t="str">
        <f>Лист4!A1148</f>
        <v xml:space="preserve">Куйбышева ул. д.40 </v>
      </c>
      <c r="B1150" s="67" t="str">
        <f>Лист4!C1148</f>
        <v>г. Астрахань</v>
      </c>
      <c r="C1150" s="39">
        <f t="shared" si="34"/>
        <v>15.675419117647056</v>
      </c>
      <c r="D1150" s="39">
        <f t="shared" si="35"/>
        <v>0.72348088235294106</v>
      </c>
      <c r="E1150" s="28">
        <v>0</v>
      </c>
      <c r="F1150" s="29">
        <v>0.72348088235294106</v>
      </c>
      <c r="G1150" s="30">
        <v>0</v>
      </c>
      <c r="H1150" s="30">
        <v>0</v>
      </c>
      <c r="I1150" s="30">
        <v>0</v>
      </c>
      <c r="J1150" s="30"/>
      <c r="K1150" s="173">
        <f>Лист4!E1148/1000</f>
        <v>16.398899999999998</v>
      </c>
      <c r="L1150" s="31"/>
      <c r="M1150" s="31"/>
    </row>
    <row r="1151" spans="1:13" s="32" customFormat="1" ht="22.5" customHeight="1" x14ac:dyDescent="0.25">
      <c r="A1151" s="22" t="str">
        <f>Лист4!A1149</f>
        <v xml:space="preserve">Куйбышева ул. д.41 </v>
      </c>
      <c r="B1151" s="67" t="str">
        <f>Лист4!C1149</f>
        <v>г. Астрахань</v>
      </c>
      <c r="C1151" s="39">
        <f t="shared" si="34"/>
        <v>17.006676470588236</v>
      </c>
      <c r="D1151" s="39">
        <f t="shared" si="35"/>
        <v>0.78492352941176469</v>
      </c>
      <c r="E1151" s="28">
        <v>0</v>
      </c>
      <c r="F1151" s="29">
        <v>0.78492352941176469</v>
      </c>
      <c r="G1151" s="30">
        <v>0</v>
      </c>
      <c r="H1151" s="30">
        <v>0</v>
      </c>
      <c r="I1151" s="30">
        <v>0</v>
      </c>
      <c r="J1151" s="30"/>
      <c r="K1151" s="173">
        <f>Лист4!E1149/1000</f>
        <v>17.791599999999999</v>
      </c>
      <c r="L1151" s="31"/>
      <c r="M1151" s="31"/>
    </row>
    <row r="1152" spans="1:13" s="32" customFormat="1" ht="22.5" customHeight="1" x14ac:dyDescent="0.25">
      <c r="A1152" s="22" t="str">
        <f>Лист4!A1150</f>
        <v xml:space="preserve">Куйбышева ул. д.42 </v>
      </c>
      <c r="B1152" s="67" t="str">
        <f>Лист4!C1150</f>
        <v>г. Астрахань</v>
      </c>
      <c r="C1152" s="39">
        <f t="shared" si="34"/>
        <v>1.6066470588235293</v>
      </c>
      <c r="D1152" s="39">
        <f t="shared" si="35"/>
        <v>7.4152941176470588E-2</v>
      </c>
      <c r="E1152" s="28">
        <v>0</v>
      </c>
      <c r="F1152" s="29">
        <v>7.4152941176470588E-2</v>
      </c>
      <c r="G1152" s="30">
        <v>0</v>
      </c>
      <c r="H1152" s="30">
        <v>0</v>
      </c>
      <c r="I1152" s="30">
        <v>0</v>
      </c>
      <c r="J1152" s="30"/>
      <c r="K1152" s="173">
        <f>Лист4!E1150/1000</f>
        <v>1.6807999999999998</v>
      </c>
      <c r="L1152" s="31"/>
      <c r="M1152" s="31"/>
    </row>
    <row r="1153" spans="1:13" s="32" customFormat="1" ht="22.5" customHeight="1" x14ac:dyDescent="0.25">
      <c r="A1153" s="22" t="str">
        <f>Лист4!A1151</f>
        <v xml:space="preserve">Куйбышева ул. д.51 </v>
      </c>
      <c r="B1153" s="67" t="str">
        <f>Лист4!C1151</f>
        <v>г. Астрахань</v>
      </c>
      <c r="C1153" s="39">
        <f t="shared" si="34"/>
        <v>0.68747058823529406</v>
      </c>
      <c r="D1153" s="39">
        <f t="shared" si="35"/>
        <v>3.1729411764705881E-2</v>
      </c>
      <c r="E1153" s="28">
        <v>0</v>
      </c>
      <c r="F1153" s="29">
        <v>3.1729411764705881E-2</v>
      </c>
      <c r="G1153" s="30">
        <v>0</v>
      </c>
      <c r="H1153" s="30">
        <v>0</v>
      </c>
      <c r="I1153" s="30">
        <v>0</v>
      </c>
      <c r="J1153" s="30"/>
      <c r="K1153" s="173">
        <f>Лист4!E1151/1000</f>
        <v>0.71919999999999995</v>
      </c>
      <c r="L1153" s="31"/>
      <c r="M1153" s="31"/>
    </row>
    <row r="1154" spans="1:13" s="32" customFormat="1" ht="22.5" customHeight="1" x14ac:dyDescent="0.25">
      <c r="A1154" s="22" t="str">
        <f>Лист4!A1152</f>
        <v xml:space="preserve">Куйбышева ул. д.58 </v>
      </c>
      <c r="B1154" s="67" t="str">
        <f>Лист4!C1152</f>
        <v>г. Астрахань</v>
      </c>
      <c r="C1154" s="39">
        <f t="shared" si="34"/>
        <v>5.9429117647058822</v>
      </c>
      <c r="D1154" s="39">
        <f t="shared" si="35"/>
        <v>0.27428823529411767</v>
      </c>
      <c r="E1154" s="28">
        <v>0</v>
      </c>
      <c r="F1154" s="29">
        <v>0.27428823529411767</v>
      </c>
      <c r="G1154" s="30">
        <v>0</v>
      </c>
      <c r="H1154" s="30">
        <v>0</v>
      </c>
      <c r="I1154" s="30">
        <v>0</v>
      </c>
      <c r="J1154" s="30"/>
      <c r="K1154" s="173">
        <f>Лист4!E1152/1000</f>
        <v>6.2172000000000001</v>
      </c>
      <c r="L1154" s="31"/>
      <c r="M1154" s="31"/>
    </row>
    <row r="1155" spans="1:13" s="32" customFormat="1" ht="22.5" customHeight="1" x14ac:dyDescent="0.25">
      <c r="A1155" s="22" t="str">
        <f>Лист4!A1153</f>
        <v xml:space="preserve">Куйбышева ул. д.61 </v>
      </c>
      <c r="B1155" s="67" t="str">
        <f>Лист4!C1153</f>
        <v>г. Астрахань</v>
      </c>
      <c r="C1155" s="39">
        <f t="shared" si="34"/>
        <v>58.525713235294113</v>
      </c>
      <c r="D1155" s="39">
        <f t="shared" si="35"/>
        <v>2.701186764705882</v>
      </c>
      <c r="E1155" s="28">
        <v>0</v>
      </c>
      <c r="F1155" s="29">
        <v>2.701186764705882</v>
      </c>
      <c r="G1155" s="30">
        <v>0</v>
      </c>
      <c r="H1155" s="30">
        <v>0</v>
      </c>
      <c r="I1155" s="30">
        <v>0</v>
      </c>
      <c r="J1155" s="30"/>
      <c r="K1155" s="173">
        <f>Лист4!E1153/1000-J1155</f>
        <v>61.226899999999993</v>
      </c>
      <c r="L1155" s="31"/>
      <c r="M1155" s="31"/>
    </row>
    <row r="1156" spans="1:13" s="32" customFormat="1" ht="22.5" customHeight="1" x14ac:dyDescent="0.25">
      <c r="A1156" s="22" t="str">
        <f>Лист4!A1154</f>
        <v xml:space="preserve">Куйбышева ул. д.62 </v>
      </c>
      <c r="B1156" s="67" t="str">
        <f>Лист4!C1154</f>
        <v>г. Астрахань</v>
      </c>
      <c r="C1156" s="39">
        <f t="shared" ref="C1156:C1218" si="36">K1156+J1156-F1156</f>
        <v>0</v>
      </c>
      <c r="D1156" s="39">
        <f t="shared" ref="D1156:D1218" si="37">F1156</f>
        <v>0</v>
      </c>
      <c r="E1156" s="28">
        <v>0</v>
      </c>
      <c r="F1156" s="29">
        <v>0</v>
      </c>
      <c r="G1156" s="30">
        <v>0</v>
      </c>
      <c r="H1156" s="30">
        <v>0</v>
      </c>
      <c r="I1156" s="30">
        <v>0</v>
      </c>
      <c r="J1156" s="30"/>
      <c r="K1156" s="173">
        <f>Лист4!E1154/1000</f>
        <v>0</v>
      </c>
      <c r="L1156" s="31"/>
      <c r="M1156" s="31"/>
    </row>
    <row r="1157" spans="1:13" s="32" customFormat="1" ht="22.5" customHeight="1" x14ac:dyDescent="0.25">
      <c r="A1157" s="22" t="str">
        <f>Лист4!A1155</f>
        <v xml:space="preserve">Куйбышева ул. д.63 </v>
      </c>
      <c r="B1157" s="67" t="str">
        <f>Лист4!C1155</f>
        <v>г. Астрахань</v>
      </c>
      <c r="C1157" s="39">
        <f t="shared" si="36"/>
        <v>65.244992647058822</v>
      </c>
      <c r="D1157" s="39">
        <f t="shared" si="37"/>
        <v>3.0113073529411762</v>
      </c>
      <c r="E1157" s="28">
        <v>0</v>
      </c>
      <c r="F1157" s="29">
        <v>3.0113073529411762</v>
      </c>
      <c r="G1157" s="30">
        <v>0</v>
      </c>
      <c r="H1157" s="30">
        <v>0</v>
      </c>
      <c r="I1157" s="30">
        <v>0</v>
      </c>
      <c r="J1157" s="30"/>
      <c r="K1157" s="173">
        <f>Лист4!E1155/1000-J1157</f>
        <v>68.256299999999996</v>
      </c>
      <c r="L1157" s="31"/>
      <c r="M1157" s="31"/>
    </row>
    <row r="1158" spans="1:13" s="32" customFormat="1" ht="22.5" customHeight="1" x14ac:dyDescent="0.25">
      <c r="A1158" s="22" t="str">
        <f>Лист4!A1156</f>
        <v xml:space="preserve">Куйбышева ул. д.66 </v>
      </c>
      <c r="B1158" s="67" t="str">
        <f>Лист4!C1156</f>
        <v>г. Астрахань</v>
      </c>
      <c r="C1158" s="39">
        <f t="shared" si="36"/>
        <v>16.557029411764702</v>
      </c>
      <c r="D1158" s="39">
        <f t="shared" si="37"/>
        <v>0.76417058823529405</v>
      </c>
      <c r="E1158" s="28">
        <v>0</v>
      </c>
      <c r="F1158" s="29">
        <v>0.76417058823529405</v>
      </c>
      <c r="G1158" s="30">
        <v>0</v>
      </c>
      <c r="H1158" s="30">
        <v>0</v>
      </c>
      <c r="I1158" s="30">
        <v>0</v>
      </c>
      <c r="J1158" s="30"/>
      <c r="K1158" s="173">
        <f>Лист4!E1156/1000-J1158</f>
        <v>17.321199999999997</v>
      </c>
      <c r="L1158" s="31"/>
      <c r="M1158" s="31"/>
    </row>
    <row r="1159" spans="1:13" s="32" customFormat="1" ht="22.5" customHeight="1" x14ac:dyDescent="0.25">
      <c r="A1159" s="22" t="str">
        <f>Лист4!A1157</f>
        <v xml:space="preserve">Куйбышева ул. д.68 </v>
      </c>
      <c r="B1159" s="67" t="str">
        <f>Лист4!C1157</f>
        <v>г. Астрахань</v>
      </c>
      <c r="C1159" s="39">
        <f t="shared" si="36"/>
        <v>36.264551470588231</v>
      </c>
      <c r="D1159" s="39">
        <f t="shared" si="37"/>
        <v>1.6737485294117647</v>
      </c>
      <c r="E1159" s="28">
        <v>0</v>
      </c>
      <c r="F1159" s="29">
        <v>1.6737485294117647</v>
      </c>
      <c r="G1159" s="30">
        <v>0</v>
      </c>
      <c r="H1159" s="30">
        <v>0</v>
      </c>
      <c r="I1159" s="30">
        <v>0</v>
      </c>
      <c r="J1159" s="30"/>
      <c r="K1159" s="173">
        <f>Лист4!E1157/1000</f>
        <v>37.938299999999998</v>
      </c>
      <c r="L1159" s="31"/>
      <c r="M1159" s="31"/>
    </row>
    <row r="1160" spans="1:13" s="32" customFormat="1" ht="22.5" customHeight="1" x14ac:dyDescent="0.25">
      <c r="A1160" s="22" t="str">
        <f>Лист4!A1158</f>
        <v xml:space="preserve">Куйбышева ул. д.74 </v>
      </c>
      <c r="B1160" s="67" t="str">
        <f>Лист4!C1158</f>
        <v>г. Астрахань</v>
      </c>
      <c r="C1160" s="39">
        <f t="shared" si="36"/>
        <v>18.280533088235295</v>
      </c>
      <c r="D1160" s="39">
        <f t="shared" si="37"/>
        <v>0.84371691176470587</v>
      </c>
      <c r="E1160" s="28">
        <v>0</v>
      </c>
      <c r="F1160" s="29">
        <v>0.84371691176470587</v>
      </c>
      <c r="G1160" s="30">
        <v>0</v>
      </c>
      <c r="H1160" s="30">
        <v>0</v>
      </c>
      <c r="I1160" s="30">
        <v>0</v>
      </c>
      <c r="J1160" s="30"/>
      <c r="K1160" s="173">
        <f>Лист4!E1158/1000</f>
        <v>19.12425</v>
      </c>
      <c r="L1160" s="31"/>
      <c r="M1160" s="31"/>
    </row>
    <row r="1161" spans="1:13" s="32" customFormat="1" ht="22.5" customHeight="1" x14ac:dyDescent="0.25">
      <c r="A1161" s="22" t="str">
        <f>Лист4!A1159</f>
        <v xml:space="preserve">Куйбышева ул. д.82 </v>
      </c>
      <c r="B1161" s="67" t="str">
        <f>Лист4!C1159</f>
        <v>г. Астрахань</v>
      </c>
      <c r="C1161" s="39">
        <f t="shared" si="36"/>
        <v>10.755397058823529</v>
      </c>
      <c r="D1161" s="39">
        <f t="shared" si="37"/>
        <v>0.49640294117647055</v>
      </c>
      <c r="E1161" s="28">
        <v>0</v>
      </c>
      <c r="F1161" s="29">
        <v>0.49640294117647055</v>
      </c>
      <c r="G1161" s="30">
        <v>0</v>
      </c>
      <c r="H1161" s="30">
        <v>0</v>
      </c>
      <c r="I1161" s="30">
        <v>0</v>
      </c>
      <c r="J1161" s="30"/>
      <c r="K1161" s="173">
        <f>Лист4!E1159/1000</f>
        <v>11.251799999999999</v>
      </c>
      <c r="L1161" s="31"/>
      <c r="M1161" s="31"/>
    </row>
    <row r="1162" spans="1:13" s="32" customFormat="1" ht="22.5" customHeight="1" x14ac:dyDescent="0.25">
      <c r="A1162" s="22" t="str">
        <f>Лист4!A1160</f>
        <v xml:space="preserve">Куйбышева ул. д.86 </v>
      </c>
      <c r="B1162" s="67" t="str">
        <f>Лист4!C1160</f>
        <v>г. Астрахань</v>
      </c>
      <c r="C1162" s="39">
        <f t="shared" si="36"/>
        <v>4.9812941176470584</v>
      </c>
      <c r="D1162" s="39">
        <f t="shared" si="37"/>
        <v>0.22990588235294115</v>
      </c>
      <c r="E1162" s="28">
        <v>0</v>
      </c>
      <c r="F1162" s="29">
        <v>0.22990588235294115</v>
      </c>
      <c r="G1162" s="30">
        <v>0</v>
      </c>
      <c r="H1162" s="30">
        <v>0</v>
      </c>
      <c r="I1162" s="30">
        <v>0</v>
      </c>
      <c r="J1162" s="30"/>
      <c r="K1162" s="173">
        <f>Лист4!E1160/1000</f>
        <v>5.2111999999999998</v>
      </c>
      <c r="L1162" s="31"/>
      <c r="M1162" s="31"/>
    </row>
    <row r="1163" spans="1:13" s="32" customFormat="1" ht="22.5" customHeight="1" x14ac:dyDescent="0.25">
      <c r="A1163" s="22" t="str">
        <f>Лист4!A1161</f>
        <v xml:space="preserve">Куйбышева ул. д.9 </v>
      </c>
      <c r="B1163" s="67" t="str">
        <f>Лист4!C1161</f>
        <v>г. Астрахань</v>
      </c>
      <c r="C1163" s="39">
        <f t="shared" si="36"/>
        <v>33.097856617647054</v>
      </c>
      <c r="D1163" s="39">
        <f t="shared" si="37"/>
        <v>1.5275933823529408</v>
      </c>
      <c r="E1163" s="28">
        <v>0</v>
      </c>
      <c r="F1163" s="29">
        <v>1.5275933823529408</v>
      </c>
      <c r="G1163" s="30">
        <v>0</v>
      </c>
      <c r="H1163" s="30">
        <v>0</v>
      </c>
      <c r="I1163" s="30">
        <v>0</v>
      </c>
      <c r="J1163" s="30"/>
      <c r="K1163" s="173">
        <f>Лист4!E1161/1000</f>
        <v>34.625449999999994</v>
      </c>
      <c r="L1163" s="31"/>
      <c r="M1163" s="31"/>
    </row>
    <row r="1164" spans="1:13" s="32" customFormat="1" ht="22.5" customHeight="1" x14ac:dyDescent="0.25">
      <c r="A1164" s="22" t="str">
        <f>Лист4!A1162</f>
        <v xml:space="preserve">Куйбышева ул. д.92 </v>
      </c>
      <c r="B1164" s="67" t="str">
        <f>Лист4!C1162</f>
        <v>г. Астрахань</v>
      </c>
      <c r="C1164" s="39">
        <f t="shared" si="36"/>
        <v>0</v>
      </c>
      <c r="D1164" s="39">
        <f t="shared" si="37"/>
        <v>0</v>
      </c>
      <c r="E1164" s="28">
        <v>0</v>
      </c>
      <c r="F1164" s="29">
        <v>0</v>
      </c>
      <c r="G1164" s="30">
        <v>0</v>
      </c>
      <c r="H1164" s="30">
        <v>0</v>
      </c>
      <c r="I1164" s="30">
        <v>0</v>
      </c>
      <c r="J1164" s="30"/>
      <c r="K1164" s="173">
        <f>Лист4!E1162/1000</f>
        <v>0</v>
      </c>
      <c r="L1164" s="31"/>
      <c r="M1164" s="31"/>
    </row>
    <row r="1165" spans="1:13" s="32" customFormat="1" ht="22.5" customHeight="1" x14ac:dyDescent="0.25">
      <c r="A1165" s="22" t="str">
        <f>Лист4!A1163</f>
        <v xml:space="preserve">Куликова ул. д.13 - корп. 1 </v>
      </c>
      <c r="B1165" s="67" t="str">
        <f>Лист4!C1163</f>
        <v>г. Астрахань</v>
      </c>
      <c r="C1165" s="39">
        <f t="shared" si="36"/>
        <v>1331.9215573529416</v>
      </c>
      <c r="D1165" s="39">
        <f t="shared" si="37"/>
        <v>61.473302647058837</v>
      </c>
      <c r="E1165" s="28">
        <v>0</v>
      </c>
      <c r="F1165" s="29">
        <v>61.473302647058837</v>
      </c>
      <c r="G1165" s="30">
        <v>0</v>
      </c>
      <c r="H1165" s="30">
        <v>0</v>
      </c>
      <c r="I1165" s="30">
        <v>0</v>
      </c>
      <c r="J1165" s="30"/>
      <c r="K1165" s="173">
        <f>Лист4!E1163/1000</f>
        <v>1393.3948600000003</v>
      </c>
      <c r="L1165" s="31"/>
      <c r="M1165" s="31"/>
    </row>
    <row r="1166" spans="1:13" s="32" customFormat="1" ht="22.5" customHeight="1" x14ac:dyDescent="0.25">
      <c r="A1166" s="22" t="str">
        <f>Лист4!A1164</f>
        <v xml:space="preserve">Куликова ул. д.13 - корп. 2 </v>
      </c>
      <c r="B1166" s="67" t="str">
        <f>Лист4!C1164</f>
        <v>г. Астрахань</v>
      </c>
      <c r="C1166" s="39">
        <f t="shared" si="36"/>
        <v>1454.432706617647</v>
      </c>
      <c r="D1166" s="39">
        <f t="shared" si="37"/>
        <v>67.127663382352935</v>
      </c>
      <c r="E1166" s="28">
        <v>0</v>
      </c>
      <c r="F1166" s="29">
        <v>67.127663382352935</v>
      </c>
      <c r="G1166" s="30">
        <v>0</v>
      </c>
      <c r="H1166" s="30">
        <v>0</v>
      </c>
      <c r="I1166" s="30">
        <v>0</v>
      </c>
      <c r="J1166" s="30"/>
      <c r="K1166" s="173">
        <f>Лист4!E1164/1000</f>
        <v>1521.5603699999999</v>
      </c>
      <c r="L1166" s="31"/>
      <c r="M1166" s="31"/>
    </row>
    <row r="1167" spans="1:13" s="32" customFormat="1" ht="22.5" customHeight="1" x14ac:dyDescent="0.25">
      <c r="A1167" s="22" t="str">
        <f>Лист4!A1165</f>
        <v xml:space="preserve">Куликова ул. д.15 - корп. 1 </v>
      </c>
      <c r="B1167" s="67" t="str">
        <f>Лист4!C1165</f>
        <v>г. Астрахань</v>
      </c>
      <c r="C1167" s="39">
        <f t="shared" si="36"/>
        <v>991.03315808823572</v>
      </c>
      <c r="D1167" s="39">
        <f t="shared" si="37"/>
        <v>45.739991911764726</v>
      </c>
      <c r="E1167" s="28">
        <v>0</v>
      </c>
      <c r="F1167" s="29">
        <v>45.739991911764726</v>
      </c>
      <c r="G1167" s="30">
        <v>0</v>
      </c>
      <c r="H1167" s="30">
        <v>0</v>
      </c>
      <c r="I1167" s="30">
        <v>0</v>
      </c>
      <c r="J1167" s="30"/>
      <c r="K1167" s="173">
        <f>Лист4!E1165/1000</f>
        <v>1036.7731500000004</v>
      </c>
      <c r="L1167" s="31"/>
      <c r="M1167" s="31"/>
    </row>
    <row r="1168" spans="1:13" s="32" customFormat="1" ht="22.5" customHeight="1" x14ac:dyDescent="0.25">
      <c r="A1168" s="22" t="str">
        <f>Лист4!A1166</f>
        <v xml:space="preserve">Куликова ул. д.15 - корп. 2 </v>
      </c>
      <c r="B1168" s="67" t="str">
        <f>Лист4!C1166</f>
        <v>г. Астрахань</v>
      </c>
      <c r="C1168" s="39">
        <f t="shared" si="36"/>
        <v>1490.8440625000001</v>
      </c>
      <c r="D1168" s="39">
        <f t="shared" si="37"/>
        <v>68.808187500000003</v>
      </c>
      <c r="E1168" s="28">
        <v>0</v>
      </c>
      <c r="F1168" s="29">
        <v>68.808187500000003</v>
      </c>
      <c r="G1168" s="30">
        <v>0</v>
      </c>
      <c r="H1168" s="30">
        <v>0</v>
      </c>
      <c r="I1168" s="30">
        <v>0</v>
      </c>
      <c r="J1168" s="30"/>
      <c r="K1168" s="173">
        <f>Лист4!E1166/1000</f>
        <v>1559.6522500000001</v>
      </c>
      <c r="L1168" s="31"/>
      <c r="M1168" s="31"/>
    </row>
    <row r="1169" spans="1:13" s="32" customFormat="1" ht="22.5" customHeight="1" x14ac:dyDescent="0.25">
      <c r="A1169" s="22" t="str">
        <f>Лист4!A1167</f>
        <v xml:space="preserve">Куликова ул. д.15 - корп. 3 </v>
      </c>
      <c r="B1169" s="67" t="str">
        <f>Лист4!C1167</f>
        <v>г. Астрахань</v>
      </c>
      <c r="C1169" s="39">
        <f t="shared" si="36"/>
        <v>1759.9437852941171</v>
      </c>
      <c r="D1169" s="39">
        <f t="shared" si="37"/>
        <v>81.228174705882324</v>
      </c>
      <c r="E1169" s="28">
        <v>0</v>
      </c>
      <c r="F1169" s="29">
        <v>81.228174705882324</v>
      </c>
      <c r="G1169" s="30">
        <v>0</v>
      </c>
      <c r="H1169" s="30">
        <v>0</v>
      </c>
      <c r="I1169" s="30">
        <v>0</v>
      </c>
      <c r="J1169" s="30"/>
      <c r="K1169" s="173">
        <f>Лист4!E1167/1000</f>
        <v>1841.1719599999994</v>
      </c>
      <c r="L1169" s="31"/>
      <c r="M1169" s="31"/>
    </row>
    <row r="1170" spans="1:13" s="32" customFormat="1" ht="22.5" customHeight="1" x14ac:dyDescent="0.25">
      <c r="A1170" s="22" t="str">
        <f>Лист4!A1168</f>
        <v xml:space="preserve">Куликова ул. д.15А </v>
      </c>
      <c r="B1170" s="67" t="str">
        <f>Лист4!C1168</f>
        <v>г. Астрахань</v>
      </c>
      <c r="C1170" s="39">
        <f t="shared" si="36"/>
        <v>1.4816176470588236</v>
      </c>
      <c r="D1170" s="39">
        <f t="shared" si="37"/>
        <v>6.8382352941176477E-2</v>
      </c>
      <c r="E1170" s="28">
        <v>0</v>
      </c>
      <c r="F1170" s="29">
        <v>6.8382352941176477E-2</v>
      </c>
      <c r="G1170" s="30">
        <v>0</v>
      </c>
      <c r="H1170" s="30">
        <v>0</v>
      </c>
      <c r="I1170" s="30">
        <v>0</v>
      </c>
      <c r="J1170" s="30"/>
      <c r="K1170" s="173">
        <f>Лист4!E1168/1000-J1170</f>
        <v>1.55</v>
      </c>
      <c r="L1170" s="31"/>
      <c r="M1170" s="31"/>
    </row>
    <row r="1171" spans="1:13" s="32" customFormat="1" ht="22.5" customHeight="1" x14ac:dyDescent="0.25">
      <c r="A1171" s="22" t="str">
        <f>Лист4!A1169</f>
        <v xml:space="preserve">Куликова ул. д.25 </v>
      </c>
      <c r="B1171" s="67" t="str">
        <f>Лист4!C1169</f>
        <v>г. Астрахань</v>
      </c>
      <c r="C1171" s="39">
        <f t="shared" si="36"/>
        <v>1952.3121647058831</v>
      </c>
      <c r="D1171" s="39">
        <f t="shared" si="37"/>
        <v>90.106715294117691</v>
      </c>
      <c r="E1171" s="28">
        <v>0</v>
      </c>
      <c r="F1171" s="29">
        <v>90.106715294117691</v>
      </c>
      <c r="G1171" s="30">
        <v>0</v>
      </c>
      <c r="H1171" s="30">
        <v>0</v>
      </c>
      <c r="I1171" s="30">
        <v>0</v>
      </c>
      <c r="J1171" s="30"/>
      <c r="K1171" s="173">
        <f>Лист4!E1169/1000-J1171</f>
        <v>2042.4188800000009</v>
      </c>
      <c r="L1171" s="31"/>
      <c r="M1171" s="31"/>
    </row>
    <row r="1172" spans="1:13" s="32" customFormat="1" ht="22.5" customHeight="1" x14ac:dyDescent="0.25">
      <c r="A1172" s="22" t="str">
        <f>Лист4!A1170</f>
        <v xml:space="preserve">Куликова ул. д.36 </v>
      </c>
      <c r="B1172" s="67" t="str">
        <f>Лист4!C1170</f>
        <v>г. Астрахань</v>
      </c>
      <c r="C1172" s="39">
        <f t="shared" si="36"/>
        <v>1643.419155147059</v>
      </c>
      <c r="D1172" s="39">
        <f t="shared" si="37"/>
        <v>75.850114852941189</v>
      </c>
      <c r="E1172" s="28">
        <v>0</v>
      </c>
      <c r="F1172" s="29">
        <v>75.850114852941189</v>
      </c>
      <c r="G1172" s="30">
        <v>0</v>
      </c>
      <c r="H1172" s="30">
        <v>0</v>
      </c>
      <c r="I1172" s="30">
        <v>0</v>
      </c>
      <c r="J1172" s="30"/>
      <c r="K1172" s="173">
        <f>Лист4!E1170/1000</f>
        <v>1719.2692700000002</v>
      </c>
      <c r="L1172" s="31"/>
      <c r="M1172" s="31"/>
    </row>
    <row r="1173" spans="1:13" s="32" customFormat="1" ht="22.5" customHeight="1" x14ac:dyDescent="0.25">
      <c r="A1173" s="22" t="str">
        <f>Лист4!A1171</f>
        <v xml:space="preserve">Куликова ул. д.36 - корп. 1 </v>
      </c>
      <c r="B1173" s="67" t="str">
        <f>Лист4!C1171</f>
        <v>г. Астрахань</v>
      </c>
      <c r="C1173" s="39">
        <f t="shared" si="36"/>
        <v>1057.1846999999998</v>
      </c>
      <c r="D1173" s="39">
        <f t="shared" si="37"/>
        <v>48.793139999999987</v>
      </c>
      <c r="E1173" s="28">
        <v>0</v>
      </c>
      <c r="F1173" s="29">
        <v>48.793139999999987</v>
      </c>
      <c r="G1173" s="30">
        <v>0</v>
      </c>
      <c r="H1173" s="30">
        <v>0</v>
      </c>
      <c r="I1173" s="30">
        <v>0</v>
      </c>
      <c r="J1173" s="30"/>
      <c r="K1173" s="173">
        <f>Лист4!E1171/1000</f>
        <v>1105.9778399999998</v>
      </c>
      <c r="L1173" s="31"/>
      <c r="M1173" s="31"/>
    </row>
    <row r="1174" spans="1:13" s="32" customFormat="1" ht="22.5" customHeight="1" x14ac:dyDescent="0.25">
      <c r="A1174" s="22" t="str">
        <f>Лист4!A1172</f>
        <v xml:space="preserve">Куликова ул. д.36 - корп. 2 </v>
      </c>
      <c r="B1174" s="67" t="str">
        <f>Лист4!C1172</f>
        <v>г. Астрахань</v>
      </c>
      <c r="C1174" s="39">
        <f t="shared" si="36"/>
        <v>494.22183161764713</v>
      </c>
      <c r="D1174" s="39">
        <f t="shared" si="37"/>
        <v>22.810238382352946</v>
      </c>
      <c r="E1174" s="28">
        <v>0</v>
      </c>
      <c r="F1174" s="29">
        <v>22.810238382352946</v>
      </c>
      <c r="G1174" s="30">
        <v>0</v>
      </c>
      <c r="H1174" s="30">
        <v>0</v>
      </c>
      <c r="I1174" s="30">
        <v>0</v>
      </c>
      <c r="J1174" s="30"/>
      <c r="K1174" s="173">
        <f>Лист4!E1172/1000</f>
        <v>517.03207000000009</v>
      </c>
      <c r="L1174" s="31"/>
      <c r="M1174" s="31"/>
    </row>
    <row r="1175" spans="1:13" s="32" customFormat="1" ht="22.5" customHeight="1" x14ac:dyDescent="0.25">
      <c r="A1175" s="22" t="str">
        <f>Лист4!A1173</f>
        <v xml:space="preserve">Куликова ул. д.36 - корп. 3 </v>
      </c>
      <c r="B1175" s="67" t="str">
        <f>Лист4!C1173</f>
        <v>г. Астрахань</v>
      </c>
      <c r="C1175" s="39">
        <f t="shared" si="36"/>
        <v>1070.4882786764708</v>
      </c>
      <c r="D1175" s="39">
        <f t="shared" si="37"/>
        <v>49.407151323529419</v>
      </c>
      <c r="E1175" s="28">
        <v>0</v>
      </c>
      <c r="F1175" s="29">
        <v>49.407151323529419</v>
      </c>
      <c r="G1175" s="30">
        <v>0</v>
      </c>
      <c r="H1175" s="30">
        <v>0</v>
      </c>
      <c r="I1175" s="30">
        <v>0</v>
      </c>
      <c r="J1175" s="30"/>
      <c r="K1175" s="173">
        <f>Лист4!E1173/1000</f>
        <v>1119.8954300000003</v>
      </c>
      <c r="L1175" s="31"/>
      <c r="M1175" s="31"/>
    </row>
    <row r="1176" spans="1:13" s="32" customFormat="1" ht="22.5" customHeight="1" x14ac:dyDescent="0.25">
      <c r="A1176" s="22" t="str">
        <f>Лист4!A1174</f>
        <v xml:space="preserve">Куликова ул. д.38 </v>
      </c>
      <c r="B1176" s="67" t="str">
        <f>Лист4!C1174</f>
        <v>г. Астрахань</v>
      </c>
      <c r="C1176" s="39">
        <f t="shared" si="36"/>
        <v>2188.6809845588236</v>
      </c>
      <c r="D1176" s="39">
        <f t="shared" si="37"/>
        <v>101.01604544117649</v>
      </c>
      <c r="E1176" s="28">
        <v>0</v>
      </c>
      <c r="F1176" s="29">
        <v>101.01604544117649</v>
      </c>
      <c r="G1176" s="30">
        <v>0</v>
      </c>
      <c r="H1176" s="30">
        <v>0</v>
      </c>
      <c r="I1176" s="30">
        <v>0</v>
      </c>
      <c r="J1176" s="30"/>
      <c r="K1176" s="173">
        <f>Лист4!E1174/1000</f>
        <v>2289.6970300000003</v>
      </c>
      <c r="L1176" s="31"/>
      <c r="M1176" s="31"/>
    </row>
    <row r="1177" spans="1:13" s="32" customFormat="1" ht="22.5" customHeight="1" x14ac:dyDescent="0.25">
      <c r="A1177" s="22" t="str">
        <f>Лист4!A1175</f>
        <v xml:space="preserve">Куликова ул. д.38 - корп. 1 </v>
      </c>
      <c r="B1177" s="67" t="str">
        <f>Лист4!C1175</f>
        <v>г. Астрахань</v>
      </c>
      <c r="C1177" s="39">
        <f t="shared" si="36"/>
        <v>3073.4846904411779</v>
      </c>
      <c r="D1177" s="39">
        <f t="shared" si="37"/>
        <v>141.85313955882361</v>
      </c>
      <c r="E1177" s="28">
        <v>0</v>
      </c>
      <c r="F1177" s="29">
        <v>141.85313955882361</v>
      </c>
      <c r="G1177" s="30">
        <v>0</v>
      </c>
      <c r="H1177" s="30">
        <v>0</v>
      </c>
      <c r="I1177" s="30">
        <v>0</v>
      </c>
      <c r="J1177" s="30"/>
      <c r="K1177" s="173">
        <f>Лист4!E1175/1000</f>
        <v>3215.3378300000018</v>
      </c>
      <c r="L1177" s="31"/>
      <c r="M1177" s="31"/>
    </row>
    <row r="1178" spans="1:13" s="32" customFormat="1" ht="22.5" customHeight="1" x14ac:dyDescent="0.25">
      <c r="A1178" s="22" t="str">
        <f>Лист4!A1176</f>
        <v xml:space="preserve">Куликова ул. д.40 - корп. 1 </v>
      </c>
      <c r="B1178" s="67" t="str">
        <f>Лист4!C1176</f>
        <v>г. Астрахань</v>
      </c>
      <c r="C1178" s="39">
        <f t="shared" si="36"/>
        <v>2622.5460433823509</v>
      </c>
      <c r="D1178" s="39">
        <f t="shared" si="37"/>
        <v>121.04058661764697</v>
      </c>
      <c r="E1178" s="28">
        <v>0</v>
      </c>
      <c r="F1178" s="29">
        <v>121.04058661764697</v>
      </c>
      <c r="G1178" s="30">
        <v>0</v>
      </c>
      <c r="H1178" s="30">
        <v>0</v>
      </c>
      <c r="I1178" s="30">
        <v>0</v>
      </c>
      <c r="J1178" s="30"/>
      <c r="K1178" s="173">
        <f>Лист4!E1176/1000</f>
        <v>2743.586629999998</v>
      </c>
      <c r="L1178" s="31"/>
      <c r="M1178" s="31"/>
    </row>
    <row r="1179" spans="1:13" s="32" customFormat="1" ht="22.5" customHeight="1" x14ac:dyDescent="0.25">
      <c r="A1179" s="22" t="str">
        <f>Лист4!A1177</f>
        <v xml:space="preserve">Куликова ул. д.42 - корп. 1 </v>
      </c>
      <c r="B1179" s="67" t="str">
        <f>Лист4!C1177</f>
        <v>г. Астрахань</v>
      </c>
      <c r="C1179" s="39">
        <f t="shared" si="36"/>
        <v>2759.7126279411741</v>
      </c>
      <c r="D1179" s="39">
        <f t="shared" si="37"/>
        <v>127.37135205882342</v>
      </c>
      <c r="E1179" s="28">
        <v>0</v>
      </c>
      <c r="F1179" s="29">
        <v>127.37135205882342</v>
      </c>
      <c r="G1179" s="30">
        <v>0</v>
      </c>
      <c r="H1179" s="30">
        <v>0</v>
      </c>
      <c r="I1179" s="30">
        <v>0</v>
      </c>
      <c r="J1179" s="30"/>
      <c r="K1179" s="173">
        <f>Лист4!E1177/1000</f>
        <v>2887.0839799999976</v>
      </c>
      <c r="L1179" s="31"/>
      <c r="M1179" s="31"/>
    </row>
    <row r="1180" spans="1:13" s="32" customFormat="1" ht="22.5" customHeight="1" x14ac:dyDescent="0.25">
      <c r="A1180" s="22" t="str">
        <f>Лист4!A1178</f>
        <v xml:space="preserve">Куликова ул. д.42 - корп. 2 </v>
      </c>
      <c r="B1180" s="67" t="str">
        <f>Лист4!C1178</f>
        <v>г. Астрахань</v>
      </c>
      <c r="C1180" s="39">
        <f t="shared" si="36"/>
        <v>1035.6605235294112</v>
      </c>
      <c r="D1180" s="39">
        <f t="shared" si="37"/>
        <v>47.799716470588208</v>
      </c>
      <c r="E1180" s="28">
        <v>0</v>
      </c>
      <c r="F1180" s="29">
        <v>47.799716470588208</v>
      </c>
      <c r="G1180" s="30">
        <v>0</v>
      </c>
      <c r="H1180" s="30">
        <v>0</v>
      </c>
      <c r="I1180" s="30">
        <v>0</v>
      </c>
      <c r="J1180" s="30"/>
      <c r="K1180" s="173">
        <f>Лист4!E1178/1000</f>
        <v>1083.4602399999994</v>
      </c>
      <c r="L1180" s="31"/>
      <c r="M1180" s="31"/>
    </row>
    <row r="1181" spans="1:13" s="32" customFormat="1" ht="22.5" customHeight="1" x14ac:dyDescent="0.25">
      <c r="A1181" s="22" t="str">
        <f>Лист4!A1179</f>
        <v xml:space="preserve">Куликова ул. д.42 - корп. 3 </v>
      </c>
      <c r="B1181" s="67" t="str">
        <f>Лист4!C1179</f>
        <v>г. Астрахань</v>
      </c>
      <c r="C1181" s="39">
        <f t="shared" si="36"/>
        <v>1733.733873529412</v>
      </c>
      <c r="D1181" s="39">
        <f t="shared" si="37"/>
        <v>80.018486470588243</v>
      </c>
      <c r="E1181" s="28">
        <v>0</v>
      </c>
      <c r="F1181" s="29">
        <v>80.018486470588243</v>
      </c>
      <c r="G1181" s="30">
        <v>0</v>
      </c>
      <c r="H1181" s="30">
        <v>0</v>
      </c>
      <c r="I1181" s="30">
        <v>0</v>
      </c>
      <c r="J1181" s="30"/>
      <c r="K1181" s="173">
        <f>Лист4!E1179/1000</f>
        <v>1813.7523600000002</v>
      </c>
      <c r="L1181" s="31"/>
      <c r="M1181" s="31"/>
    </row>
    <row r="1182" spans="1:13" s="32" customFormat="1" ht="22.5" customHeight="1" x14ac:dyDescent="0.25">
      <c r="A1182" s="22" t="str">
        <f>Лист4!A1180</f>
        <v xml:space="preserve">Куликова ул. д.44 </v>
      </c>
      <c r="B1182" s="67" t="str">
        <f>Лист4!C1180</f>
        <v>г. Астрахань</v>
      </c>
      <c r="C1182" s="39">
        <f t="shared" si="36"/>
        <v>1017.0402602941176</v>
      </c>
      <c r="D1182" s="39">
        <f t="shared" si="37"/>
        <v>46.940319705882345</v>
      </c>
      <c r="E1182" s="28">
        <v>0</v>
      </c>
      <c r="F1182" s="29">
        <v>46.940319705882345</v>
      </c>
      <c r="G1182" s="30">
        <v>0</v>
      </c>
      <c r="H1182" s="30">
        <v>0</v>
      </c>
      <c r="I1182" s="30">
        <v>0</v>
      </c>
      <c r="J1182" s="30"/>
      <c r="K1182" s="173">
        <f>Лист4!E1180/1000</f>
        <v>1063.9805799999999</v>
      </c>
      <c r="L1182" s="31"/>
      <c r="M1182" s="31"/>
    </row>
    <row r="1183" spans="1:13" s="32" customFormat="1" ht="22.5" customHeight="1" x14ac:dyDescent="0.25">
      <c r="A1183" s="22" t="str">
        <f>Лист4!A1181</f>
        <v xml:space="preserve">Куликова ул. д.44А </v>
      </c>
      <c r="B1183" s="67" t="str">
        <f>Лист4!C1181</f>
        <v>г. Астрахань</v>
      </c>
      <c r="C1183" s="39">
        <f t="shared" si="36"/>
        <v>487.69925367647062</v>
      </c>
      <c r="D1183" s="39">
        <f t="shared" si="37"/>
        <v>22.509196323529412</v>
      </c>
      <c r="E1183" s="28">
        <v>0</v>
      </c>
      <c r="F1183" s="29">
        <v>22.509196323529412</v>
      </c>
      <c r="G1183" s="30">
        <v>0</v>
      </c>
      <c r="H1183" s="30">
        <v>0</v>
      </c>
      <c r="I1183" s="30">
        <v>0</v>
      </c>
      <c r="J1183" s="30"/>
      <c r="K1183" s="173">
        <f>Лист4!E1181/1000</f>
        <v>510.20845000000003</v>
      </c>
      <c r="L1183" s="31"/>
      <c r="M1183" s="31"/>
    </row>
    <row r="1184" spans="1:13" s="32" customFormat="1" ht="22.5" customHeight="1" x14ac:dyDescent="0.25">
      <c r="A1184" s="22" t="str">
        <f>Лист4!A1182</f>
        <v xml:space="preserve">Куликова ул. д.46 </v>
      </c>
      <c r="B1184" s="67" t="str">
        <f>Лист4!C1182</f>
        <v>г. Астрахань</v>
      </c>
      <c r="C1184" s="39">
        <f t="shared" si="36"/>
        <v>660.49992794117645</v>
      </c>
      <c r="D1184" s="39">
        <f t="shared" si="37"/>
        <v>30.484612058823533</v>
      </c>
      <c r="E1184" s="28">
        <v>0</v>
      </c>
      <c r="F1184" s="29">
        <v>30.484612058823533</v>
      </c>
      <c r="G1184" s="30">
        <v>0</v>
      </c>
      <c r="H1184" s="30">
        <v>0</v>
      </c>
      <c r="I1184" s="30">
        <v>0</v>
      </c>
      <c r="J1184" s="30"/>
      <c r="K1184" s="173">
        <f>Лист4!E1182/1000</f>
        <v>690.98454000000004</v>
      </c>
      <c r="L1184" s="31"/>
      <c r="M1184" s="31"/>
    </row>
    <row r="1185" spans="1:13" s="32" customFormat="1" ht="22.5" customHeight="1" x14ac:dyDescent="0.25">
      <c r="A1185" s="22" t="str">
        <f>Лист4!A1183</f>
        <v xml:space="preserve">Куликова ул. д.46 - корп. 2 </v>
      </c>
      <c r="B1185" s="67" t="str">
        <f>Лист4!C1183</f>
        <v>г. Астрахань</v>
      </c>
      <c r="C1185" s="39">
        <f t="shared" si="36"/>
        <v>985.77514558823475</v>
      </c>
      <c r="D1185" s="39">
        <f t="shared" si="37"/>
        <v>45.497314411764684</v>
      </c>
      <c r="E1185" s="28">
        <v>0</v>
      </c>
      <c r="F1185" s="29">
        <v>45.497314411764684</v>
      </c>
      <c r="G1185" s="30">
        <v>0</v>
      </c>
      <c r="H1185" s="30">
        <v>0</v>
      </c>
      <c r="I1185" s="30">
        <v>0</v>
      </c>
      <c r="J1185" s="30"/>
      <c r="K1185" s="173">
        <f>Лист4!E1183/1000</f>
        <v>1031.2724599999995</v>
      </c>
      <c r="L1185" s="31"/>
      <c r="M1185" s="31"/>
    </row>
    <row r="1186" spans="1:13" s="32" customFormat="1" ht="22.5" customHeight="1" x14ac:dyDescent="0.25">
      <c r="A1186" s="22" t="str">
        <f>Лист4!A1184</f>
        <v xml:space="preserve">Куликова ул. д.52 </v>
      </c>
      <c r="B1186" s="67" t="str">
        <f>Лист4!C1184</f>
        <v>г. Астрахань</v>
      </c>
      <c r="C1186" s="39">
        <f t="shared" si="36"/>
        <v>1631.0921345588231</v>
      </c>
      <c r="D1186" s="39">
        <f t="shared" si="37"/>
        <v>75.281175441176444</v>
      </c>
      <c r="E1186" s="28">
        <v>0</v>
      </c>
      <c r="F1186" s="29">
        <v>75.281175441176444</v>
      </c>
      <c r="G1186" s="30">
        <v>0</v>
      </c>
      <c r="H1186" s="30">
        <v>0</v>
      </c>
      <c r="I1186" s="30">
        <v>0</v>
      </c>
      <c r="J1186" s="30"/>
      <c r="K1186" s="173">
        <f>Лист4!E1184/1000</f>
        <v>1706.3733099999995</v>
      </c>
      <c r="L1186" s="31"/>
      <c r="M1186" s="31"/>
    </row>
    <row r="1187" spans="1:13" s="32" customFormat="1" ht="22.5" customHeight="1" x14ac:dyDescent="0.25">
      <c r="A1187" s="22" t="str">
        <f>Лист4!A1185</f>
        <v xml:space="preserve">Куликова ул. д.56 </v>
      </c>
      <c r="B1187" s="67" t="str">
        <f>Лист4!C1185</f>
        <v>г. Астрахань</v>
      </c>
      <c r="C1187" s="39">
        <f t="shared" si="36"/>
        <v>1006.4112213235296</v>
      </c>
      <c r="D1187" s="39">
        <f t="shared" si="37"/>
        <v>46.449748676470598</v>
      </c>
      <c r="E1187" s="28">
        <v>0</v>
      </c>
      <c r="F1187" s="29">
        <v>46.449748676470598</v>
      </c>
      <c r="G1187" s="30">
        <v>0</v>
      </c>
      <c r="H1187" s="30">
        <v>0</v>
      </c>
      <c r="I1187" s="30">
        <v>0</v>
      </c>
      <c r="J1187" s="30"/>
      <c r="K1187" s="173">
        <f>Лист4!E1185/1000</f>
        <v>1052.8609700000002</v>
      </c>
      <c r="L1187" s="31"/>
      <c r="M1187" s="31"/>
    </row>
    <row r="1188" spans="1:13" s="32" customFormat="1" ht="22.5" customHeight="1" x14ac:dyDescent="0.25">
      <c r="A1188" s="22" t="str">
        <f>Лист4!A1186</f>
        <v xml:space="preserve">Куликова ул. д.58 </v>
      </c>
      <c r="B1188" s="67" t="str">
        <f>Лист4!C1186</f>
        <v>г. Астрахань</v>
      </c>
      <c r="C1188" s="39">
        <f t="shared" si="36"/>
        <v>954.28435661764706</v>
      </c>
      <c r="D1188" s="39">
        <f t="shared" si="37"/>
        <v>44.043893382352941</v>
      </c>
      <c r="E1188" s="28">
        <v>0</v>
      </c>
      <c r="F1188" s="29">
        <v>44.043893382352941</v>
      </c>
      <c r="G1188" s="30">
        <v>0</v>
      </c>
      <c r="H1188" s="30">
        <v>0</v>
      </c>
      <c r="I1188" s="30">
        <v>0</v>
      </c>
      <c r="J1188" s="30"/>
      <c r="K1188" s="173">
        <f>Лист4!E1186/1000-J1188</f>
        <v>998.32825000000003</v>
      </c>
      <c r="L1188" s="31"/>
      <c r="M1188" s="31"/>
    </row>
    <row r="1189" spans="1:13" s="32" customFormat="1" ht="22.5" customHeight="1" x14ac:dyDescent="0.25">
      <c r="A1189" s="22" t="str">
        <f>Лист4!A1187</f>
        <v xml:space="preserve">Куликова ул. д.62 </v>
      </c>
      <c r="B1189" s="67" t="str">
        <f>Лист4!C1187</f>
        <v>г. Астрахань</v>
      </c>
      <c r="C1189" s="39">
        <f t="shared" si="36"/>
        <v>729.74755367647049</v>
      </c>
      <c r="D1189" s="39">
        <f t="shared" si="37"/>
        <v>33.680656323529405</v>
      </c>
      <c r="E1189" s="28">
        <v>0</v>
      </c>
      <c r="F1189" s="29">
        <v>33.680656323529405</v>
      </c>
      <c r="G1189" s="30">
        <v>0</v>
      </c>
      <c r="H1189" s="30">
        <v>0</v>
      </c>
      <c r="I1189" s="30">
        <v>0</v>
      </c>
      <c r="J1189" s="30"/>
      <c r="K1189" s="173">
        <f>Лист4!E1187/1000-J1189</f>
        <v>763.42820999999992</v>
      </c>
      <c r="L1189" s="31"/>
      <c r="M1189" s="31"/>
    </row>
    <row r="1190" spans="1:13" s="32" customFormat="1" ht="22.5" customHeight="1" x14ac:dyDescent="0.25">
      <c r="A1190" s="22" t="str">
        <f>Лист4!A1188</f>
        <v xml:space="preserve">Куликова ул. д.63 </v>
      </c>
      <c r="B1190" s="67" t="str">
        <f>Лист4!C1188</f>
        <v>г. Астрахань</v>
      </c>
      <c r="C1190" s="39">
        <f t="shared" si="36"/>
        <v>1228.9157897058815</v>
      </c>
      <c r="D1190" s="39">
        <f t="shared" si="37"/>
        <v>56.71919029411761</v>
      </c>
      <c r="E1190" s="28">
        <v>0</v>
      </c>
      <c r="F1190" s="29">
        <v>56.71919029411761</v>
      </c>
      <c r="G1190" s="30">
        <v>0</v>
      </c>
      <c r="H1190" s="30">
        <v>0</v>
      </c>
      <c r="I1190" s="30">
        <v>0</v>
      </c>
      <c r="J1190" s="30"/>
      <c r="K1190" s="173">
        <f>Лист4!E1188/1000</f>
        <v>1285.6349799999991</v>
      </c>
      <c r="L1190" s="31"/>
      <c r="M1190" s="31"/>
    </row>
    <row r="1191" spans="1:13" s="32" customFormat="1" ht="22.5" customHeight="1" x14ac:dyDescent="0.25">
      <c r="A1191" s="22" t="str">
        <f>Лист4!A1189</f>
        <v xml:space="preserve">Куликова ул. д.64 </v>
      </c>
      <c r="B1191" s="67" t="str">
        <f>Лист4!C1189</f>
        <v>г. Астрахань</v>
      </c>
      <c r="C1191" s="39">
        <f t="shared" si="36"/>
        <v>1818.1136235294114</v>
      </c>
      <c r="D1191" s="39">
        <f t="shared" si="37"/>
        <v>83.912936470588221</v>
      </c>
      <c r="E1191" s="28">
        <v>0</v>
      </c>
      <c r="F1191" s="29">
        <v>83.912936470588221</v>
      </c>
      <c r="G1191" s="30">
        <v>0</v>
      </c>
      <c r="H1191" s="30">
        <v>0</v>
      </c>
      <c r="I1191" s="30">
        <v>0</v>
      </c>
      <c r="J1191" s="30"/>
      <c r="K1191" s="173">
        <f>Лист4!E1189/1000</f>
        <v>1902.0265599999996</v>
      </c>
      <c r="L1191" s="31"/>
      <c r="M1191" s="31"/>
    </row>
    <row r="1192" spans="1:13" s="32" customFormat="1" ht="22.5" customHeight="1" x14ac:dyDescent="0.25">
      <c r="A1192" s="22" t="str">
        <f>Лист4!A1190</f>
        <v xml:space="preserve">Куликова ул. д.64 - корп. 1 </v>
      </c>
      <c r="B1192" s="67" t="str">
        <f>Лист4!C1190</f>
        <v>г. Астрахань</v>
      </c>
      <c r="C1192" s="39">
        <f t="shared" si="36"/>
        <v>1027.3156323529411</v>
      </c>
      <c r="D1192" s="39">
        <f t="shared" si="37"/>
        <v>47.414567647058824</v>
      </c>
      <c r="E1192" s="28">
        <v>0</v>
      </c>
      <c r="F1192" s="29">
        <v>47.414567647058824</v>
      </c>
      <c r="G1192" s="30">
        <v>0</v>
      </c>
      <c r="H1192" s="30">
        <v>0</v>
      </c>
      <c r="I1192" s="30">
        <v>0</v>
      </c>
      <c r="J1192" s="30"/>
      <c r="K1192" s="173">
        <f>Лист4!E1190/1000</f>
        <v>1074.7302</v>
      </c>
      <c r="L1192" s="31"/>
      <c r="M1192" s="31"/>
    </row>
    <row r="1193" spans="1:13" s="32" customFormat="1" ht="22.5" customHeight="1" x14ac:dyDescent="0.25">
      <c r="A1193" s="22" t="str">
        <f>Лист4!A1191</f>
        <v xml:space="preserve">Куликова ул. д.66 </v>
      </c>
      <c r="B1193" s="67" t="str">
        <f>Лист4!C1191</f>
        <v>г. Астрахань</v>
      </c>
      <c r="C1193" s="39">
        <f t="shared" si="36"/>
        <v>696.9373220588235</v>
      </c>
      <c r="D1193" s="39">
        <f t="shared" si="37"/>
        <v>32.166337941176472</v>
      </c>
      <c r="E1193" s="28">
        <v>0</v>
      </c>
      <c r="F1193" s="29">
        <v>32.166337941176472</v>
      </c>
      <c r="G1193" s="30">
        <v>0</v>
      </c>
      <c r="H1193" s="30">
        <v>0</v>
      </c>
      <c r="I1193" s="30">
        <v>0</v>
      </c>
      <c r="J1193" s="30"/>
      <c r="K1193" s="173">
        <f>Лист4!E1191/1000</f>
        <v>729.10365999999999</v>
      </c>
      <c r="L1193" s="31"/>
      <c r="M1193" s="31"/>
    </row>
    <row r="1194" spans="1:13" s="32" customFormat="1" ht="22.5" customHeight="1" x14ac:dyDescent="0.25">
      <c r="A1194" s="22" t="str">
        <f>Лист4!A1192</f>
        <v xml:space="preserve">Куликова ул. д.66 - корп. 2 </v>
      </c>
      <c r="B1194" s="67" t="str">
        <f>Лист4!C1192</f>
        <v>г. Астрахань</v>
      </c>
      <c r="C1194" s="39">
        <f t="shared" si="36"/>
        <v>361.11103676470594</v>
      </c>
      <c r="D1194" s="39">
        <f t="shared" si="37"/>
        <v>16.66666323529412</v>
      </c>
      <c r="E1194" s="28">
        <v>0</v>
      </c>
      <c r="F1194" s="29">
        <v>16.66666323529412</v>
      </c>
      <c r="G1194" s="30">
        <v>0</v>
      </c>
      <c r="H1194" s="30">
        <v>0</v>
      </c>
      <c r="I1194" s="30">
        <v>0</v>
      </c>
      <c r="J1194" s="30"/>
      <c r="K1194" s="173">
        <f>Лист4!E1192/1000</f>
        <v>377.77770000000004</v>
      </c>
      <c r="L1194" s="31"/>
      <c r="M1194" s="31"/>
    </row>
    <row r="1195" spans="1:13" s="32" customFormat="1" ht="22.5" customHeight="1" x14ac:dyDescent="0.25">
      <c r="A1195" s="22" t="str">
        <f>Лист4!A1193</f>
        <v xml:space="preserve">Куликова ул. д.73 - корп. 1 </v>
      </c>
      <c r="B1195" s="67" t="str">
        <f>Лист4!C1193</f>
        <v>г. Астрахань</v>
      </c>
      <c r="C1195" s="39">
        <f t="shared" si="36"/>
        <v>983.28706029411774</v>
      </c>
      <c r="D1195" s="39">
        <f t="shared" si="37"/>
        <v>45.382479705882361</v>
      </c>
      <c r="E1195" s="28">
        <v>0</v>
      </c>
      <c r="F1195" s="29">
        <v>45.382479705882361</v>
      </c>
      <c r="G1195" s="30">
        <v>0</v>
      </c>
      <c r="H1195" s="30">
        <v>0</v>
      </c>
      <c r="I1195" s="30">
        <v>0</v>
      </c>
      <c r="J1195" s="30"/>
      <c r="K1195" s="173">
        <f>Лист4!E1193/1000</f>
        <v>1028.6695400000001</v>
      </c>
      <c r="L1195" s="31"/>
      <c r="M1195" s="31"/>
    </row>
    <row r="1196" spans="1:13" s="32" customFormat="1" ht="22.5" customHeight="1" x14ac:dyDescent="0.25">
      <c r="A1196" s="22" t="str">
        <f>Лист4!A1194</f>
        <v xml:space="preserve">Куликова ул. д.73 - корп. 3 </v>
      </c>
      <c r="B1196" s="67" t="str">
        <f>Лист4!C1194</f>
        <v>г. Астрахань</v>
      </c>
      <c r="C1196" s="39">
        <f t="shared" si="36"/>
        <v>627.22560588235319</v>
      </c>
      <c r="D1196" s="39">
        <f t="shared" si="37"/>
        <v>28.948874117647069</v>
      </c>
      <c r="E1196" s="28">
        <v>0</v>
      </c>
      <c r="F1196" s="29">
        <v>28.948874117647069</v>
      </c>
      <c r="G1196" s="30">
        <v>0</v>
      </c>
      <c r="H1196" s="30">
        <v>0</v>
      </c>
      <c r="I1196" s="30">
        <v>0</v>
      </c>
      <c r="J1196" s="30"/>
      <c r="K1196" s="173">
        <f>Лист4!E1194/1000</f>
        <v>656.17448000000024</v>
      </c>
      <c r="L1196" s="31"/>
      <c r="M1196" s="31"/>
    </row>
    <row r="1197" spans="1:13" s="32" customFormat="1" ht="22.5" customHeight="1" x14ac:dyDescent="0.25">
      <c r="A1197" s="22" t="str">
        <f>Лист4!A1195</f>
        <v xml:space="preserve">Куликова ул. д.73 - корп. 4 </v>
      </c>
      <c r="B1197" s="67" t="str">
        <f>Лист4!C1195</f>
        <v>г. Астрахань</v>
      </c>
      <c r="C1197" s="39">
        <f t="shared" si="36"/>
        <v>1291.3071963235295</v>
      </c>
      <c r="D1197" s="39">
        <f t="shared" si="37"/>
        <v>59.598793676470592</v>
      </c>
      <c r="E1197" s="28">
        <v>0</v>
      </c>
      <c r="F1197" s="29">
        <v>59.598793676470592</v>
      </c>
      <c r="G1197" s="30">
        <v>0</v>
      </c>
      <c r="H1197" s="30">
        <v>0</v>
      </c>
      <c r="I1197" s="30">
        <v>0</v>
      </c>
      <c r="J1197" s="30"/>
      <c r="K1197" s="173">
        <f>Лист4!E1195/1000</f>
        <v>1350.9059900000002</v>
      </c>
      <c r="L1197" s="31"/>
      <c r="M1197" s="31"/>
    </row>
    <row r="1198" spans="1:13" s="32" customFormat="1" ht="22.5" customHeight="1" x14ac:dyDescent="0.25">
      <c r="A1198" s="22" t="str">
        <f>Лист4!A1196</f>
        <v xml:space="preserve">Куликова ул. д.75 </v>
      </c>
      <c r="B1198" s="67" t="str">
        <f>Лист4!C1196</f>
        <v>г. Астрахань</v>
      </c>
      <c r="C1198" s="39">
        <f t="shared" si="36"/>
        <v>1412.2273749999993</v>
      </c>
      <c r="D1198" s="39">
        <f t="shared" si="37"/>
        <v>65.179724999999962</v>
      </c>
      <c r="E1198" s="28">
        <v>0</v>
      </c>
      <c r="F1198" s="29">
        <v>65.179724999999962</v>
      </c>
      <c r="G1198" s="30">
        <v>0</v>
      </c>
      <c r="H1198" s="30">
        <v>0</v>
      </c>
      <c r="I1198" s="30">
        <v>0</v>
      </c>
      <c r="J1198" s="30"/>
      <c r="K1198" s="173">
        <f>Лист4!E1196/1000</f>
        <v>1477.4070999999992</v>
      </c>
      <c r="L1198" s="31"/>
      <c r="M1198" s="31"/>
    </row>
    <row r="1199" spans="1:13" s="32" customFormat="1" ht="22.5" customHeight="1" x14ac:dyDescent="0.25">
      <c r="A1199" s="22" t="str">
        <f>Лист4!A1197</f>
        <v xml:space="preserve">Куликова ул. д.77 </v>
      </c>
      <c r="B1199" s="67" t="str">
        <f>Лист4!C1197</f>
        <v>г. Астрахань</v>
      </c>
      <c r="C1199" s="39">
        <f t="shared" si="36"/>
        <v>1778.7384205882349</v>
      </c>
      <c r="D1199" s="39">
        <f t="shared" si="37"/>
        <v>82.095619411764687</v>
      </c>
      <c r="E1199" s="28">
        <v>0</v>
      </c>
      <c r="F1199" s="29">
        <v>82.095619411764687</v>
      </c>
      <c r="G1199" s="30">
        <v>0</v>
      </c>
      <c r="H1199" s="30">
        <v>0</v>
      </c>
      <c r="I1199" s="30">
        <v>0</v>
      </c>
      <c r="J1199" s="30"/>
      <c r="K1199" s="173">
        <f>Лист4!E1197/1000</f>
        <v>1860.8340399999995</v>
      </c>
      <c r="L1199" s="31"/>
      <c r="M1199" s="31"/>
    </row>
    <row r="1200" spans="1:13" s="32" customFormat="1" ht="22.5" customHeight="1" x14ac:dyDescent="0.25">
      <c r="A1200" s="22" t="str">
        <f>Лист4!A1198</f>
        <v xml:space="preserve">Куликова ул. д.77 - корп. 1 </v>
      </c>
      <c r="B1200" s="67" t="str">
        <f>Лист4!C1198</f>
        <v>г. Астрахань</v>
      </c>
      <c r="C1200" s="39">
        <f t="shared" si="36"/>
        <v>1121.6383272058822</v>
      </c>
      <c r="D1200" s="39">
        <f t="shared" si="37"/>
        <v>51.767922794117638</v>
      </c>
      <c r="E1200" s="28">
        <v>0</v>
      </c>
      <c r="F1200" s="29">
        <v>51.767922794117638</v>
      </c>
      <c r="G1200" s="30">
        <v>0</v>
      </c>
      <c r="H1200" s="30">
        <v>0</v>
      </c>
      <c r="I1200" s="30">
        <v>0</v>
      </c>
      <c r="J1200" s="30"/>
      <c r="K1200" s="173">
        <f>Лист4!E1198/1000</f>
        <v>1173.4062499999998</v>
      </c>
      <c r="L1200" s="31"/>
      <c r="M1200" s="31"/>
    </row>
    <row r="1201" spans="1:13" s="32" customFormat="1" ht="22.5" customHeight="1" x14ac:dyDescent="0.25">
      <c r="A1201" s="22" t="str">
        <f>Лист4!A1199</f>
        <v xml:space="preserve">Куликова ул. д.77 - корп. 2 </v>
      </c>
      <c r="B1201" s="67" t="str">
        <f>Лист4!C1199</f>
        <v>г. Астрахань</v>
      </c>
      <c r="C1201" s="39">
        <f t="shared" si="36"/>
        <v>1531.553199264705</v>
      </c>
      <c r="D1201" s="39">
        <f t="shared" si="37"/>
        <v>70.687070735294071</v>
      </c>
      <c r="E1201" s="28">
        <v>0</v>
      </c>
      <c r="F1201" s="29">
        <v>70.687070735294071</v>
      </c>
      <c r="G1201" s="30">
        <v>0</v>
      </c>
      <c r="H1201" s="30">
        <v>0</v>
      </c>
      <c r="I1201" s="30">
        <v>0</v>
      </c>
      <c r="J1201" s="30"/>
      <c r="K1201" s="173">
        <f>Лист4!E1199/1000</f>
        <v>1602.2402699999991</v>
      </c>
      <c r="L1201" s="31"/>
      <c r="M1201" s="31"/>
    </row>
    <row r="1202" spans="1:13" s="32" customFormat="1" ht="22.5" customHeight="1" x14ac:dyDescent="0.25">
      <c r="A1202" s="22" t="str">
        <f>Лист4!A1200</f>
        <v xml:space="preserve">Куликова ул. д.77 - корп. 3 </v>
      </c>
      <c r="B1202" s="67" t="str">
        <f>Лист4!C1200</f>
        <v>г. Астрахань</v>
      </c>
      <c r="C1202" s="39">
        <f t="shared" si="36"/>
        <v>1050.7266919117651</v>
      </c>
      <c r="D1202" s="39">
        <f t="shared" si="37"/>
        <v>48.49507808823531</v>
      </c>
      <c r="E1202" s="28">
        <v>0</v>
      </c>
      <c r="F1202" s="29">
        <v>48.49507808823531</v>
      </c>
      <c r="G1202" s="30">
        <v>0</v>
      </c>
      <c r="H1202" s="30">
        <v>0</v>
      </c>
      <c r="I1202" s="30">
        <v>0</v>
      </c>
      <c r="J1202" s="30"/>
      <c r="K1202" s="173">
        <f>Лист4!E1200/1000</f>
        <v>1099.2217700000003</v>
      </c>
      <c r="L1202" s="31"/>
      <c r="M1202" s="31"/>
    </row>
    <row r="1203" spans="1:13" s="32" customFormat="1" ht="22.5" customHeight="1" x14ac:dyDescent="0.25">
      <c r="A1203" s="22" t="str">
        <f>Лист4!A1201</f>
        <v xml:space="preserve">Куликова ул. д.79 </v>
      </c>
      <c r="B1203" s="67" t="str">
        <f>Лист4!C1201</f>
        <v>г. Астрахань</v>
      </c>
      <c r="C1203" s="39">
        <f t="shared" si="36"/>
        <v>1792.8598139705884</v>
      </c>
      <c r="D1203" s="39">
        <f t="shared" si="37"/>
        <v>82.747376029411768</v>
      </c>
      <c r="E1203" s="28">
        <v>0</v>
      </c>
      <c r="F1203" s="29">
        <v>82.747376029411768</v>
      </c>
      <c r="G1203" s="30">
        <v>0</v>
      </c>
      <c r="H1203" s="30">
        <v>0</v>
      </c>
      <c r="I1203" s="30">
        <v>0</v>
      </c>
      <c r="J1203" s="30"/>
      <c r="K1203" s="173">
        <f>Лист4!E1201/1000</f>
        <v>1875.6071900000002</v>
      </c>
      <c r="L1203" s="31"/>
      <c r="M1203" s="31"/>
    </row>
    <row r="1204" spans="1:13" s="32" customFormat="1" ht="22.5" customHeight="1" x14ac:dyDescent="0.25">
      <c r="A1204" s="22" t="str">
        <f>Лист4!A1202</f>
        <v xml:space="preserve">Куликова ул. д.79 - корп. 1 </v>
      </c>
      <c r="B1204" s="67" t="str">
        <f>Лист4!C1202</f>
        <v>г. Астрахань</v>
      </c>
      <c r="C1204" s="39">
        <f t="shared" si="36"/>
        <v>1627.8585757352939</v>
      </c>
      <c r="D1204" s="39">
        <f t="shared" si="37"/>
        <v>75.131934264705876</v>
      </c>
      <c r="E1204" s="28">
        <v>0</v>
      </c>
      <c r="F1204" s="29">
        <v>75.131934264705876</v>
      </c>
      <c r="G1204" s="30">
        <v>0</v>
      </c>
      <c r="H1204" s="30">
        <v>0</v>
      </c>
      <c r="I1204" s="30">
        <v>0</v>
      </c>
      <c r="J1204" s="30"/>
      <c r="K1204" s="173">
        <f>Лист4!E1202/1000</f>
        <v>1702.9905099999999</v>
      </c>
      <c r="L1204" s="31"/>
      <c r="M1204" s="31"/>
    </row>
    <row r="1205" spans="1:13" s="32" customFormat="1" ht="22.5" customHeight="1" x14ac:dyDescent="0.25">
      <c r="A1205" s="22" t="str">
        <f>Лист4!A1203</f>
        <v xml:space="preserve">Куликова ул. д.79 - корп. 2 </v>
      </c>
      <c r="B1205" s="67" t="str">
        <f>Лист4!C1203</f>
        <v>г. Астрахань</v>
      </c>
      <c r="C1205" s="39">
        <f t="shared" si="36"/>
        <v>1176.1242426470592</v>
      </c>
      <c r="D1205" s="39">
        <f t="shared" si="37"/>
        <v>54.282657352941193</v>
      </c>
      <c r="E1205" s="28">
        <v>0</v>
      </c>
      <c r="F1205" s="29">
        <v>54.282657352941193</v>
      </c>
      <c r="G1205" s="30">
        <v>0</v>
      </c>
      <c r="H1205" s="30">
        <v>0</v>
      </c>
      <c r="I1205" s="30">
        <v>0</v>
      </c>
      <c r="J1205" s="30"/>
      <c r="K1205" s="173">
        <f>Лист4!E1203/1000</f>
        <v>1230.4069000000004</v>
      </c>
      <c r="L1205" s="31"/>
      <c r="M1205" s="31"/>
    </row>
    <row r="1206" spans="1:13" s="32" customFormat="1" ht="22.5" customHeight="1" x14ac:dyDescent="0.25">
      <c r="A1206" s="22" t="str">
        <f>Лист4!A1204</f>
        <v xml:space="preserve">Куликова ул. д.79 - корп. 3 </v>
      </c>
      <c r="B1206" s="67" t="str">
        <f>Лист4!C1204</f>
        <v>г. Астрахань</v>
      </c>
      <c r="C1206" s="39">
        <f t="shared" si="36"/>
        <v>1276.2551080882347</v>
      </c>
      <c r="D1206" s="39">
        <f t="shared" si="37"/>
        <v>58.904081911764678</v>
      </c>
      <c r="E1206" s="28">
        <v>0</v>
      </c>
      <c r="F1206" s="29">
        <v>58.904081911764678</v>
      </c>
      <c r="G1206" s="30">
        <v>0</v>
      </c>
      <c r="H1206" s="30">
        <v>0</v>
      </c>
      <c r="I1206" s="30">
        <v>0</v>
      </c>
      <c r="J1206" s="30"/>
      <c r="K1206" s="173">
        <f>Лист4!E1204/1000</f>
        <v>1335.1591899999994</v>
      </c>
      <c r="L1206" s="31"/>
      <c r="M1206" s="31"/>
    </row>
    <row r="1207" spans="1:13" s="32" customFormat="1" ht="22.5" customHeight="1" x14ac:dyDescent="0.25">
      <c r="A1207" s="22" t="str">
        <f>Лист4!A1205</f>
        <v xml:space="preserve">Куликова ул. д.81 - корп. 1 </v>
      </c>
      <c r="B1207" s="67" t="str">
        <f>Лист4!C1205</f>
        <v>г. Астрахань</v>
      </c>
      <c r="C1207" s="39">
        <f t="shared" si="36"/>
        <v>867.99304264705881</v>
      </c>
      <c r="D1207" s="39">
        <f t="shared" si="37"/>
        <v>40.061217352941178</v>
      </c>
      <c r="E1207" s="28">
        <v>0</v>
      </c>
      <c r="F1207" s="29">
        <v>40.061217352941178</v>
      </c>
      <c r="G1207" s="30">
        <v>0</v>
      </c>
      <c r="H1207" s="30">
        <v>0</v>
      </c>
      <c r="I1207" s="30">
        <v>0</v>
      </c>
      <c r="J1207" s="30"/>
      <c r="K1207" s="173">
        <f>Лист4!E1205/1000</f>
        <v>908.05426</v>
      </c>
      <c r="L1207" s="31"/>
      <c r="M1207" s="31"/>
    </row>
    <row r="1208" spans="1:13" s="32" customFormat="1" ht="22.5" customHeight="1" x14ac:dyDescent="0.25">
      <c r="A1208" s="22" t="str">
        <f>Лист4!A1206</f>
        <v xml:space="preserve">Куликова ул. д.81 - корп. 3 </v>
      </c>
      <c r="B1208" s="67" t="str">
        <f>Лист4!C1206</f>
        <v>г. Астрахань</v>
      </c>
      <c r="C1208" s="39">
        <f t="shared" si="36"/>
        <v>1087.4863139705883</v>
      </c>
      <c r="D1208" s="39">
        <f t="shared" si="37"/>
        <v>50.191676029411767</v>
      </c>
      <c r="E1208" s="28">
        <v>0</v>
      </c>
      <c r="F1208" s="29">
        <v>50.191676029411767</v>
      </c>
      <c r="G1208" s="30">
        <v>0</v>
      </c>
      <c r="H1208" s="30">
        <v>0</v>
      </c>
      <c r="I1208" s="30">
        <v>0</v>
      </c>
      <c r="J1208" s="30"/>
      <c r="K1208" s="173">
        <f>Лист4!E1206/1000</f>
        <v>1137.6779900000001</v>
      </c>
      <c r="L1208" s="31"/>
      <c r="M1208" s="31"/>
    </row>
    <row r="1209" spans="1:13" s="32" customFormat="1" ht="22.5" customHeight="1" x14ac:dyDescent="0.25">
      <c r="A1209" s="22" t="str">
        <f>Лист4!A1207</f>
        <v xml:space="preserve">Куликова ул. д.81 корп. 2 </v>
      </c>
      <c r="B1209" s="67" t="str">
        <f>Лист4!C1207</f>
        <v>г. Астрахань</v>
      </c>
      <c r="C1209" s="39">
        <f t="shared" si="36"/>
        <v>1171.8361544117645</v>
      </c>
      <c r="D1209" s="39">
        <f t="shared" si="37"/>
        <v>54.084745588235286</v>
      </c>
      <c r="E1209" s="28">
        <v>0</v>
      </c>
      <c r="F1209" s="29">
        <v>54.084745588235286</v>
      </c>
      <c r="G1209" s="30">
        <v>0</v>
      </c>
      <c r="H1209" s="30">
        <v>0</v>
      </c>
      <c r="I1209" s="30">
        <v>0</v>
      </c>
      <c r="J1209" s="30"/>
      <c r="K1209" s="173">
        <f>Лист4!E1207/1000</f>
        <v>1225.9208999999998</v>
      </c>
      <c r="L1209" s="31"/>
      <c r="M1209" s="31"/>
    </row>
    <row r="1210" spans="1:13" s="32" customFormat="1" ht="22.5" customHeight="1" x14ac:dyDescent="0.25">
      <c r="A1210" s="22" t="str">
        <f>Лист4!A1208</f>
        <v xml:space="preserve">Куликова ул. д.83 </v>
      </c>
      <c r="B1210" s="67" t="str">
        <f>Лист4!C1208</f>
        <v>г. Астрахань</v>
      </c>
      <c r="C1210" s="39">
        <f t="shared" si="36"/>
        <v>1757.3490330882353</v>
      </c>
      <c r="D1210" s="39">
        <f t="shared" si="37"/>
        <v>81.108416911764692</v>
      </c>
      <c r="E1210" s="28">
        <v>0</v>
      </c>
      <c r="F1210" s="29">
        <v>81.108416911764692</v>
      </c>
      <c r="G1210" s="30">
        <v>0</v>
      </c>
      <c r="H1210" s="30">
        <v>0</v>
      </c>
      <c r="I1210" s="30">
        <v>0</v>
      </c>
      <c r="J1210" s="30"/>
      <c r="K1210" s="173">
        <f>Лист4!E1208/1000-J1210</f>
        <v>1838.4574499999999</v>
      </c>
      <c r="L1210" s="31"/>
      <c r="M1210" s="31"/>
    </row>
    <row r="1211" spans="1:13" s="32" customFormat="1" ht="22.5" customHeight="1" x14ac:dyDescent="0.25">
      <c r="A1211" s="22" t="str">
        <f>Лист4!A1209</f>
        <v xml:space="preserve">Куликова ул. д.83 - корп. 1 </v>
      </c>
      <c r="B1211" s="67" t="str">
        <f>Лист4!C1209</f>
        <v>г. Астрахань</v>
      </c>
      <c r="C1211" s="39">
        <f t="shared" si="36"/>
        <v>1489.2243963235292</v>
      </c>
      <c r="D1211" s="39">
        <f t="shared" si="37"/>
        <v>68.733433676470582</v>
      </c>
      <c r="E1211" s="28">
        <v>0</v>
      </c>
      <c r="F1211" s="29">
        <v>68.733433676470582</v>
      </c>
      <c r="G1211" s="30">
        <v>0</v>
      </c>
      <c r="H1211" s="30">
        <v>0</v>
      </c>
      <c r="I1211" s="30">
        <v>0</v>
      </c>
      <c r="J1211" s="30"/>
      <c r="K1211" s="173">
        <f>Лист4!E1209/1000</f>
        <v>1557.9578299999998</v>
      </c>
      <c r="L1211" s="31"/>
      <c r="M1211" s="31"/>
    </row>
    <row r="1212" spans="1:13" s="32" customFormat="1" ht="22.5" customHeight="1" x14ac:dyDescent="0.25">
      <c r="A1212" s="22" t="str">
        <f>Лист4!A1210</f>
        <v xml:space="preserve">Куликова ул. д.85 - корп. 1 </v>
      </c>
      <c r="B1212" s="67" t="str">
        <f>Лист4!C1210</f>
        <v>г. Астрахань</v>
      </c>
      <c r="C1212" s="39">
        <f t="shared" si="36"/>
        <v>1261.5117316176472</v>
      </c>
      <c r="D1212" s="39">
        <f t="shared" si="37"/>
        <v>58.223618382352953</v>
      </c>
      <c r="E1212" s="28">
        <v>0</v>
      </c>
      <c r="F1212" s="29">
        <v>58.223618382352953</v>
      </c>
      <c r="G1212" s="30">
        <v>0</v>
      </c>
      <c r="H1212" s="30">
        <v>0</v>
      </c>
      <c r="I1212" s="30">
        <v>0</v>
      </c>
      <c r="J1212" s="30"/>
      <c r="K1212" s="173">
        <f>Лист4!E1210/1000</f>
        <v>1319.7353500000002</v>
      </c>
      <c r="L1212" s="31"/>
      <c r="M1212" s="31"/>
    </row>
    <row r="1213" spans="1:13" s="32" customFormat="1" ht="22.5" customHeight="1" x14ac:dyDescent="0.25">
      <c r="A1213" s="22" t="str">
        <f>Лист4!A1211</f>
        <v xml:space="preserve">Куликова ул. д.85 - корп. 2 </v>
      </c>
      <c r="B1213" s="67" t="str">
        <f>Лист4!C1211</f>
        <v>г. Астрахань</v>
      </c>
      <c r="C1213" s="39">
        <f t="shared" si="36"/>
        <v>-249.10800735294117</v>
      </c>
      <c r="D1213" s="39">
        <f t="shared" si="37"/>
        <v>-11.497292647058824</v>
      </c>
      <c r="E1213" s="28">
        <v>0</v>
      </c>
      <c r="F1213" s="29">
        <v>-11.497292647058824</v>
      </c>
      <c r="G1213" s="30">
        <v>0</v>
      </c>
      <c r="H1213" s="30">
        <v>0</v>
      </c>
      <c r="I1213" s="30">
        <v>0</v>
      </c>
      <c r="J1213" s="30"/>
      <c r="K1213" s="173">
        <f>Лист4!E1211/1000</f>
        <v>-260.6053</v>
      </c>
      <c r="L1213" s="31"/>
      <c r="M1213" s="31"/>
    </row>
    <row r="1214" spans="1:13" s="32" customFormat="1" ht="22.5" customHeight="1" x14ac:dyDescent="0.25">
      <c r="A1214" s="22" t="str">
        <f>Лист4!A1212</f>
        <v xml:space="preserve">Курская ул. д.53 </v>
      </c>
      <c r="B1214" s="67" t="str">
        <f>Лист4!C1212</f>
        <v>г. Астрахань</v>
      </c>
      <c r="C1214" s="39">
        <f t="shared" si="36"/>
        <v>2053.4725632352929</v>
      </c>
      <c r="D1214" s="39">
        <f t="shared" si="37"/>
        <v>94.775656764705815</v>
      </c>
      <c r="E1214" s="28">
        <v>0</v>
      </c>
      <c r="F1214" s="29">
        <v>94.775656764705815</v>
      </c>
      <c r="G1214" s="30">
        <v>0</v>
      </c>
      <c r="H1214" s="30">
        <v>0</v>
      </c>
      <c r="I1214" s="30">
        <v>0</v>
      </c>
      <c r="J1214" s="30"/>
      <c r="K1214" s="173">
        <f>Лист4!E1212/1000</f>
        <v>2148.2482199999986</v>
      </c>
      <c r="L1214" s="31"/>
      <c r="M1214" s="31"/>
    </row>
    <row r="1215" spans="1:13" s="32" customFormat="1" ht="22.5" customHeight="1" x14ac:dyDescent="0.25">
      <c r="A1215" s="22" t="str">
        <f>Лист4!A1213</f>
        <v xml:space="preserve">Курская ул. д.53 - корп. 1 </v>
      </c>
      <c r="B1215" s="67" t="str">
        <f>Лист4!C1213</f>
        <v>г. Астрахань</v>
      </c>
      <c r="C1215" s="39">
        <f t="shared" si="36"/>
        <v>2508.2538764705891</v>
      </c>
      <c r="D1215" s="39">
        <f t="shared" si="37"/>
        <v>115.76556352941179</v>
      </c>
      <c r="E1215" s="28">
        <v>0</v>
      </c>
      <c r="F1215" s="29">
        <v>115.76556352941179</v>
      </c>
      <c r="G1215" s="30">
        <v>0</v>
      </c>
      <c r="H1215" s="30">
        <v>0</v>
      </c>
      <c r="I1215" s="30">
        <v>0</v>
      </c>
      <c r="J1215" s="30"/>
      <c r="K1215" s="173">
        <f>Лист4!E1213/1000</f>
        <v>2624.0194400000009</v>
      </c>
      <c r="L1215" s="31"/>
      <c r="M1215" s="31"/>
    </row>
    <row r="1216" spans="1:13" s="32" customFormat="1" ht="22.5" customHeight="1" x14ac:dyDescent="0.25">
      <c r="A1216" s="22" t="str">
        <f>Лист4!A1214</f>
        <v xml:space="preserve">Курская ул. д.57 </v>
      </c>
      <c r="B1216" s="67" t="str">
        <f>Лист4!C1214</f>
        <v>г. Астрахань</v>
      </c>
      <c r="C1216" s="39">
        <f t="shared" si="36"/>
        <v>1929.2887345588238</v>
      </c>
      <c r="D1216" s="39">
        <f t="shared" si="37"/>
        <v>89.044095441176481</v>
      </c>
      <c r="E1216" s="28">
        <v>0</v>
      </c>
      <c r="F1216" s="29">
        <v>89.044095441176481</v>
      </c>
      <c r="G1216" s="30">
        <v>0</v>
      </c>
      <c r="H1216" s="30">
        <v>0</v>
      </c>
      <c r="I1216" s="30">
        <v>0</v>
      </c>
      <c r="J1216" s="30"/>
      <c r="K1216" s="173">
        <f>Лист4!E1214/1000</f>
        <v>2018.3328300000003</v>
      </c>
      <c r="L1216" s="31"/>
      <c r="M1216" s="31"/>
    </row>
    <row r="1217" spans="1:13" s="32" customFormat="1" ht="22.5" customHeight="1" x14ac:dyDescent="0.25">
      <c r="A1217" s="22" t="str">
        <f>Лист4!A1215</f>
        <v xml:space="preserve">Курская ул. д.57 - корп. 1 </v>
      </c>
      <c r="B1217" s="67" t="str">
        <f>Лист4!C1215</f>
        <v>г. Астрахань</v>
      </c>
      <c r="C1217" s="39">
        <f t="shared" si="36"/>
        <v>879.57843235294104</v>
      </c>
      <c r="D1217" s="39">
        <f t="shared" si="37"/>
        <v>40.595927647058815</v>
      </c>
      <c r="E1217" s="28">
        <v>0</v>
      </c>
      <c r="F1217" s="29">
        <v>40.595927647058815</v>
      </c>
      <c r="G1217" s="30">
        <v>0</v>
      </c>
      <c r="H1217" s="30">
        <v>0</v>
      </c>
      <c r="I1217" s="30">
        <v>0</v>
      </c>
      <c r="J1217" s="30"/>
      <c r="K1217" s="173">
        <f>Лист4!E1215/1000</f>
        <v>920.17435999999987</v>
      </c>
      <c r="L1217" s="31"/>
      <c r="M1217" s="31"/>
    </row>
    <row r="1218" spans="1:13" s="32" customFormat="1" ht="22.5" customHeight="1" x14ac:dyDescent="0.25">
      <c r="A1218" s="22" t="str">
        <f>Лист4!A1216</f>
        <v xml:space="preserve">Курская ул. д.59 </v>
      </c>
      <c r="B1218" s="67" t="str">
        <f>Лист4!C1216</f>
        <v>г. Астрахань</v>
      </c>
      <c r="C1218" s="39">
        <f t="shared" si="36"/>
        <v>2057.1891963235294</v>
      </c>
      <c r="D1218" s="39">
        <f t="shared" si="37"/>
        <v>94.94719367647059</v>
      </c>
      <c r="E1218" s="28">
        <v>0</v>
      </c>
      <c r="F1218" s="29">
        <v>94.94719367647059</v>
      </c>
      <c r="G1218" s="30">
        <v>0</v>
      </c>
      <c r="H1218" s="30">
        <v>0</v>
      </c>
      <c r="I1218" s="30">
        <v>0</v>
      </c>
      <c r="J1218" s="30"/>
      <c r="K1218" s="173">
        <f>Лист4!E1216/1000</f>
        <v>2152.1363900000001</v>
      </c>
      <c r="L1218" s="31"/>
      <c r="M1218" s="31"/>
    </row>
    <row r="1219" spans="1:13" s="32" customFormat="1" ht="22.5" customHeight="1" x14ac:dyDescent="0.25">
      <c r="A1219" s="22" t="str">
        <f>Лист4!A1217</f>
        <v xml:space="preserve">Курская ул. д.78 </v>
      </c>
      <c r="B1219" s="67" t="str">
        <f>Лист4!C1217</f>
        <v>г. Астрахань</v>
      </c>
      <c r="C1219" s="39">
        <f t="shared" ref="C1219:C1282" si="38">K1219+J1219-F1219</f>
        <v>1194.856535294118</v>
      </c>
      <c r="D1219" s="39">
        <f t="shared" ref="D1219:D1282" si="39">F1219</f>
        <v>55.147224705882365</v>
      </c>
      <c r="E1219" s="28">
        <v>0</v>
      </c>
      <c r="F1219" s="29">
        <v>55.147224705882365</v>
      </c>
      <c r="G1219" s="30">
        <v>0</v>
      </c>
      <c r="H1219" s="30">
        <v>0</v>
      </c>
      <c r="I1219" s="30">
        <v>0</v>
      </c>
      <c r="J1219" s="30"/>
      <c r="K1219" s="173">
        <f>Лист4!E1217/1000</f>
        <v>1250.0037600000003</v>
      </c>
      <c r="L1219" s="31"/>
      <c r="M1219" s="31"/>
    </row>
    <row r="1220" spans="1:13" s="32" customFormat="1" ht="22.5" customHeight="1" x14ac:dyDescent="0.25">
      <c r="A1220" s="22" t="str">
        <f>Лист4!A1218</f>
        <v xml:space="preserve">Латышева ул. д.12 </v>
      </c>
      <c r="B1220" s="67" t="str">
        <f>Лист4!C1218</f>
        <v>г. Астрахань</v>
      </c>
      <c r="C1220" s="39">
        <f t="shared" si="38"/>
        <v>16.640764705882354</v>
      </c>
      <c r="D1220" s="39">
        <f t="shared" si="39"/>
        <v>0.76803529411764693</v>
      </c>
      <c r="E1220" s="28">
        <v>0</v>
      </c>
      <c r="F1220" s="29">
        <v>0.76803529411764693</v>
      </c>
      <c r="G1220" s="30">
        <v>0</v>
      </c>
      <c r="H1220" s="30">
        <v>0</v>
      </c>
      <c r="I1220" s="30">
        <v>0</v>
      </c>
      <c r="J1220" s="30"/>
      <c r="K1220" s="173">
        <f>Лист4!E1218/1000</f>
        <v>17.408799999999999</v>
      </c>
      <c r="L1220" s="31"/>
      <c r="M1220" s="31"/>
    </row>
    <row r="1221" spans="1:13" s="32" customFormat="1" ht="22.5" customHeight="1" x14ac:dyDescent="0.25">
      <c r="A1221" s="22" t="str">
        <f>Лист4!A1219</f>
        <v xml:space="preserve">Латышева ул. д.14 </v>
      </c>
      <c r="B1221" s="67" t="str">
        <f>Лист4!C1219</f>
        <v>г. Астрахань</v>
      </c>
      <c r="C1221" s="39">
        <f t="shared" si="38"/>
        <v>34.843345588235294</v>
      </c>
      <c r="D1221" s="39">
        <f t="shared" si="39"/>
        <v>1.608154411764706</v>
      </c>
      <c r="E1221" s="28">
        <v>0</v>
      </c>
      <c r="F1221" s="29">
        <v>1.608154411764706</v>
      </c>
      <c r="G1221" s="30">
        <v>0</v>
      </c>
      <c r="H1221" s="30">
        <v>0</v>
      </c>
      <c r="I1221" s="30">
        <v>0</v>
      </c>
      <c r="J1221" s="30"/>
      <c r="K1221" s="173">
        <f>Лист4!E1219/1000</f>
        <v>36.451500000000003</v>
      </c>
      <c r="L1221" s="31"/>
      <c r="M1221" s="31"/>
    </row>
    <row r="1222" spans="1:13" s="32" customFormat="1" ht="22.5" customHeight="1" x14ac:dyDescent="0.25">
      <c r="A1222" s="22" t="str">
        <f>Лист4!A1220</f>
        <v xml:space="preserve">Латышева ул. д.16 </v>
      </c>
      <c r="B1222" s="67" t="str">
        <f>Лист4!C1220</f>
        <v>г. Астрахань</v>
      </c>
      <c r="C1222" s="39">
        <f t="shared" si="38"/>
        <v>13.766388235294114</v>
      </c>
      <c r="D1222" s="39">
        <f t="shared" si="39"/>
        <v>0.63537176470588219</v>
      </c>
      <c r="E1222" s="28">
        <v>0</v>
      </c>
      <c r="F1222" s="29">
        <v>0.63537176470588219</v>
      </c>
      <c r="G1222" s="30">
        <v>0</v>
      </c>
      <c r="H1222" s="30">
        <v>0</v>
      </c>
      <c r="I1222" s="30">
        <v>0</v>
      </c>
      <c r="J1222" s="30"/>
      <c r="K1222" s="173">
        <f>Лист4!E1220/1000</f>
        <v>14.401759999999996</v>
      </c>
      <c r="L1222" s="31"/>
      <c r="M1222" s="31"/>
    </row>
    <row r="1223" spans="1:13" s="32" customFormat="1" ht="22.5" customHeight="1" x14ac:dyDescent="0.25">
      <c r="A1223" s="22" t="str">
        <f>Лист4!A1221</f>
        <v xml:space="preserve">Латышева ул. д.18Г </v>
      </c>
      <c r="B1223" s="67" t="str">
        <f>Лист4!C1221</f>
        <v>г. Астрахань</v>
      </c>
      <c r="C1223" s="39">
        <f t="shared" si="38"/>
        <v>39.642821323529411</v>
      </c>
      <c r="D1223" s="39">
        <f t="shared" si="39"/>
        <v>1.8296686764705883</v>
      </c>
      <c r="E1223" s="28">
        <v>0</v>
      </c>
      <c r="F1223" s="29">
        <v>1.8296686764705883</v>
      </c>
      <c r="G1223" s="30">
        <v>0</v>
      </c>
      <c r="H1223" s="30">
        <v>0</v>
      </c>
      <c r="I1223" s="30">
        <v>0</v>
      </c>
      <c r="J1223" s="30"/>
      <c r="K1223" s="173">
        <f>Лист4!E1221/1000</f>
        <v>41.472490000000001</v>
      </c>
      <c r="L1223" s="31"/>
      <c r="M1223" s="31"/>
    </row>
    <row r="1224" spans="1:13" s="32" customFormat="1" ht="22.5" customHeight="1" x14ac:dyDescent="0.25">
      <c r="A1224" s="22" t="str">
        <f>Лист4!A1222</f>
        <v xml:space="preserve">Латышева ул. д.4 </v>
      </c>
      <c r="B1224" s="67" t="str">
        <f>Лист4!C1222</f>
        <v>г. Астрахань</v>
      </c>
      <c r="C1224" s="39">
        <f t="shared" si="38"/>
        <v>683.93869852941179</v>
      </c>
      <c r="D1224" s="39">
        <f t="shared" si="39"/>
        <v>31.566401470588239</v>
      </c>
      <c r="E1224" s="28">
        <v>0</v>
      </c>
      <c r="F1224" s="29">
        <v>31.566401470588239</v>
      </c>
      <c r="G1224" s="30">
        <v>0</v>
      </c>
      <c r="H1224" s="30">
        <v>0</v>
      </c>
      <c r="I1224" s="30">
        <v>0</v>
      </c>
      <c r="J1224" s="30"/>
      <c r="K1224" s="173">
        <f>Лист4!E1222/1000</f>
        <v>715.50510000000008</v>
      </c>
      <c r="L1224" s="31"/>
      <c r="M1224" s="31"/>
    </row>
    <row r="1225" spans="1:13" s="32" customFormat="1" ht="22.5" customHeight="1" x14ac:dyDescent="0.25">
      <c r="A1225" s="22" t="str">
        <f>Лист4!A1223</f>
        <v xml:space="preserve">Латышева ул. д.6Б </v>
      </c>
      <c r="B1225" s="67" t="str">
        <f>Лист4!C1223</f>
        <v>г. Астрахань</v>
      </c>
      <c r="C1225" s="39">
        <f t="shared" si="38"/>
        <v>431.87275147058818</v>
      </c>
      <c r="D1225" s="39">
        <f t="shared" si="39"/>
        <v>19.932588529411763</v>
      </c>
      <c r="E1225" s="28">
        <v>0</v>
      </c>
      <c r="F1225" s="29">
        <v>19.932588529411763</v>
      </c>
      <c r="G1225" s="30">
        <v>0</v>
      </c>
      <c r="H1225" s="30">
        <v>0</v>
      </c>
      <c r="I1225" s="30">
        <v>0</v>
      </c>
      <c r="J1225" s="30"/>
      <c r="K1225" s="173">
        <f>Лист4!E1223/1000</f>
        <v>451.80533999999994</v>
      </c>
      <c r="L1225" s="31"/>
      <c r="M1225" s="31"/>
    </row>
    <row r="1226" spans="1:13" s="32" customFormat="1" ht="20.25" customHeight="1" x14ac:dyDescent="0.25">
      <c r="A1226" s="22" t="str">
        <f>Лист4!A1224</f>
        <v xml:space="preserve">Ленина пл д.10 </v>
      </c>
      <c r="B1226" s="67" t="str">
        <f>Лист4!C1224</f>
        <v>г. Астрахань</v>
      </c>
      <c r="C1226" s="39">
        <f t="shared" si="38"/>
        <v>844.65774632352941</v>
      </c>
      <c r="D1226" s="39">
        <f t="shared" si="39"/>
        <v>38.984203676470585</v>
      </c>
      <c r="E1226" s="28">
        <v>0</v>
      </c>
      <c r="F1226" s="29">
        <v>38.984203676470585</v>
      </c>
      <c r="G1226" s="30">
        <v>0</v>
      </c>
      <c r="H1226" s="30">
        <v>0</v>
      </c>
      <c r="I1226" s="30">
        <v>0</v>
      </c>
      <c r="J1226" s="30"/>
      <c r="K1226" s="173">
        <f>Лист4!E1224/1000</f>
        <v>883.64194999999995</v>
      </c>
      <c r="L1226" s="31"/>
      <c r="M1226" s="31"/>
    </row>
    <row r="1227" spans="1:13" s="32" customFormat="1" ht="20.25" customHeight="1" x14ac:dyDescent="0.25">
      <c r="A1227" s="22" t="str">
        <f>Лист4!A1225</f>
        <v xml:space="preserve">Ленина пл д.12 </v>
      </c>
      <c r="B1227" s="67" t="str">
        <f>Лист4!C1225</f>
        <v>г. Астрахань</v>
      </c>
      <c r="C1227" s="39">
        <f t="shared" si="38"/>
        <v>896.28261985294137</v>
      </c>
      <c r="D1227" s="39">
        <f t="shared" si="39"/>
        <v>41.366890147058832</v>
      </c>
      <c r="E1227" s="28">
        <v>0</v>
      </c>
      <c r="F1227" s="29">
        <v>41.366890147058832</v>
      </c>
      <c r="G1227" s="30">
        <v>0</v>
      </c>
      <c r="H1227" s="30">
        <v>0</v>
      </c>
      <c r="I1227" s="30">
        <v>0</v>
      </c>
      <c r="J1227" s="30"/>
      <c r="K1227" s="173">
        <f>Лист4!E1225/1000</f>
        <v>937.64951000000019</v>
      </c>
      <c r="L1227" s="31"/>
      <c r="M1227" s="31"/>
    </row>
    <row r="1228" spans="1:13" s="32" customFormat="1" ht="20.25" customHeight="1" x14ac:dyDescent="0.25">
      <c r="A1228" s="22" t="str">
        <f>Лист4!A1226</f>
        <v xml:space="preserve">Ленина пл д.14 </v>
      </c>
      <c r="B1228" s="67" t="str">
        <f>Лист4!C1226</f>
        <v>г. Астрахань</v>
      </c>
      <c r="C1228" s="39">
        <f t="shared" si="38"/>
        <v>643.17608014705888</v>
      </c>
      <c r="D1228" s="39">
        <f t="shared" si="39"/>
        <v>29.685049852941184</v>
      </c>
      <c r="E1228" s="28">
        <v>0</v>
      </c>
      <c r="F1228" s="29">
        <v>29.685049852941184</v>
      </c>
      <c r="G1228" s="30">
        <v>0</v>
      </c>
      <c r="H1228" s="30">
        <v>0</v>
      </c>
      <c r="I1228" s="30">
        <v>0</v>
      </c>
      <c r="J1228" s="30"/>
      <c r="K1228" s="173">
        <f>Лист4!E1226/1000</f>
        <v>672.86113000000012</v>
      </c>
      <c r="L1228" s="31"/>
      <c r="M1228" s="31"/>
    </row>
    <row r="1229" spans="1:13" s="32" customFormat="1" ht="20.25" customHeight="1" x14ac:dyDescent="0.25">
      <c r="A1229" s="22" t="str">
        <f>Лист4!A1227</f>
        <v xml:space="preserve">Ленина пл д.2 </v>
      </c>
      <c r="B1229" s="67" t="str">
        <f>Лист4!C1227</f>
        <v>г. Астрахань</v>
      </c>
      <c r="C1229" s="39">
        <f t="shared" si="38"/>
        <v>785.4697022058823</v>
      </c>
      <c r="D1229" s="39">
        <f t="shared" si="39"/>
        <v>36.252447794117643</v>
      </c>
      <c r="E1229" s="28">
        <v>0</v>
      </c>
      <c r="F1229" s="29">
        <v>36.252447794117643</v>
      </c>
      <c r="G1229" s="30">
        <v>0</v>
      </c>
      <c r="H1229" s="30">
        <v>0</v>
      </c>
      <c r="I1229" s="30">
        <v>0</v>
      </c>
      <c r="J1229" s="30"/>
      <c r="K1229" s="173">
        <f>Лист4!E1227/1000</f>
        <v>821.72214999999994</v>
      </c>
      <c r="L1229" s="31"/>
      <c r="M1229" s="31"/>
    </row>
    <row r="1230" spans="1:13" s="32" customFormat="1" ht="20.25" customHeight="1" x14ac:dyDescent="0.25">
      <c r="A1230" s="22" t="str">
        <f>Лист4!A1228</f>
        <v xml:space="preserve">Ленина пл д.6 </v>
      </c>
      <c r="B1230" s="67" t="str">
        <f>Лист4!C1228</f>
        <v>г. Астрахань</v>
      </c>
      <c r="C1230" s="39">
        <f t="shared" si="38"/>
        <v>228.53288823529408</v>
      </c>
      <c r="D1230" s="39">
        <f t="shared" si="39"/>
        <v>10.54767176470588</v>
      </c>
      <c r="E1230" s="28">
        <v>0</v>
      </c>
      <c r="F1230" s="29">
        <v>10.54767176470588</v>
      </c>
      <c r="G1230" s="30">
        <v>0</v>
      </c>
      <c r="H1230" s="30">
        <v>0</v>
      </c>
      <c r="I1230" s="30">
        <v>0</v>
      </c>
      <c r="J1230" s="30"/>
      <c r="K1230" s="173">
        <f>Лист4!E1228/1000</f>
        <v>239.08055999999996</v>
      </c>
      <c r="L1230" s="31"/>
      <c r="M1230" s="31"/>
    </row>
    <row r="1231" spans="1:13" s="32" customFormat="1" ht="20.25" customHeight="1" x14ac:dyDescent="0.25">
      <c r="A1231" s="22" t="str">
        <f>Лист4!A1229</f>
        <v xml:space="preserve">Ленина пл д.8 </v>
      </c>
      <c r="B1231" s="67" t="str">
        <f>Лист4!C1229</f>
        <v>г. Астрахань</v>
      </c>
      <c r="C1231" s="39">
        <f t="shared" si="38"/>
        <v>1174.9437183823527</v>
      </c>
      <c r="D1231" s="39">
        <f t="shared" si="39"/>
        <v>54.22817161764705</v>
      </c>
      <c r="E1231" s="28">
        <v>0</v>
      </c>
      <c r="F1231" s="29">
        <v>54.22817161764705</v>
      </c>
      <c r="G1231" s="30">
        <v>0</v>
      </c>
      <c r="H1231" s="30">
        <v>0</v>
      </c>
      <c r="I1231" s="30">
        <v>0</v>
      </c>
      <c r="J1231" s="30"/>
      <c r="K1231" s="173">
        <f>Лист4!E1229/1000</f>
        <v>1229.1718899999998</v>
      </c>
      <c r="L1231" s="31"/>
      <c r="M1231" s="31"/>
    </row>
    <row r="1232" spans="1:13" s="32" customFormat="1" ht="20.25" customHeight="1" x14ac:dyDescent="0.25">
      <c r="A1232" s="22" t="str">
        <f>Лист4!A1230</f>
        <v xml:space="preserve">Ленина ул. д.1 </v>
      </c>
      <c r="B1232" s="67" t="str">
        <f>Лист4!C1230</f>
        <v>г. Астрахань</v>
      </c>
      <c r="C1232" s="39">
        <f t="shared" si="38"/>
        <v>56.345871323529416</v>
      </c>
      <c r="D1232" s="39">
        <f t="shared" si="39"/>
        <v>2.6005786764705885</v>
      </c>
      <c r="E1232" s="28">
        <v>0</v>
      </c>
      <c r="F1232" s="29">
        <v>2.6005786764705885</v>
      </c>
      <c r="G1232" s="30">
        <v>0</v>
      </c>
      <c r="H1232" s="30">
        <v>0</v>
      </c>
      <c r="I1232" s="30">
        <v>0</v>
      </c>
      <c r="J1232" s="30"/>
      <c r="K1232" s="173">
        <f>Лист4!E1230/1000</f>
        <v>58.946450000000006</v>
      </c>
      <c r="L1232" s="31"/>
      <c r="M1232" s="31"/>
    </row>
    <row r="1233" spans="1:13" s="32" customFormat="1" ht="20.25" customHeight="1" x14ac:dyDescent="0.25">
      <c r="A1233" s="22" t="str">
        <f>Лист4!A1231</f>
        <v xml:space="preserve">Ленина ул. д.10 </v>
      </c>
      <c r="B1233" s="67" t="str">
        <f>Лист4!C1231</f>
        <v>г. Астрахань</v>
      </c>
      <c r="C1233" s="39">
        <f t="shared" si="38"/>
        <v>21.582389705882353</v>
      </c>
      <c r="D1233" s="39">
        <f t="shared" si="39"/>
        <v>0.99611029411764695</v>
      </c>
      <c r="E1233" s="28">
        <v>0</v>
      </c>
      <c r="F1233" s="29">
        <v>0.99611029411764695</v>
      </c>
      <c r="G1233" s="30">
        <v>0</v>
      </c>
      <c r="H1233" s="30">
        <v>0</v>
      </c>
      <c r="I1233" s="30">
        <v>0</v>
      </c>
      <c r="J1233" s="30"/>
      <c r="K1233" s="173">
        <f>Лист4!E1231/1000</f>
        <v>22.578499999999998</v>
      </c>
      <c r="L1233" s="31"/>
      <c r="M1233" s="31"/>
    </row>
    <row r="1234" spans="1:13" s="32" customFormat="1" ht="20.25" customHeight="1" x14ac:dyDescent="0.25">
      <c r="A1234" s="22" t="str">
        <f>Лист4!A1232</f>
        <v xml:space="preserve">Ленина ул. д.11 </v>
      </c>
      <c r="B1234" s="67" t="str">
        <f>Лист4!C1232</f>
        <v>г. Астрахань</v>
      </c>
      <c r="C1234" s="39">
        <f t="shared" si="38"/>
        <v>164.02281617647054</v>
      </c>
      <c r="D1234" s="39">
        <f t="shared" si="39"/>
        <v>7.5702838235294099</v>
      </c>
      <c r="E1234" s="28">
        <v>0</v>
      </c>
      <c r="F1234" s="29">
        <v>7.5702838235294099</v>
      </c>
      <c r="G1234" s="30">
        <v>0</v>
      </c>
      <c r="H1234" s="30">
        <v>0</v>
      </c>
      <c r="I1234" s="30">
        <v>0</v>
      </c>
      <c r="J1234" s="30"/>
      <c r="K1234" s="173">
        <f>Лист4!E1232/1000</f>
        <v>171.59309999999996</v>
      </c>
      <c r="L1234" s="31"/>
      <c r="M1234" s="31"/>
    </row>
    <row r="1235" spans="1:13" s="32" customFormat="1" ht="20.25" customHeight="1" x14ac:dyDescent="0.25">
      <c r="A1235" s="22" t="str">
        <f>Лист4!A1233</f>
        <v xml:space="preserve">Ленина ул. д.12 </v>
      </c>
      <c r="B1235" s="67" t="str">
        <f>Лист4!C1233</f>
        <v>г. Астрахань</v>
      </c>
      <c r="C1235" s="39">
        <f t="shared" si="38"/>
        <v>41.002238970588238</v>
      </c>
      <c r="D1235" s="39">
        <f t="shared" si="39"/>
        <v>1.8924110294117651</v>
      </c>
      <c r="E1235" s="28">
        <v>0</v>
      </c>
      <c r="F1235" s="29">
        <v>1.8924110294117651</v>
      </c>
      <c r="G1235" s="30">
        <v>0</v>
      </c>
      <c r="H1235" s="30">
        <v>0</v>
      </c>
      <c r="I1235" s="30">
        <v>0</v>
      </c>
      <c r="J1235" s="30"/>
      <c r="K1235" s="173">
        <f>Лист4!E1233/1000</f>
        <v>42.894650000000006</v>
      </c>
      <c r="L1235" s="31"/>
      <c r="M1235" s="31"/>
    </row>
    <row r="1236" spans="1:13" s="32" customFormat="1" ht="20.25" customHeight="1" x14ac:dyDescent="0.25">
      <c r="A1236" s="22" t="str">
        <f>Лист4!A1234</f>
        <v xml:space="preserve">Ленина ул. д.14 </v>
      </c>
      <c r="B1236" s="67" t="str">
        <f>Лист4!C1234</f>
        <v>г. Астрахань</v>
      </c>
      <c r="C1236" s="39">
        <f t="shared" si="38"/>
        <v>50.686531617647056</v>
      </c>
      <c r="D1236" s="39">
        <f t="shared" si="39"/>
        <v>2.3393783823529413</v>
      </c>
      <c r="E1236" s="28">
        <v>0</v>
      </c>
      <c r="F1236" s="29">
        <v>2.3393783823529413</v>
      </c>
      <c r="G1236" s="30">
        <v>0</v>
      </c>
      <c r="H1236" s="30">
        <v>0</v>
      </c>
      <c r="I1236" s="30">
        <v>0</v>
      </c>
      <c r="J1236" s="30"/>
      <c r="K1236" s="173">
        <f>Лист4!E1234/1000</f>
        <v>53.025909999999996</v>
      </c>
      <c r="L1236" s="31"/>
      <c r="M1236" s="31"/>
    </row>
    <row r="1237" spans="1:13" s="32" customFormat="1" ht="20.25" customHeight="1" x14ac:dyDescent="0.25">
      <c r="A1237" s="22" t="str">
        <f>Лист4!A1235</f>
        <v xml:space="preserve">Ленина ул. д.16 </v>
      </c>
      <c r="B1237" s="67" t="str">
        <f>Лист4!C1235</f>
        <v>г. Астрахань</v>
      </c>
      <c r="C1237" s="39">
        <f t="shared" si="38"/>
        <v>6.1084705882352948</v>
      </c>
      <c r="D1237" s="39">
        <f t="shared" si="39"/>
        <v>0.28192941176470587</v>
      </c>
      <c r="E1237" s="28">
        <v>0</v>
      </c>
      <c r="F1237" s="29">
        <v>0.28192941176470587</v>
      </c>
      <c r="G1237" s="30">
        <v>0</v>
      </c>
      <c r="H1237" s="30">
        <v>0</v>
      </c>
      <c r="I1237" s="30">
        <v>0</v>
      </c>
      <c r="J1237" s="30"/>
      <c r="K1237" s="173">
        <f>Лист4!E1235/1000</f>
        <v>6.3904000000000005</v>
      </c>
      <c r="L1237" s="31"/>
      <c r="M1237" s="31"/>
    </row>
    <row r="1238" spans="1:13" s="32" customFormat="1" ht="20.25" customHeight="1" x14ac:dyDescent="0.25">
      <c r="A1238" s="22" t="str">
        <f>Лист4!A1236</f>
        <v xml:space="preserve">Ленина ул. д.19/1 </v>
      </c>
      <c r="B1238" s="67" t="str">
        <f>Лист4!C1236</f>
        <v>г. Астрахань</v>
      </c>
      <c r="C1238" s="39">
        <f t="shared" si="38"/>
        <v>802.22856617647039</v>
      </c>
      <c r="D1238" s="39">
        <f t="shared" si="39"/>
        <v>37.0259338235294</v>
      </c>
      <c r="E1238" s="28">
        <v>0</v>
      </c>
      <c r="F1238" s="29">
        <v>37.0259338235294</v>
      </c>
      <c r="G1238" s="30">
        <v>0</v>
      </c>
      <c r="H1238" s="30">
        <v>0</v>
      </c>
      <c r="I1238" s="30">
        <v>0</v>
      </c>
      <c r="J1238" s="30"/>
      <c r="K1238" s="173">
        <f>Лист4!E1236/1000</f>
        <v>839.25449999999978</v>
      </c>
      <c r="L1238" s="31"/>
      <c r="M1238" s="31"/>
    </row>
    <row r="1239" spans="1:13" s="32" customFormat="1" ht="20.25" customHeight="1" x14ac:dyDescent="0.25">
      <c r="A1239" s="22" t="str">
        <f>Лист4!A1237</f>
        <v xml:space="preserve">Ленина ул. д.24 </v>
      </c>
      <c r="B1239" s="67" t="str">
        <f>Лист4!C1237</f>
        <v>г. Астрахань</v>
      </c>
      <c r="C1239" s="39">
        <f t="shared" si="38"/>
        <v>335.06893014705884</v>
      </c>
      <c r="D1239" s="39">
        <f t="shared" si="39"/>
        <v>15.464719852941178</v>
      </c>
      <c r="E1239" s="28">
        <v>0</v>
      </c>
      <c r="F1239" s="29">
        <v>15.464719852941178</v>
      </c>
      <c r="G1239" s="30">
        <v>0</v>
      </c>
      <c r="H1239" s="30">
        <v>0</v>
      </c>
      <c r="I1239" s="30">
        <v>0</v>
      </c>
      <c r="J1239" s="30"/>
      <c r="K1239" s="173">
        <f>Лист4!E1237/1000</f>
        <v>350.53365000000002</v>
      </c>
      <c r="L1239" s="31"/>
      <c r="M1239" s="31"/>
    </row>
    <row r="1240" spans="1:13" s="32" customFormat="1" ht="20.25" customHeight="1" x14ac:dyDescent="0.25">
      <c r="A1240" s="22" t="str">
        <f>Лист4!A1238</f>
        <v xml:space="preserve">Ленина ул. д.4 </v>
      </c>
      <c r="B1240" s="67" t="str">
        <f>Лист4!C1238</f>
        <v>г. Астрахань</v>
      </c>
      <c r="C1240" s="39">
        <f t="shared" si="38"/>
        <v>192.98771470588233</v>
      </c>
      <c r="D1240" s="39">
        <f t="shared" si="39"/>
        <v>8.9071252941176446</v>
      </c>
      <c r="E1240" s="28">
        <v>0</v>
      </c>
      <c r="F1240" s="29">
        <v>8.9071252941176446</v>
      </c>
      <c r="G1240" s="30">
        <v>0</v>
      </c>
      <c r="H1240" s="30">
        <v>0</v>
      </c>
      <c r="I1240" s="30">
        <v>0</v>
      </c>
      <c r="J1240" s="156"/>
      <c r="K1240" s="173">
        <f>Лист4!E1238/1000-J1240</f>
        <v>201.89483999999996</v>
      </c>
      <c r="L1240" s="31"/>
      <c r="M1240" s="31"/>
    </row>
    <row r="1241" spans="1:13" s="32" customFormat="1" ht="20.25" customHeight="1" x14ac:dyDescent="0.25">
      <c r="A1241" s="22" t="str">
        <f>Лист4!A1239</f>
        <v xml:space="preserve">Ленина ул. д.5 </v>
      </c>
      <c r="B1241" s="67" t="str">
        <f>Лист4!C1239</f>
        <v>г. Астрахань</v>
      </c>
      <c r="C1241" s="39">
        <f t="shared" si="38"/>
        <v>105.60315808823529</v>
      </c>
      <c r="D1241" s="39">
        <f t="shared" si="39"/>
        <v>4.8739919117647057</v>
      </c>
      <c r="E1241" s="28">
        <v>0</v>
      </c>
      <c r="F1241" s="29">
        <v>4.8739919117647057</v>
      </c>
      <c r="G1241" s="30">
        <v>0</v>
      </c>
      <c r="H1241" s="30">
        <v>0</v>
      </c>
      <c r="I1241" s="30">
        <v>0</v>
      </c>
      <c r="J1241" s="30"/>
      <c r="K1241" s="173">
        <f>Лист4!E1239/1000</f>
        <v>110.47714999999999</v>
      </c>
      <c r="L1241" s="31"/>
      <c r="M1241" s="31"/>
    </row>
    <row r="1242" spans="1:13" s="32" customFormat="1" ht="20.25" customHeight="1" x14ac:dyDescent="0.25">
      <c r="A1242" s="22" t="str">
        <f>Лист4!A1240</f>
        <v xml:space="preserve">Ленина ул. д.52 </v>
      </c>
      <c r="B1242" s="67" t="str">
        <f>Лист4!C1240</f>
        <v>г. Астрахань</v>
      </c>
      <c r="C1242" s="39">
        <f t="shared" si="38"/>
        <v>219.02720220588233</v>
      </c>
      <c r="D1242" s="39">
        <f t="shared" si="39"/>
        <v>10.108947794117647</v>
      </c>
      <c r="E1242" s="28">
        <v>0</v>
      </c>
      <c r="F1242" s="29">
        <v>10.108947794117647</v>
      </c>
      <c r="G1242" s="30">
        <v>0</v>
      </c>
      <c r="H1242" s="30">
        <v>0</v>
      </c>
      <c r="I1242" s="30">
        <v>0</v>
      </c>
      <c r="J1242" s="30"/>
      <c r="K1242" s="173">
        <f>Лист4!E1240/1000</f>
        <v>229.13614999999999</v>
      </c>
      <c r="L1242" s="31"/>
      <c r="M1242" s="31"/>
    </row>
    <row r="1243" spans="1:13" s="32" customFormat="1" ht="20.25" customHeight="1" x14ac:dyDescent="0.25">
      <c r="A1243" s="22" t="str">
        <f>Лист4!A1241</f>
        <v xml:space="preserve">Ленина ул. д.8 </v>
      </c>
      <c r="B1243" s="67" t="str">
        <f>Лист4!C1241</f>
        <v>г. Астрахань</v>
      </c>
      <c r="C1243" s="39">
        <f t="shared" si="38"/>
        <v>142.53695147058824</v>
      </c>
      <c r="D1243" s="39">
        <f t="shared" si="39"/>
        <v>6.5786285294117643</v>
      </c>
      <c r="E1243" s="28">
        <v>0</v>
      </c>
      <c r="F1243" s="29">
        <v>6.5786285294117643</v>
      </c>
      <c r="G1243" s="30">
        <v>0</v>
      </c>
      <c r="H1243" s="30">
        <v>0</v>
      </c>
      <c r="I1243" s="30">
        <v>0</v>
      </c>
      <c r="J1243" s="30"/>
      <c r="K1243" s="173">
        <f>Лист4!E1241/1000</f>
        <v>149.11557999999999</v>
      </c>
      <c r="L1243" s="31"/>
      <c r="M1243" s="31"/>
    </row>
    <row r="1244" spans="1:13" s="32" customFormat="1" ht="20.25" customHeight="1" x14ac:dyDescent="0.25">
      <c r="A1244" s="22" t="str">
        <f>Лист4!A1242</f>
        <v xml:space="preserve">Ленинградский пер. д.68 </v>
      </c>
      <c r="B1244" s="67" t="str">
        <f>Лист4!C1242</f>
        <v>г. Астрахань</v>
      </c>
      <c r="C1244" s="39">
        <f t="shared" si="38"/>
        <v>889.93652647058821</v>
      </c>
      <c r="D1244" s="39">
        <f t="shared" si="39"/>
        <v>41.073993529411766</v>
      </c>
      <c r="E1244" s="28">
        <v>0</v>
      </c>
      <c r="F1244" s="29">
        <v>41.073993529411766</v>
      </c>
      <c r="G1244" s="30">
        <v>0</v>
      </c>
      <c r="H1244" s="30">
        <v>0</v>
      </c>
      <c r="I1244" s="30">
        <v>0</v>
      </c>
      <c r="J1244" s="30"/>
      <c r="K1244" s="173">
        <f>Лист4!E1242/1000</f>
        <v>931.01051999999993</v>
      </c>
      <c r="L1244" s="31"/>
      <c r="M1244" s="31"/>
    </row>
    <row r="1245" spans="1:13" s="32" customFormat="1" ht="20.25" customHeight="1" x14ac:dyDescent="0.25">
      <c r="A1245" s="22" t="str">
        <f>Лист4!A1243</f>
        <v xml:space="preserve">Ленинградский пер. д.70 </v>
      </c>
      <c r="B1245" s="67" t="str">
        <f>Лист4!C1243</f>
        <v>г. Астрахань</v>
      </c>
      <c r="C1245" s="39">
        <f t="shared" si="38"/>
        <v>779.07461029411741</v>
      </c>
      <c r="D1245" s="39">
        <f t="shared" si="39"/>
        <v>35.957289705882339</v>
      </c>
      <c r="E1245" s="28">
        <v>0</v>
      </c>
      <c r="F1245" s="29">
        <v>35.957289705882339</v>
      </c>
      <c r="G1245" s="30">
        <v>0</v>
      </c>
      <c r="H1245" s="30">
        <v>0</v>
      </c>
      <c r="I1245" s="30">
        <v>0</v>
      </c>
      <c r="J1245" s="30"/>
      <c r="K1245" s="173">
        <f>Лист4!E1243/1000</f>
        <v>815.03189999999972</v>
      </c>
      <c r="L1245" s="31"/>
      <c r="M1245" s="31"/>
    </row>
    <row r="1246" spans="1:13" s="32" customFormat="1" ht="20.25" customHeight="1" x14ac:dyDescent="0.25">
      <c r="A1246" s="22" t="str">
        <f>Лист4!A1244</f>
        <v xml:space="preserve">Ленинградский пер. д.72 </v>
      </c>
      <c r="B1246" s="67" t="str">
        <f>Лист4!C1244</f>
        <v>г. Астрахань</v>
      </c>
      <c r="C1246" s="39">
        <f t="shared" si="38"/>
        <v>769.93431029411784</v>
      </c>
      <c r="D1246" s="39">
        <f t="shared" si="39"/>
        <v>35.535429705882365</v>
      </c>
      <c r="E1246" s="28">
        <v>0</v>
      </c>
      <c r="F1246" s="29">
        <v>35.535429705882365</v>
      </c>
      <c r="G1246" s="30">
        <v>0</v>
      </c>
      <c r="H1246" s="30">
        <v>0</v>
      </c>
      <c r="I1246" s="30">
        <v>0</v>
      </c>
      <c r="J1246" s="30"/>
      <c r="K1246" s="173">
        <f>Лист4!E1244/1000</f>
        <v>805.46974000000023</v>
      </c>
      <c r="L1246" s="31"/>
      <c r="M1246" s="31"/>
    </row>
    <row r="1247" spans="1:13" s="32" customFormat="1" ht="20.25" customHeight="1" x14ac:dyDescent="0.25">
      <c r="A1247" s="22" t="str">
        <f>Лист4!A1245</f>
        <v xml:space="preserve">Ленинградский пер. д.72 - корп. 1 </v>
      </c>
      <c r="B1247" s="67" t="str">
        <f>Лист4!C1245</f>
        <v>г. Астрахань</v>
      </c>
      <c r="C1247" s="39">
        <f t="shared" si="38"/>
        <v>532.93228529411772</v>
      </c>
      <c r="D1247" s="39">
        <f t="shared" si="39"/>
        <v>24.596874705882353</v>
      </c>
      <c r="E1247" s="28">
        <v>0</v>
      </c>
      <c r="F1247" s="29">
        <v>24.596874705882353</v>
      </c>
      <c r="G1247" s="30">
        <v>0</v>
      </c>
      <c r="H1247" s="30">
        <v>0</v>
      </c>
      <c r="I1247" s="30">
        <v>0</v>
      </c>
      <c r="J1247" s="30"/>
      <c r="K1247" s="173">
        <f>Лист4!E1245/1000</f>
        <v>557.52916000000005</v>
      </c>
      <c r="L1247" s="31"/>
      <c r="M1247" s="31"/>
    </row>
    <row r="1248" spans="1:13" s="32" customFormat="1" ht="20.25" customHeight="1" x14ac:dyDescent="0.25">
      <c r="A1248" s="22" t="str">
        <f>Лист4!A1246</f>
        <v xml:space="preserve">Ленинградский пер. д.78А </v>
      </c>
      <c r="B1248" s="67" t="str">
        <f>Лист4!C1246</f>
        <v>г. Астрахань</v>
      </c>
      <c r="C1248" s="39">
        <f t="shared" si="38"/>
        <v>953.40953308823509</v>
      </c>
      <c r="D1248" s="39">
        <f t="shared" si="39"/>
        <v>44.003516911764692</v>
      </c>
      <c r="E1248" s="28">
        <v>0</v>
      </c>
      <c r="F1248" s="29">
        <v>44.003516911764692</v>
      </c>
      <c r="G1248" s="30">
        <v>0</v>
      </c>
      <c r="H1248" s="30">
        <v>0</v>
      </c>
      <c r="I1248" s="30">
        <v>0</v>
      </c>
      <c r="J1248" s="30"/>
      <c r="K1248" s="173">
        <f>Лист4!E1246/1000</f>
        <v>997.41304999999977</v>
      </c>
      <c r="L1248" s="31"/>
      <c r="M1248" s="31"/>
    </row>
    <row r="1249" spans="1:13" s="32" customFormat="1" ht="20.25" customHeight="1" x14ac:dyDescent="0.25">
      <c r="A1249" s="22" t="str">
        <f>Лист4!A1247</f>
        <v xml:space="preserve">Ленинградский пер. д.80 </v>
      </c>
      <c r="B1249" s="67" t="str">
        <f>Лист4!C1247</f>
        <v>г. Астрахань</v>
      </c>
      <c r="C1249" s="39">
        <f t="shared" si="38"/>
        <v>465.35500661764706</v>
      </c>
      <c r="D1249" s="39">
        <f t="shared" si="39"/>
        <v>21.477923382352941</v>
      </c>
      <c r="E1249" s="28">
        <v>0</v>
      </c>
      <c r="F1249" s="29">
        <v>21.477923382352941</v>
      </c>
      <c r="G1249" s="30">
        <v>0</v>
      </c>
      <c r="H1249" s="30">
        <v>0</v>
      </c>
      <c r="I1249" s="30">
        <v>0</v>
      </c>
      <c r="J1249" s="30"/>
      <c r="K1249" s="173">
        <f>Лист4!E1247/1000</f>
        <v>486.83293000000003</v>
      </c>
      <c r="L1249" s="31"/>
      <c r="M1249" s="31"/>
    </row>
    <row r="1250" spans="1:13" s="32" customFormat="1" ht="20.25" customHeight="1" x14ac:dyDescent="0.25">
      <c r="A1250" s="22" t="str">
        <f>Лист4!A1248</f>
        <v xml:space="preserve">Ленинградский пер. д.82 </v>
      </c>
      <c r="B1250" s="67" t="str">
        <f>Лист4!C1248</f>
        <v>г. Астрахань</v>
      </c>
      <c r="C1250" s="39">
        <f t="shared" si="38"/>
        <v>1034.0415455882353</v>
      </c>
      <c r="D1250" s="39">
        <f t="shared" si="39"/>
        <v>47.724994411764712</v>
      </c>
      <c r="E1250" s="28">
        <v>0</v>
      </c>
      <c r="F1250" s="29">
        <v>47.724994411764712</v>
      </c>
      <c r="G1250" s="30">
        <v>0</v>
      </c>
      <c r="H1250" s="30">
        <v>0</v>
      </c>
      <c r="I1250" s="30">
        <v>0</v>
      </c>
      <c r="J1250" s="30"/>
      <c r="K1250" s="173">
        <f>Лист4!E1248/1000-J1250</f>
        <v>1081.7665400000001</v>
      </c>
      <c r="L1250" s="31"/>
      <c r="M1250" s="31"/>
    </row>
    <row r="1251" spans="1:13" s="32" customFormat="1" ht="20.25" customHeight="1" x14ac:dyDescent="0.25">
      <c r="A1251" s="22" t="str">
        <f>Лист4!A1249</f>
        <v xml:space="preserve">Ленинградский пер. д.84 </v>
      </c>
      <c r="B1251" s="67" t="str">
        <f>Лист4!C1249</f>
        <v>г. Астрахань</v>
      </c>
      <c r="C1251" s="39">
        <f t="shared" si="38"/>
        <v>601.68041470588241</v>
      </c>
      <c r="D1251" s="39">
        <f t="shared" si="39"/>
        <v>27.76986529411765</v>
      </c>
      <c r="E1251" s="28">
        <v>0</v>
      </c>
      <c r="F1251" s="29">
        <v>27.76986529411765</v>
      </c>
      <c r="G1251" s="30">
        <v>0</v>
      </c>
      <c r="H1251" s="30">
        <v>0</v>
      </c>
      <c r="I1251" s="30">
        <v>0</v>
      </c>
      <c r="J1251" s="156"/>
      <c r="K1251" s="173">
        <f>Лист4!E1249/1000-J1251</f>
        <v>629.45028000000002</v>
      </c>
      <c r="L1251" s="31"/>
      <c r="M1251" s="31"/>
    </row>
    <row r="1252" spans="1:13" s="32" customFormat="1" ht="20.25" customHeight="1" x14ac:dyDescent="0.25">
      <c r="A1252" s="22" t="str">
        <f>Лист4!A1250</f>
        <v xml:space="preserve">Ленинградский пер. д.86А </v>
      </c>
      <c r="B1252" s="67" t="str">
        <f>Лист4!C1250</f>
        <v>г. Астрахань</v>
      </c>
      <c r="C1252" s="39">
        <f t="shared" si="38"/>
        <v>497.88201985294126</v>
      </c>
      <c r="D1252" s="39">
        <f t="shared" si="39"/>
        <v>22.979170147058827</v>
      </c>
      <c r="E1252" s="28">
        <v>0</v>
      </c>
      <c r="F1252" s="29">
        <v>22.979170147058827</v>
      </c>
      <c r="G1252" s="30">
        <v>0</v>
      </c>
      <c r="H1252" s="30">
        <v>0</v>
      </c>
      <c r="I1252" s="30">
        <v>0</v>
      </c>
      <c r="J1252" s="30"/>
      <c r="K1252" s="173">
        <f>Лист4!E1250/1000</f>
        <v>520.86119000000008</v>
      </c>
      <c r="L1252" s="31"/>
      <c r="M1252" s="31"/>
    </row>
    <row r="1253" spans="1:13" s="32" customFormat="1" ht="20.25" customHeight="1" x14ac:dyDescent="0.25">
      <c r="A1253" s="22" t="str">
        <f>Лист4!A1251</f>
        <v xml:space="preserve">Лермонтова ул. д.22 </v>
      </c>
      <c r="B1253" s="67" t="str">
        <f>Лист4!C1251</f>
        <v>г. Астрахань</v>
      </c>
      <c r="C1253" s="39">
        <f t="shared" si="38"/>
        <v>587.89252867647053</v>
      </c>
      <c r="D1253" s="39">
        <f t="shared" si="39"/>
        <v>27.133501323529412</v>
      </c>
      <c r="E1253" s="28">
        <v>0</v>
      </c>
      <c r="F1253" s="29">
        <v>27.133501323529412</v>
      </c>
      <c r="G1253" s="30">
        <v>0</v>
      </c>
      <c r="H1253" s="30">
        <v>0</v>
      </c>
      <c r="I1253" s="30">
        <v>0</v>
      </c>
      <c r="J1253" s="30"/>
      <c r="K1253" s="173">
        <f>Лист4!E1251/1000-J1253</f>
        <v>615.02602999999999</v>
      </c>
      <c r="L1253" s="31"/>
      <c r="M1253" s="31"/>
    </row>
    <row r="1254" spans="1:13" s="32" customFormat="1" ht="20.25" customHeight="1" x14ac:dyDescent="0.25">
      <c r="A1254" s="22" t="str">
        <f>Лист4!A1252</f>
        <v xml:space="preserve">Литейная 1-я ул. д.10 </v>
      </c>
      <c r="B1254" s="67" t="str">
        <f>Лист4!C1252</f>
        <v>г. Астрахань</v>
      </c>
      <c r="C1254" s="39">
        <f t="shared" si="38"/>
        <v>100.0488125</v>
      </c>
      <c r="D1254" s="39">
        <f t="shared" si="39"/>
        <v>4.6176374999999998</v>
      </c>
      <c r="E1254" s="28">
        <v>0</v>
      </c>
      <c r="F1254" s="29">
        <v>4.6176374999999998</v>
      </c>
      <c r="G1254" s="30">
        <v>0</v>
      </c>
      <c r="H1254" s="30">
        <v>0</v>
      </c>
      <c r="I1254" s="30">
        <v>0</v>
      </c>
      <c r="J1254" s="30"/>
      <c r="K1254" s="173">
        <f>Лист4!E1252/1000</f>
        <v>104.66645</v>
      </c>
      <c r="L1254" s="31"/>
      <c r="M1254" s="31"/>
    </row>
    <row r="1255" spans="1:13" s="32" customFormat="1" ht="20.25" customHeight="1" x14ac:dyDescent="0.25">
      <c r="A1255" s="22" t="str">
        <f>Лист4!A1253</f>
        <v xml:space="preserve">Литейная 1-я ул. д.10А </v>
      </c>
      <c r="B1255" s="67" t="str">
        <f>Лист4!C1253</f>
        <v>г. Астрахань</v>
      </c>
      <c r="C1255" s="39">
        <f t="shared" si="38"/>
        <v>1519.6164558823523</v>
      </c>
      <c r="D1255" s="39">
        <f t="shared" si="39"/>
        <v>70.136144117647035</v>
      </c>
      <c r="E1255" s="28">
        <v>0</v>
      </c>
      <c r="F1255" s="29">
        <v>70.136144117647035</v>
      </c>
      <c r="G1255" s="30">
        <v>0</v>
      </c>
      <c r="H1255" s="30">
        <v>0</v>
      </c>
      <c r="I1255" s="30">
        <v>0</v>
      </c>
      <c r="J1255" s="30"/>
      <c r="K1255" s="173">
        <f>Лист4!E1253/1000</f>
        <v>1589.7525999999993</v>
      </c>
      <c r="L1255" s="31"/>
      <c r="M1255" s="31"/>
    </row>
    <row r="1256" spans="1:13" s="32" customFormat="1" ht="20.25" customHeight="1" x14ac:dyDescent="0.25">
      <c r="A1256" s="22" t="str">
        <f>Лист4!A1254</f>
        <v xml:space="preserve">Литейная 1-я ул. д.16 </v>
      </c>
      <c r="B1256" s="67" t="str">
        <f>Лист4!C1254</f>
        <v>г. Астрахань</v>
      </c>
      <c r="C1256" s="39">
        <f t="shared" si="38"/>
        <v>1.0094117647058825</v>
      </c>
      <c r="D1256" s="39">
        <f t="shared" si="39"/>
        <v>4.6588235294117653E-2</v>
      </c>
      <c r="E1256" s="28">
        <v>0</v>
      </c>
      <c r="F1256" s="29">
        <v>4.6588235294117653E-2</v>
      </c>
      <c r="G1256" s="30">
        <v>0</v>
      </c>
      <c r="H1256" s="30">
        <v>0</v>
      </c>
      <c r="I1256" s="30">
        <v>0</v>
      </c>
      <c r="J1256" s="30"/>
      <c r="K1256" s="173">
        <f>Лист4!E1254/1000</f>
        <v>1.056</v>
      </c>
      <c r="L1256" s="31"/>
      <c r="M1256" s="31"/>
    </row>
    <row r="1257" spans="1:13" s="32" customFormat="1" ht="20.25" customHeight="1" x14ac:dyDescent="0.25">
      <c r="A1257" s="22" t="str">
        <f>Лист4!A1255</f>
        <v xml:space="preserve">Литейная 1-я ул. д.16А </v>
      </c>
      <c r="B1257" s="67" t="str">
        <f>Лист4!C1255</f>
        <v>г. Астрахань</v>
      </c>
      <c r="C1257" s="39">
        <f t="shared" si="38"/>
        <v>0</v>
      </c>
      <c r="D1257" s="39">
        <f t="shared" si="39"/>
        <v>0</v>
      </c>
      <c r="E1257" s="28">
        <v>0</v>
      </c>
      <c r="F1257" s="29">
        <v>0</v>
      </c>
      <c r="G1257" s="30">
        <v>0</v>
      </c>
      <c r="H1257" s="30">
        <v>0</v>
      </c>
      <c r="I1257" s="30">
        <v>0</v>
      </c>
      <c r="J1257" s="30"/>
      <c r="K1257" s="173">
        <f>Лист4!E1255/1000</f>
        <v>0</v>
      </c>
      <c r="L1257" s="31"/>
      <c r="M1257" s="31"/>
    </row>
    <row r="1258" spans="1:13" s="32" customFormat="1" ht="20.25" customHeight="1" x14ac:dyDescent="0.25">
      <c r="A1258" s="22" t="str">
        <f>Лист4!A1256</f>
        <v xml:space="preserve">Литейная 1-я ул. д.2А </v>
      </c>
      <c r="B1258" s="67" t="str">
        <f>Лист4!C1256</f>
        <v>г. Астрахань</v>
      </c>
      <c r="C1258" s="39">
        <f t="shared" si="38"/>
        <v>1016.6962955882356</v>
      </c>
      <c r="D1258" s="39">
        <f t="shared" si="39"/>
        <v>46.924444411764718</v>
      </c>
      <c r="E1258" s="28">
        <v>0</v>
      </c>
      <c r="F1258" s="29">
        <v>46.924444411764718</v>
      </c>
      <c r="G1258" s="30">
        <v>0</v>
      </c>
      <c r="H1258" s="30">
        <v>0</v>
      </c>
      <c r="I1258" s="30">
        <v>0</v>
      </c>
      <c r="J1258" s="30">
        <v>1881.6</v>
      </c>
      <c r="K1258" s="173">
        <f>Лист4!E1256/1000-J1258</f>
        <v>-817.97925999999961</v>
      </c>
      <c r="L1258" s="31"/>
      <c r="M1258" s="31"/>
    </row>
    <row r="1259" spans="1:13" s="32" customFormat="1" ht="20.25" customHeight="1" x14ac:dyDescent="0.25">
      <c r="A1259" s="22" t="str">
        <f>Лист4!A1257</f>
        <v xml:space="preserve">Литейная 1-я ул. д.4 </v>
      </c>
      <c r="B1259" s="67" t="str">
        <f>Лист4!C1257</f>
        <v>г. Астрахань</v>
      </c>
      <c r="C1259" s="39">
        <f t="shared" si="38"/>
        <v>121.4737205882353</v>
      </c>
      <c r="D1259" s="39">
        <f t="shared" si="39"/>
        <v>5.6064794117647061</v>
      </c>
      <c r="E1259" s="28">
        <v>0</v>
      </c>
      <c r="F1259" s="29">
        <v>5.6064794117647061</v>
      </c>
      <c r="G1259" s="30">
        <v>0</v>
      </c>
      <c r="H1259" s="30">
        <v>0</v>
      </c>
      <c r="I1259" s="30">
        <v>0</v>
      </c>
      <c r="J1259" s="30"/>
      <c r="K1259" s="173">
        <f>Лист4!E1257/1000</f>
        <v>127.0802</v>
      </c>
      <c r="L1259" s="31"/>
      <c r="M1259" s="31"/>
    </row>
    <row r="1260" spans="1:13" s="32" customFormat="1" ht="20.25" customHeight="1" x14ac:dyDescent="0.25">
      <c r="A1260" s="22" t="str">
        <f>Лист4!A1258</f>
        <v xml:space="preserve">Литейная 1-я ул. д.6 </v>
      </c>
      <c r="B1260" s="67" t="str">
        <f>Лист4!C1258</f>
        <v>г. Астрахань</v>
      </c>
      <c r="C1260" s="39">
        <f t="shared" si="38"/>
        <v>90.583665441176478</v>
      </c>
      <c r="D1260" s="39">
        <f t="shared" si="39"/>
        <v>4.1807845588235297</v>
      </c>
      <c r="E1260" s="28">
        <v>0</v>
      </c>
      <c r="F1260" s="29">
        <v>4.1807845588235297</v>
      </c>
      <c r="G1260" s="30">
        <v>0</v>
      </c>
      <c r="H1260" s="30">
        <v>0</v>
      </c>
      <c r="I1260" s="30">
        <v>0</v>
      </c>
      <c r="J1260" s="30"/>
      <c r="K1260" s="173">
        <f>Лист4!E1258/1000</f>
        <v>94.764450000000011</v>
      </c>
      <c r="L1260" s="31"/>
      <c r="M1260" s="31"/>
    </row>
    <row r="1261" spans="1:13" s="32" customFormat="1" ht="20.25" customHeight="1" x14ac:dyDescent="0.25">
      <c r="A1261" s="22" t="str">
        <f>Лист4!A1259</f>
        <v xml:space="preserve">Литейная 1-я ул. д.8 </v>
      </c>
      <c r="B1261" s="67" t="str">
        <f>Лист4!C1259</f>
        <v>г. Астрахань</v>
      </c>
      <c r="C1261" s="39">
        <f t="shared" si="38"/>
        <v>42.892878676470595</v>
      </c>
      <c r="D1261" s="39">
        <f t="shared" si="39"/>
        <v>1.9796713235294119</v>
      </c>
      <c r="E1261" s="28">
        <v>0</v>
      </c>
      <c r="F1261" s="29">
        <v>1.9796713235294119</v>
      </c>
      <c r="G1261" s="30">
        <v>0</v>
      </c>
      <c r="H1261" s="30">
        <v>0</v>
      </c>
      <c r="I1261" s="30">
        <v>0</v>
      </c>
      <c r="J1261" s="30"/>
      <c r="K1261" s="173">
        <f>Лист4!E1259/1000-J1261</f>
        <v>44.872550000000004</v>
      </c>
      <c r="L1261" s="31"/>
      <c r="M1261" s="31"/>
    </row>
    <row r="1262" spans="1:13" s="32" customFormat="1" ht="20.25" customHeight="1" x14ac:dyDescent="0.25">
      <c r="A1262" s="22" t="str">
        <f>Лист4!A1260</f>
        <v xml:space="preserve">Ломоносова ул. д.22 </v>
      </c>
      <c r="B1262" s="67" t="str">
        <f>Лист4!C1260</f>
        <v>г. Астрахань</v>
      </c>
      <c r="C1262" s="39">
        <f t="shared" si="38"/>
        <v>21.635632352941176</v>
      </c>
      <c r="D1262" s="39">
        <f t="shared" si="39"/>
        <v>0.9985676470588235</v>
      </c>
      <c r="E1262" s="28">
        <v>0</v>
      </c>
      <c r="F1262" s="29">
        <v>0.9985676470588235</v>
      </c>
      <c r="G1262" s="30">
        <v>0</v>
      </c>
      <c r="H1262" s="30">
        <v>0</v>
      </c>
      <c r="I1262" s="30">
        <v>0</v>
      </c>
      <c r="J1262" s="30"/>
      <c r="K1262" s="173">
        <f>Лист4!E1260/1000</f>
        <v>22.6342</v>
      </c>
      <c r="L1262" s="31"/>
      <c r="M1262" s="31"/>
    </row>
    <row r="1263" spans="1:13" s="32" customFormat="1" ht="20.25" customHeight="1" x14ac:dyDescent="0.25">
      <c r="A1263" s="22" t="str">
        <f>Лист4!A1261</f>
        <v xml:space="preserve">Ломоносова ул. д.24 </v>
      </c>
      <c r="B1263" s="67" t="str">
        <f>Лист4!C1261</f>
        <v>г. Астрахань</v>
      </c>
      <c r="C1263" s="39">
        <f t="shared" si="38"/>
        <v>80.081768382352934</v>
      </c>
      <c r="D1263" s="39">
        <f t="shared" si="39"/>
        <v>3.6960816176470583</v>
      </c>
      <c r="E1263" s="28">
        <v>0</v>
      </c>
      <c r="F1263" s="29">
        <v>3.6960816176470583</v>
      </c>
      <c r="G1263" s="30">
        <v>0</v>
      </c>
      <c r="H1263" s="30">
        <v>0</v>
      </c>
      <c r="I1263" s="30">
        <v>0</v>
      </c>
      <c r="J1263" s="30"/>
      <c r="K1263" s="173">
        <f>Лист4!E1261/1000</f>
        <v>83.777849999999987</v>
      </c>
      <c r="L1263" s="31"/>
      <c r="M1263" s="31"/>
    </row>
    <row r="1264" spans="1:13" s="32" customFormat="1" ht="20.25" customHeight="1" x14ac:dyDescent="0.25">
      <c r="A1264" s="22" t="str">
        <f>Лист4!A1262</f>
        <v xml:space="preserve">Лычманова ул. д.13 </v>
      </c>
      <c r="B1264" s="67" t="str">
        <f>Лист4!C1262</f>
        <v>г. Астрахань</v>
      </c>
      <c r="C1264" s="39">
        <f t="shared" si="38"/>
        <v>1.6142941176470587</v>
      </c>
      <c r="D1264" s="39">
        <f t="shared" si="39"/>
        <v>7.4505882352941172E-2</v>
      </c>
      <c r="E1264" s="28">
        <v>0</v>
      </c>
      <c r="F1264" s="29">
        <v>7.4505882352941172E-2</v>
      </c>
      <c r="G1264" s="30">
        <v>0</v>
      </c>
      <c r="H1264" s="30">
        <v>0</v>
      </c>
      <c r="I1264" s="30">
        <v>0</v>
      </c>
      <c r="J1264" s="156"/>
      <c r="K1264" s="173">
        <f>Лист4!E1262/1000-J1264</f>
        <v>1.6887999999999999</v>
      </c>
      <c r="L1264" s="31"/>
      <c r="M1264" s="31"/>
    </row>
    <row r="1265" spans="1:13" s="32" customFormat="1" ht="20.25" customHeight="1" x14ac:dyDescent="0.25">
      <c r="A1265" s="22" t="str">
        <f>Лист4!A1263</f>
        <v xml:space="preserve">Лычманова ул. д.19 </v>
      </c>
      <c r="B1265" s="67" t="str">
        <f>Лист4!C1263</f>
        <v>г. Астрахань</v>
      </c>
      <c r="C1265" s="39">
        <f t="shared" si="38"/>
        <v>14.960524264705882</v>
      </c>
      <c r="D1265" s="39">
        <f t="shared" si="39"/>
        <v>0.69048573529411761</v>
      </c>
      <c r="E1265" s="28">
        <v>0</v>
      </c>
      <c r="F1265" s="29">
        <v>0.69048573529411761</v>
      </c>
      <c r="G1265" s="30">
        <v>0</v>
      </c>
      <c r="H1265" s="30">
        <v>0</v>
      </c>
      <c r="I1265" s="30">
        <v>0</v>
      </c>
      <c r="J1265" s="30"/>
      <c r="K1265" s="173">
        <f>Лист4!E1263/1000</f>
        <v>15.651009999999999</v>
      </c>
      <c r="L1265" s="31"/>
      <c r="M1265" s="31"/>
    </row>
    <row r="1266" spans="1:13" s="32" customFormat="1" ht="20.25" customHeight="1" x14ac:dyDescent="0.25">
      <c r="A1266" s="22" t="str">
        <f>Лист4!A1264</f>
        <v xml:space="preserve">Лычманова ул. д.2 </v>
      </c>
      <c r="B1266" s="67" t="str">
        <f>Лист4!C1264</f>
        <v>г. Астрахань</v>
      </c>
      <c r="C1266" s="39">
        <f t="shared" si="38"/>
        <v>14.814838235294118</v>
      </c>
      <c r="D1266" s="39">
        <f t="shared" si="39"/>
        <v>0.68376176470588246</v>
      </c>
      <c r="E1266" s="28">
        <v>0</v>
      </c>
      <c r="F1266" s="29">
        <v>0.68376176470588246</v>
      </c>
      <c r="G1266" s="30">
        <v>0</v>
      </c>
      <c r="H1266" s="30">
        <v>0</v>
      </c>
      <c r="I1266" s="30">
        <v>0</v>
      </c>
      <c r="J1266" s="30"/>
      <c r="K1266" s="173">
        <f>Лист4!E1264/1000</f>
        <v>15.498600000000001</v>
      </c>
      <c r="L1266" s="31"/>
      <c r="M1266" s="31"/>
    </row>
    <row r="1267" spans="1:13" s="32" customFormat="1" ht="20.25" customHeight="1" x14ac:dyDescent="0.25">
      <c r="A1267" s="22" t="str">
        <f>Лист4!A1265</f>
        <v xml:space="preserve">Лычманова ул. д.27 </v>
      </c>
      <c r="B1267" s="67" t="str">
        <f>Лист4!C1265</f>
        <v>г. Астрахань</v>
      </c>
      <c r="C1267" s="39">
        <f t="shared" si="38"/>
        <v>38.648235294117654</v>
      </c>
      <c r="D1267" s="39">
        <f t="shared" si="39"/>
        <v>1.7837647058823531</v>
      </c>
      <c r="E1267" s="28">
        <v>0</v>
      </c>
      <c r="F1267" s="29">
        <v>1.7837647058823531</v>
      </c>
      <c r="G1267" s="30">
        <v>0</v>
      </c>
      <c r="H1267" s="30">
        <v>0</v>
      </c>
      <c r="I1267" s="30">
        <v>0</v>
      </c>
      <c r="J1267" s="30"/>
      <c r="K1267" s="173">
        <f>Лист4!E1265/1000</f>
        <v>40.432000000000009</v>
      </c>
      <c r="L1267" s="31"/>
      <c r="M1267" s="31"/>
    </row>
    <row r="1268" spans="1:13" s="32" customFormat="1" ht="20.25" customHeight="1" x14ac:dyDescent="0.25">
      <c r="A1268" s="22" t="str">
        <f>Лист4!A1266</f>
        <v xml:space="preserve">Лычманова ул. д.28 </v>
      </c>
      <c r="B1268" s="67" t="str">
        <f>Лист4!C1266</f>
        <v>г. Астрахань</v>
      </c>
      <c r="C1268" s="39">
        <f t="shared" si="38"/>
        <v>3.3236029411764703</v>
      </c>
      <c r="D1268" s="39">
        <f t="shared" si="39"/>
        <v>0.15339705882352941</v>
      </c>
      <c r="E1268" s="28">
        <v>0</v>
      </c>
      <c r="F1268" s="29">
        <v>0.15339705882352941</v>
      </c>
      <c r="G1268" s="30">
        <v>0</v>
      </c>
      <c r="H1268" s="30">
        <v>0</v>
      </c>
      <c r="I1268" s="30">
        <v>0</v>
      </c>
      <c r="J1268" s="30"/>
      <c r="K1268" s="173">
        <f>Лист4!E1266/1000</f>
        <v>3.4769999999999999</v>
      </c>
      <c r="L1268" s="31"/>
      <c r="M1268" s="31"/>
    </row>
    <row r="1269" spans="1:13" s="32" customFormat="1" ht="20.25" customHeight="1" x14ac:dyDescent="0.25">
      <c r="A1269" s="22" t="str">
        <f>Лист4!A1267</f>
        <v xml:space="preserve">Лычманова ул. д.3 </v>
      </c>
      <c r="B1269" s="67" t="str">
        <f>Лист4!C1267</f>
        <v>г. Астрахань</v>
      </c>
      <c r="C1269" s="39">
        <f t="shared" si="38"/>
        <v>26.325152941176466</v>
      </c>
      <c r="D1269" s="39">
        <f t="shared" si="39"/>
        <v>1.2150070588235293</v>
      </c>
      <c r="E1269" s="28">
        <v>0</v>
      </c>
      <c r="F1269" s="29">
        <v>1.2150070588235293</v>
      </c>
      <c r="G1269" s="30">
        <v>0</v>
      </c>
      <c r="H1269" s="30">
        <v>0</v>
      </c>
      <c r="I1269" s="30">
        <v>0</v>
      </c>
      <c r="J1269" s="30"/>
      <c r="K1269" s="173">
        <f>Лист4!E1267/1000</f>
        <v>27.540159999999997</v>
      </c>
      <c r="L1269" s="31"/>
      <c r="M1269" s="31"/>
    </row>
    <row r="1270" spans="1:13" s="32" customFormat="1" ht="20.25" customHeight="1" x14ac:dyDescent="0.25">
      <c r="A1270" s="22" t="str">
        <f>Лист4!A1268</f>
        <v xml:space="preserve">Лычманова ул. д.33 </v>
      </c>
      <c r="B1270" s="67" t="str">
        <f>Лист4!C1268</f>
        <v>г. Астрахань</v>
      </c>
      <c r="C1270" s="39">
        <f t="shared" si="38"/>
        <v>18.262036764705883</v>
      </c>
      <c r="D1270" s="39">
        <f t="shared" si="39"/>
        <v>0.84286323529411766</v>
      </c>
      <c r="E1270" s="28">
        <v>0</v>
      </c>
      <c r="F1270" s="29">
        <v>0.84286323529411766</v>
      </c>
      <c r="G1270" s="30">
        <v>0</v>
      </c>
      <c r="H1270" s="30">
        <v>0</v>
      </c>
      <c r="I1270" s="30">
        <v>0</v>
      </c>
      <c r="J1270" s="156"/>
      <c r="K1270" s="173">
        <f>Лист4!E1268/1000-J1270</f>
        <v>19.104900000000001</v>
      </c>
      <c r="L1270" s="31"/>
      <c r="M1270" s="31"/>
    </row>
    <row r="1271" spans="1:13" s="32" customFormat="1" ht="20.25" customHeight="1" x14ac:dyDescent="0.25">
      <c r="A1271" s="22" t="str">
        <f>Лист4!A1269</f>
        <v xml:space="preserve">Лычманова ул. д.39 </v>
      </c>
      <c r="B1271" s="67" t="str">
        <f>Лист4!C1269</f>
        <v>г. Астрахань</v>
      </c>
      <c r="C1271" s="39">
        <f t="shared" si="38"/>
        <v>20.146845588235301</v>
      </c>
      <c r="D1271" s="39">
        <f t="shared" si="39"/>
        <v>0.92985441176470607</v>
      </c>
      <c r="E1271" s="28">
        <v>0</v>
      </c>
      <c r="F1271" s="29">
        <v>0.92985441176470607</v>
      </c>
      <c r="G1271" s="30">
        <v>0</v>
      </c>
      <c r="H1271" s="30">
        <v>0</v>
      </c>
      <c r="I1271" s="30">
        <v>0</v>
      </c>
      <c r="J1271" s="30"/>
      <c r="K1271" s="173">
        <f>Лист4!E1269/1000</f>
        <v>21.076700000000006</v>
      </c>
      <c r="L1271" s="31"/>
      <c r="M1271" s="31"/>
    </row>
    <row r="1272" spans="1:13" s="32" customFormat="1" ht="20.25" customHeight="1" x14ac:dyDescent="0.25">
      <c r="A1272" s="22" t="str">
        <f>Лист4!A1270</f>
        <v xml:space="preserve">Лычманова ул. д.40 </v>
      </c>
      <c r="B1272" s="67" t="str">
        <f>Лист4!C1270</f>
        <v>г. Астрахань</v>
      </c>
      <c r="C1272" s="39">
        <f t="shared" si="38"/>
        <v>115.39475808823531</v>
      </c>
      <c r="D1272" s="39">
        <f t="shared" si="39"/>
        <v>5.325911911764706</v>
      </c>
      <c r="E1272" s="28">
        <v>0</v>
      </c>
      <c r="F1272" s="29">
        <v>5.325911911764706</v>
      </c>
      <c r="G1272" s="30">
        <v>0</v>
      </c>
      <c r="H1272" s="30">
        <v>0</v>
      </c>
      <c r="I1272" s="30">
        <v>0</v>
      </c>
      <c r="J1272" s="30"/>
      <c r="K1272" s="173">
        <f>Лист4!E1270/1000</f>
        <v>120.72067000000001</v>
      </c>
      <c r="L1272" s="31"/>
      <c r="M1272" s="31"/>
    </row>
    <row r="1273" spans="1:13" s="32" customFormat="1" ht="20.25" customHeight="1" x14ac:dyDescent="0.25">
      <c r="A1273" s="22" t="str">
        <f>Лист4!A1271</f>
        <v xml:space="preserve">Лычманова ул. д.5 </v>
      </c>
      <c r="B1273" s="67" t="str">
        <f>Лист4!C1271</f>
        <v>г. Астрахань</v>
      </c>
      <c r="C1273" s="39">
        <f t="shared" si="38"/>
        <v>0</v>
      </c>
      <c r="D1273" s="39">
        <f t="shared" si="39"/>
        <v>0</v>
      </c>
      <c r="E1273" s="28">
        <v>0</v>
      </c>
      <c r="F1273" s="29">
        <v>0</v>
      </c>
      <c r="G1273" s="30">
        <v>0</v>
      </c>
      <c r="H1273" s="30">
        <v>0</v>
      </c>
      <c r="I1273" s="30">
        <v>0</v>
      </c>
      <c r="J1273" s="30"/>
      <c r="K1273" s="173">
        <f>Лист4!E1271/1000</f>
        <v>0</v>
      </c>
      <c r="L1273" s="31"/>
      <c r="M1273" s="31"/>
    </row>
    <row r="1274" spans="1:13" s="32" customFormat="1" ht="20.25" customHeight="1" x14ac:dyDescent="0.25">
      <c r="A1274" s="22" t="str">
        <f>Лист4!A1272</f>
        <v xml:space="preserve">Лычманова ул. д.50 </v>
      </c>
      <c r="B1274" s="67" t="str">
        <f>Лист4!C1272</f>
        <v>г. Астрахань</v>
      </c>
      <c r="C1274" s="39">
        <f t="shared" si="38"/>
        <v>30.742562500000002</v>
      </c>
      <c r="D1274" s="39">
        <f t="shared" si="39"/>
        <v>1.4188875000000001</v>
      </c>
      <c r="E1274" s="28">
        <v>0</v>
      </c>
      <c r="F1274" s="29">
        <v>1.4188875000000001</v>
      </c>
      <c r="G1274" s="30">
        <v>0</v>
      </c>
      <c r="H1274" s="30">
        <v>0</v>
      </c>
      <c r="I1274" s="30">
        <v>0</v>
      </c>
      <c r="J1274" s="30"/>
      <c r="K1274" s="173">
        <f>Лист4!E1272/1000</f>
        <v>32.161450000000002</v>
      </c>
      <c r="L1274" s="31"/>
      <c r="M1274" s="31"/>
    </row>
    <row r="1275" spans="1:13" s="32" customFormat="1" ht="20.25" customHeight="1" x14ac:dyDescent="0.25">
      <c r="A1275" s="22" t="str">
        <f>Лист4!A1273</f>
        <v xml:space="preserve">Лычманова ул. д.54 </v>
      </c>
      <c r="B1275" s="67" t="str">
        <f>Лист4!C1273</f>
        <v>г. Астрахань</v>
      </c>
      <c r="C1275" s="39">
        <f t="shared" si="38"/>
        <v>1.8226764705882355</v>
      </c>
      <c r="D1275" s="39">
        <f t="shared" si="39"/>
        <v>8.4123529411764708E-2</v>
      </c>
      <c r="E1275" s="28">
        <v>0</v>
      </c>
      <c r="F1275" s="29">
        <v>8.4123529411764708E-2</v>
      </c>
      <c r="G1275" s="30">
        <v>0</v>
      </c>
      <c r="H1275" s="30">
        <v>0</v>
      </c>
      <c r="I1275" s="30">
        <v>0</v>
      </c>
      <c r="J1275" s="30"/>
      <c r="K1275" s="173">
        <f>Лист4!E1273/1000</f>
        <v>1.9068000000000001</v>
      </c>
      <c r="L1275" s="31"/>
      <c r="M1275" s="31"/>
    </row>
    <row r="1276" spans="1:13" s="32" customFormat="1" ht="20.25" customHeight="1" x14ac:dyDescent="0.25">
      <c r="A1276" s="22" t="str">
        <f>Лист4!A1274</f>
        <v xml:space="preserve">Лычманова ул. д.55 </v>
      </c>
      <c r="B1276" s="67" t="str">
        <f>Лист4!C1274</f>
        <v>г. Астрахань</v>
      </c>
      <c r="C1276" s="39">
        <f t="shared" si="38"/>
        <v>0</v>
      </c>
      <c r="D1276" s="39">
        <f t="shared" si="39"/>
        <v>0</v>
      </c>
      <c r="E1276" s="28">
        <v>0</v>
      </c>
      <c r="F1276" s="29">
        <v>0</v>
      </c>
      <c r="G1276" s="30">
        <v>0</v>
      </c>
      <c r="H1276" s="30">
        <v>0</v>
      </c>
      <c r="I1276" s="30">
        <v>0</v>
      </c>
      <c r="J1276" s="30"/>
      <c r="K1276" s="173">
        <f>Лист4!E1274/1000</f>
        <v>0</v>
      </c>
      <c r="L1276" s="31"/>
      <c r="M1276" s="31"/>
    </row>
    <row r="1277" spans="1:13" s="32" customFormat="1" ht="20.25" customHeight="1" x14ac:dyDescent="0.25">
      <c r="A1277" s="22" t="str">
        <f>Лист4!A1275</f>
        <v xml:space="preserve">Лычманова ул. д.59 </v>
      </c>
      <c r="B1277" s="67" t="str">
        <f>Лист4!C1275</f>
        <v>г. Астрахань</v>
      </c>
      <c r="C1277" s="39">
        <f t="shared" si="38"/>
        <v>0.57180882352941187</v>
      </c>
      <c r="D1277" s="39">
        <f t="shared" si="39"/>
        <v>2.6391176470588237E-2</v>
      </c>
      <c r="E1277" s="28">
        <v>0</v>
      </c>
      <c r="F1277" s="29">
        <v>2.6391176470588237E-2</v>
      </c>
      <c r="G1277" s="30">
        <v>0</v>
      </c>
      <c r="H1277" s="30">
        <v>0</v>
      </c>
      <c r="I1277" s="30">
        <v>0</v>
      </c>
      <c r="J1277" s="30"/>
      <c r="K1277" s="173">
        <f>Лист4!E1275/1000-J1277</f>
        <v>0.59820000000000007</v>
      </c>
      <c r="L1277" s="31"/>
      <c r="M1277" s="31"/>
    </row>
    <row r="1278" spans="1:13" s="32" customFormat="1" ht="20.25" customHeight="1" x14ac:dyDescent="0.25">
      <c r="A1278" s="22" t="str">
        <f>Лист4!A1276</f>
        <v xml:space="preserve">Лычманова ул. д.81 </v>
      </c>
      <c r="B1278" s="67" t="str">
        <f>Лист4!C1276</f>
        <v>г. Астрахань</v>
      </c>
      <c r="C1278" s="39">
        <f t="shared" si="38"/>
        <v>3.8904411764705884</v>
      </c>
      <c r="D1278" s="39">
        <f t="shared" si="39"/>
        <v>0.17955882352941177</v>
      </c>
      <c r="E1278" s="28">
        <v>0</v>
      </c>
      <c r="F1278" s="29">
        <v>0.17955882352941177</v>
      </c>
      <c r="G1278" s="30">
        <v>0</v>
      </c>
      <c r="H1278" s="30">
        <v>0</v>
      </c>
      <c r="I1278" s="30">
        <v>0</v>
      </c>
      <c r="J1278" s="156"/>
      <c r="K1278" s="173">
        <f>Лист4!E1276/1000-J1278</f>
        <v>4.07</v>
      </c>
      <c r="L1278" s="31"/>
      <c r="M1278" s="31"/>
    </row>
    <row r="1279" spans="1:13" s="32" customFormat="1" ht="20.25" customHeight="1" x14ac:dyDescent="0.25">
      <c r="A1279" s="22" t="str">
        <f>Лист4!A1277</f>
        <v xml:space="preserve">Лычманова ул. д.9 </v>
      </c>
      <c r="B1279" s="67" t="str">
        <f>Лист4!C1277</f>
        <v>г. Астрахань</v>
      </c>
      <c r="C1279" s="39">
        <f t="shared" si="38"/>
        <v>67.297080882352944</v>
      </c>
      <c r="D1279" s="39">
        <f t="shared" si="39"/>
        <v>3.1060191176470591</v>
      </c>
      <c r="E1279" s="28">
        <v>0</v>
      </c>
      <c r="F1279" s="29">
        <v>3.1060191176470591</v>
      </c>
      <c r="G1279" s="30">
        <v>0</v>
      </c>
      <c r="H1279" s="30">
        <v>0</v>
      </c>
      <c r="I1279" s="30">
        <v>0</v>
      </c>
      <c r="J1279" s="30"/>
      <c r="K1279" s="173">
        <f>Лист4!E1277/1000</f>
        <v>70.403100000000009</v>
      </c>
      <c r="L1279" s="31"/>
      <c r="M1279" s="31"/>
    </row>
    <row r="1280" spans="1:13" s="32" customFormat="1" ht="20.25" customHeight="1" x14ac:dyDescent="0.25">
      <c r="A1280" s="22" t="str">
        <f>Лист4!A1278</f>
        <v xml:space="preserve">Льва Толстого ул. д.19 </v>
      </c>
      <c r="B1280" s="67" t="str">
        <f>Лист4!C1278</f>
        <v>г. Астрахань</v>
      </c>
      <c r="C1280" s="39">
        <f t="shared" si="38"/>
        <v>15.543363970588237</v>
      </c>
      <c r="D1280" s="39">
        <f t="shared" si="39"/>
        <v>0.71738602941176477</v>
      </c>
      <c r="E1280" s="28">
        <v>0</v>
      </c>
      <c r="F1280" s="29">
        <v>0.71738602941176477</v>
      </c>
      <c r="G1280" s="30">
        <v>0</v>
      </c>
      <c r="H1280" s="30">
        <v>0</v>
      </c>
      <c r="I1280" s="30">
        <v>0</v>
      </c>
      <c r="J1280" s="30"/>
      <c r="K1280" s="173">
        <f>Лист4!E1278/1000-J1280</f>
        <v>16.260750000000002</v>
      </c>
      <c r="L1280" s="31"/>
      <c r="M1280" s="31"/>
    </row>
    <row r="1281" spans="1:13" s="32" customFormat="1" ht="20.25" customHeight="1" x14ac:dyDescent="0.25">
      <c r="A1281" s="22" t="str">
        <f>Лист4!A1279</f>
        <v xml:space="preserve">Льва Толстого ул. д.21 </v>
      </c>
      <c r="B1281" s="67" t="str">
        <f>Лист4!C1279</f>
        <v>г. Астрахань</v>
      </c>
      <c r="C1281" s="39">
        <f t="shared" si="38"/>
        <v>28.682110294117646</v>
      </c>
      <c r="D1281" s="39">
        <f t="shared" si="39"/>
        <v>1.3237897058823527</v>
      </c>
      <c r="E1281" s="28">
        <v>0</v>
      </c>
      <c r="F1281" s="29">
        <v>1.3237897058823527</v>
      </c>
      <c r="G1281" s="30">
        <v>0</v>
      </c>
      <c r="H1281" s="30">
        <v>0</v>
      </c>
      <c r="I1281" s="30">
        <v>0</v>
      </c>
      <c r="J1281" s="30"/>
      <c r="K1281" s="173">
        <f>Лист4!E1279/1000</f>
        <v>30.005899999999997</v>
      </c>
      <c r="L1281" s="31"/>
      <c r="M1281" s="31"/>
    </row>
    <row r="1282" spans="1:13" s="32" customFormat="1" ht="20.25" customHeight="1" x14ac:dyDescent="0.25">
      <c r="A1282" s="22" t="str">
        <f>Лист4!A1280</f>
        <v xml:space="preserve">Льва Толстого ул. д.22 </v>
      </c>
      <c r="B1282" s="67" t="str">
        <f>Лист4!C1280</f>
        <v>г. Астрахань</v>
      </c>
      <c r="C1282" s="39">
        <f t="shared" si="38"/>
        <v>14.436165441176472</v>
      </c>
      <c r="D1282" s="39">
        <f t="shared" si="39"/>
        <v>0.66628455882352944</v>
      </c>
      <c r="E1282" s="28">
        <v>0</v>
      </c>
      <c r="F1282" s="29">
        <v>0.66628455882352944</v>
      </c>
      <c r="G1282" s="30">
        <v>0</v>
      </c>
      <c r="H1282" s="30">
        <v>0</v>
      </c>
      <c r="I1282" s="30">
        <v>0</v>
      </c>
      <c r="J1282" s="30"/>
      <c r="K1282" s="173">
        <f>Лист4!E1280/1000</f>
        <v>15.102450000000001</v>
      </c>
      <c r="L1282" s="31"/>
      <c r="M1282" s="31"/>
    </row>
    <row r="1283" spans="1:13" s="32" customFormat="1" ht="20.25" customHeight="1" x14ac:dyDescent="0.25">
      <c r="A1283" s="22" t="str">
        <f>Лист4!A1281</f>
        <v xml:space="preserve">Льва Толстого ул. д.28 </v>
      </c>
      <c r="B1283" s="67" t="str">
        <f>Лист4!C1281</f>
        <v>г. Астрахань</v>
      </c>
      <c r="C1283" s="39">
        <f t="shared" ref="C1283:C1346" si="40">K1283+J1283-F1283</f>
        <v>56.254861764705879</v>
      </c>
      <c r="D1283" s="39">
        <f t="shared" ref="D1283:D1346" si="41">F1283</f>
        <v>2.5963782352941176</v>
      </c>
      <c r="E1283" s="28">
        <v>0</v>
      </c>
      <c r="F1283" s="29">
        <v>2.5963782352941176</v>
      </c>
      <c r="G1283" s="30">
        <v>0</v>
      </c>
      <c r="H1283" s="30">
        <v>0</v>
      </c>
      <c r="I1283" s="30">
        <v>0</v>
      </c>
      <c r="J1283" s="30"/>
      <c r="K1283" s="173">
        <f>Лист4!E1281/1000</f>
        <v>58.851239999999997</v>
      </c>
      <c r="L1283" s="31"/>
      <c r="M1283" s="31"/>
    </row>
    <row r="1284" spans="1:13" s="32" customFormat="1" ht="20.25" customHeight="1" x14ac:dyDescent="0.25">
      <c r="A1284" s="22" t="str">
        <f>Лист4!A1282</f>
        <v xml:space="preserve">Льва Толстого ул. д.31 </v>
      </c>
      <c r="B1284" s="67" t="str">
        <f>Лист4!C1282</f>
        <v>г. Астрахань</v>
      </c>
      <c r="C1284" s="39">
        <f t="shared" si="40"/>
        <v>252.94468014705885</v>
      </c>
      <c r="D1284" s="39">
        <f t="shared" si="41"/>
        <v>11.674369852941178</v>
      </c>
      <c r="E1284" s="28">
        <v>0</v>
      </c>
      <c r="F1284" s="29">
        <v>11.674369852941178</v>
      </c>
      <c r="G1284" s="30">
        <v>0</v>
      </c>
      <c r="H1284" s="30">
        <v>0</v>
      </c>
      <c r="I1284" s="30">
        <v>0</v>
      </c>
      <c r="J1284" s="156"/>
      <c r="K1284" s="173">
        <f>Лист4!E1282/1000-J1284</f>
        <v>264.61905000000002</v>
      </c>
      <c r="L1284" s="31"/>
      <c r="M1284" s="31"/>
    </row>
    <row r="1285" spans="1:13" s="32" customFormat="1" ht="20.25" customHeight="1" x14ac:dyDescent="0.25">
      <c r="A1285" s="22" t="str">
        <f>Лист4!A1283</f>
        <v xml:space="preserve">Льва Толстого ул. д.37 </v>
      </c>
      <c r="B1285" s="67" t="str">
        <f>Лист4!C1283</f>
        <v>г. Астрахань</v>
      </c>
      <c r="C1285" s="39">
        <f t="shared" si="40"/>
        <v>0</v>
      </c>
      <c r="D1285" s="39">
        <f t="shared" si="41"/>
        <v>0</v>
      </c>
      <c r="E1285" s="28">
        <v>0</v>
      </c>
      <c r="F1285" s="29">
        <v>0</v>
      </c>
      <c r="G1285" s="30">
        <v>0</v>
      </c>
      <c r="H1285" s="30">
        <v>0</v>
      </c>
      <c r="I1285" s="30">
        <v>0</v>
      </c>
      <c r="J1285" s="30"/>
      <c r="K1285" s="173">
        <f>Лист4!E1283/1000-J1285</f>
        <v>0</v>
      </c>
      <c r="L1285" s="31"/>
      <c r="M1285" s="31"/>
    </row>
    <row r="1286" spans="1:13" s="32" customFormat="1" ht="20.25" customHeight="1" x14ac:dyDescent="0.25">
      <c r="A1286" s="22" t="str">
        <f>Лист4!A1284</f>
        <v xml:space="preserve">Ляхова ул. д.3 </v>
      </c>
      <c r="B1286" s="67" t="str">
        <f>Лист4!C1284</f>
        <v>г. Астрахань</v>
      </c>
      <c r="C1286" s="39">
        <f t="shared" si="40"/>
        <v>1065.261580882353</v>
      </c>
      <c r="D1286" s="39">
        <f t="shared" si="41"/>
        <v>49.165919117647064</v>
      </c>
      <c r="E1286" s="28">
        <v>0</v>
      </c>
      <c r="F1286" s="29">
        <v>49.165919117647064</v>
      </c>
      <c r="G1286" s="30">
        <v>0</v>
      </c>
      <c r="H1286" s="30">
        <v>0</v>
      </c>
      <c r="I1286" s="30">
        <v>0</v>
      </c>
      <c r="J1286" s="30"/>
      <c r="K1286" s="173">
        <f>Лист4!E1284/1000</f>
        <v>1114.4275</v>
      </c>
      <c r="L1286" s="31"/>
      <c r="M1286" s="31"/>
    </row>
    <row r="1287" spans="1:13" s="32" customFormat="1" ht="20.25" customHeight="1" x14ac:dyDescent="0.25">
      <c r="A1287" s="22" t="str">
        <f>Лист4!A1285</f>
        <v xml:space="preserve">Ляхова ул. д.6 </v>
      </c>
      <c r="B1287" s="67" t="str">
        <f>Лист4!C1285</f>
        <v>г. Астрахань</v>
      </c>
      <c r="C1287" s="39">
        <f t="shared" si="40"/>
        <v>252.62358014705885</v>
      </c>
      <c r="D1287" s="39">
        <f t="shared" si="41"/>
        <v>11.659549852941177</v>
      </c>
      <c r="E1287" s="28">
        <v>0</v>
      </c>
      <c r="F1287" s="29">
        <v>11.659549852941177</v>
      </c>
      <c r="G1287" s="30">
        <v>0</v>
      </c>
      <c r="H1287" s="30">
        <v>0</v>
      </c>
      <c r="I1287" s="30">
        <v>0</v>
      </c>
      <c r="J1287" s="30"/>
      <c r="K1287" s="173">
        <f>Лист4!E1285/1000</f>
        <v>264.28313000000003</v>
      </c>
      <c r="L1287" s="31"/>
      <c r="M1287" s="31"/>
    </row>
    <row r="1288" spans="1:13" s="32" customFormat="1" ht="20.25" customHeight="1" x14ac:dyDescent="0.25">
      <c r="A1288" s="22" t="str">
        <f>Лист4!A1286</f>
        <v xml:space="preserve">Ляхова ул. д.8 </v>
      </c>
      <c r="B1288" s="67" t="str">
        <f>Лист4!C1286</f>
        <v>г. Астрахань</v>
      </c>
      <c r="C1288" s="39">
        <f t="shared" si="40"/>
        <v>154.55688529411768</v>
      </c>
      <c r="D1288" s="39">
        <f t="shared" si="41"/>
        <v>7.1333947058823544</v>
      </c>
      <c r="E1288" s="28">
        <v>0</v>
      </c>
      <c r="F1288" s="29">
        <v>7.1333947058823544</v>
      </c>
      <c r="G1288" s="30">
        <v>0</v>
      </c>
      <c r="H1288" s="30">
        <v>0</v>
      </c>
      <c r="I1288" s="30">
        <v>0</v>
      </c>
      <c r="J1288" s="30"/>
      <c r="K1288" s="173">
        <f>Лист4!E1286/1000-J1288</f>
        <v>161.69028000000003</v>
      </c>
      <c r="L1288" s="31"/>
      <c r="M1288" s="31"/>
    </row>
    <row r="1289" spans="1:13" s="32" customFormat="1" ht="20.25" customHeight="1" x14ac:dyDescent="0.25">
      <c r="A1289" s="22" t="str">
        <f>Лист4!A1287</f>
        <v xml:space="preserve">Ляхова ул. д.9 </v>
      </c>
      <c r="B1289" s="67" t="str">
        <f>Лист4!C1287</f>
        <v>г. Астрахань</v>
      </c>
      <c r="C1289" s="39">
        <f t="shared" si="40"/>
        <v>708.03988602941183</v>
      </c>
      <c r="D1289" s="39">
        <f t="shared" si="41"/>
        <v>32.678763970588236</v>
      </c>
      <c r="E1289" s="28">
        <v>0</v>
      </c>
      <c r="F1289" s="29">
        <v>32.678763970588236</v>
      </c>
      <c r="G1289" s="30">
        <v>0</v>
      </c>
      <c r="H1289" s="30">
        <v>0</v>
      </c>
      <c r="I1289" s="30">
        <v>0</v>
      </c>
      <c r="J1289" s="30"/>
      <c r="K1289" s="173">
        <f>Лист4!E1287/1000</f>
        <v>740.71865000000003</v>
      </c>
      <c r="L1289" s="31"/>
      <c r="M1289" s="31"/>
    </row>
    <row r="1290" spans="1:13" s="32" customFormat="1" ht="20.25" customHeight="1" x14ac:dyDescent="0.25">
      <c r="A1290" s="22" t="str">
        <f>Лист4!A1288</f>
        <v xml:space="preserve">М.Горького ул. д.11 </v>
      </c>
      <c r="B1290" s="67" t="str">
        <f>Лист4!C1288</f>
        <v>г. Астрахань</v>
      </c>
      <c r="C1290" s="39">
        <f t="shared" si="40"/>
        <v>2.7586764705882354</v>
      </c>
      <c r="D1290" s="39">
        <f t="shared" si="41"/>
        <v>0.12732352941176472</v>
      </c>
      <c r="E1290" s="28">
        <v>0</v>
      </c>
      <c r="F1290" s="29">
        <v>0.12732352941176472</v>
      </c>
      <c r="G1290" s="30">
        <v>0</v>
      </c>
      <c r="H1290" s="30">
        <v>0</v>
      </c>
      <c r="I1290" s="30">
        <v>0</v>
      </c>
      <c r="J1290" s="30"/>
      <c r="K1290" s="173">
        <f>Лист4!E1288/1000</f>
        <v>2.8860000000000001</v>
      </c>
      <c r="L1290" s="31"/>
      <c r="M1290" s="31"/>
    </row>
    <row r="1291" spans="1:13" s="32" customFormat="1" ht="20.25" customHeight="1" x14ac:dyDescent="0.25">
      <c r="A1291" s="22" t="str">
        <f>Лист4!A1289</f>
        <v xml:space="preserve">М.Горького ул. д.15 </v>
      </c>
      <c r="B1291" s="67" t="str">
        <f>Лист4!C1289</f>
        <v>г. Астрахань</v>
      </c>
      <c r="C1291" s="39">
        <f t="shared" si="40"/>
        <v>30.804541911764705</v>
      </c>
      <c r="D1291" s="39">
        <f t="shared" si="41"/>
        <v>1.4217480882352942</v>
      </c>
      <c r="E1291" s="28">
        <v>0</v>
      </c>
      <c r="F1291" s="29">
        <v>1.4217480882352942</v>
      </c>
      <c r="G1291" s="30">
        <v>0</v>
      </c>
      <c r="H1291" s="30">
        <v>0</v>
      </c>
      <c r="I1291" s="30">
        <v>0</v>
      </c>
      <c r="J1291" s="30"/>
      <c r="K1291" s="173">
        <f>Лист4!E1289/1000-J1291</f>
        <v>32.226289999999999</v>
      </c>
      <c r="L1291" s="31"/>
      <c r="M1291" s="31"/>
    </row>
    <row r="1292" spans="1:13" s="32" customFormat="1" ht="20.25" customHeight="1" x14ac:dyDescent="0.25">
      <c r="A1292" s="22" t="str">
        <f>Лист4!A1290</f>
        <v xml:space="preserve">М.Горького ул. д.16 </v>
      </c>
      <c r="B1292" s="67" t="str">
        <f>Лист4!C1290</f>
        <v>г. Астрахань</v>
      </c>
      <c r="C1292" s="39">
        <f t="shared" si="40"/>
        <v>103.88863970588235</v>
      </c>
      <c r="D1292" s="39">
        <f t="shared" si="41"/>
        <v>4.7948602941176466</v>
      </c>
      <c r="E1292" s="28">
        <v>0</v>
      </c>
      <c r="F1292" s="29">
        <v>4.7948602941176466</v>
      </c>
      <c r="G1292" s="30">
        <v>0</v>
      </c>
      <c r="H1292" s="30">
        <v>0</v>
      </c>
      <c r="I1292" s="30">
        <v>0</v>
      </c>
      <c r="J1292" s="156"/>
      <c r="K1292" s="173">
        <f>Лист4!E1290/1000-J1292</f>
        <v>108.6835</v>
      </c>
      <c r="L1292" s="31"/>
      <c r="M1292" s="31"/>
    </row>
    <row r="1293" spans="1:13" s="32" customFormat="1" ht="20.25" customHeight="1" x14ac:dyDescent="0.25">
      <c r="A1293" s="22" t="str">
        <f>Лист4!A1291</f>
        <v xml:space="preserve">М.Горького ул. д.17 </v>
      </c>
      <c r="B1293" s="67" t="str">
        <f>Лист4!C1291</f>
        <v>г. Астрахань</v>
      </c>
      <c r="C1293" s="39">
        <f t="shared" si="40"/>
        <v>46.171698529411763</v>
      </c>
      <c r="D1293" s="39">
        <f t="shared" si="41"/>
        <v>2.1310014705882354</v>
      </c>
      <c r="E1293" s="28">
        <v>0</v>
      </c>
      <c r="F1293" s="29">
        <v>2.1310014705882354</v>
      </c>
      <c r="G1293" s="30">
        <v>0</v>
      </c>
      <c r="H1293" s="30">
        <v>0</v>
      </c>
      <c r="I1293" s="30">
        <v>0</v>
      </c>
      <c r="J1293" s="30"/>
      <c r="K1293" s="173">
        <f>Лист4!E1291/1000</f>
        <v>48.302700000000002</v>
      </c>
      <c r="L1293" s="31"/>
      <c r="M1293" s="31"/>
    </row>
    <row r="1294" spans="1:13" s="32" customFormat="1" ht="20.25" customHeight="1" x14ac:dyDescent="0.25">
      <c r="A1294" s="22" t="str">
        <f>Лист4!A1292</f>
        <v xml:space="preserve">М.Горького ул. д.21 </v>
      </c>
      <c r="B1294" s="67" t="str">
        <f>Лист4!C1292</f>
        <v>г. Астрахань</v>
      </c>
      <c r="C1294" s="39">
        <f t="shared" si="40"/>
        <v>98.645653676470573</v>
      </c>
      <c r="D1294" s="39">
        <f t="shared" si="41"/>
        <v>4.5528763235294116</v>
      </c>
      <c r="E1294" s="28">
        <v>0</v>
      </c>
      <c r="F1294" s="29">
        <v>4.5528763235294116</v>
      </c>
      <c r="G1294" s="30">
        <v>0</v>
      </c>
      <c r="H1294" s="30">
        <v>0</v>
      </c>
      <c r="I1294" s="30">
        <v>0</v>
      </c>
      <c r="J1294" s="30"/>
      <c r="K1294" s="173">
        <f>Лист4!E1292/1000-J1294</f>
        <v>103.19852999999999</v>
      </c>
      <c r="L1294" s="31"/>
      <c r="M1294" s="31"/>
    </row>
    <row r="1295" spans="1:13" s="32" customFormat="1" ht="20.25" customHeight="1" x14ac:dyDescent="0.25">
      <c r="A1295" s="22" t="str">
        <f>Лист4!A1293</f>
        <v xml:space="preserve">М.Горького ул. д.23 </v>
      </c>
      <c r="B1295" s="67" t="str">
        <f>Лист4!C1293</f>
        <v>г. Астрахань</v>
      </c>
      <c r="C1295" s="39">
        <f t="shared" si="40"/>
        <v>122.15314264705881</v>
      </c>
      <c r="D1295" s="39">
        <f t="shared" si="41"/>
        <v>5.6378373529411761</v>
      </c>
      <c r="E1295" s="28">
        <v>0</v>
      </c>
      <c r="F1295" s="29">
        <v>5.6378373529411761</v>
      </c>
      <c r="G1295" s="30">
        <v>0</v>
      </c>
      <c r="H1295" s="30">
        <v>0</v>
      </c>
      <c r="I1295" s="30">
        <v>0</v>
      </c>
      <c r="J1295" s="30"/>
      <c r="K1295" s="173">
        <f>Лист4!E1293/1000</f>
        <v>127.79097999999999</v>
      </c>
      <c r="L1295" s="31"/>
      <c r="M1295" s="31"/>
    </row>
    <row r="1296" spans="1:13" s="32" customFormat="1" ht="18" customHeight="1" x14ac:dyDescent="0.25">
      <c r="A1296" s="22" t="str">
        <f>Лист4!A1294</f>
        <v xml:space="preserve">М.Горького ул. д.25 </v>
      </c>
      <c r="B1296" s="67" t="str">
        <f>Лист4!C1294</f>
        <v>г. Астрахань</v>
      </c>
      <c r="C1296" s="39">
        <f t="shared" si="40"/>
        <v>155.14156985294122</v>
      </c>
      <c r="D1296" s="39">
        <f t="shared" si="41"/>
        <v>7.1603801470588255</v>
      </c>
      <c r="E1296" s="28">
        <v>0</v>
      </c>
      <c r="F1296" s="29">
        <v>7.1603801470588255</v>
      </c>
      <c r="G1296" s="30">
        <v>0</v>
      </c>
      <c r="H1296" s="30">
        <v>0</v>
      </c>
      <c r="I1296" s="30">
        <v>0</v>
      </c>
      <c r="J1296" s="30"/>
      <c r="K1296" s="173">
        <f>Лист4!E1294/1000-J1296</f>
        <v>162.30195000000003</v>
      </c>
      <c r="L1296" s="31"/>
      <c r="M1296" s="31"/>
    </row>
    <row r="1297" spans="1:13" s="32" customFormat="1" ht="18" customHeight="1" x14ac:dyDescent="0.25">
      <c r="A1297" s="22" t="str">
        <f>Лист4!A1295</f>
        <v xml:space="preserve">М.Горького ул. д.27 </v>
      </c>
      <c r="B1297" s="67" t="str">
        <f>Лист4!C1295</f>
        <v>г. Астрахань</v>
      </c>
      <c r="C1297" s="39">
        <f t="shared" si="40"/>
        <v>90.48525735294119</v>
      </c>
      <c r="D1297" s="39">
        <f t="shared" si="41"/>
        <v>4.1762426470588245</v>
      </c>
      <c r="E1297" s="28">
        <v>0</v>
      </c>
      <c r="F1297" s="29">
        <v>4.1762426470588245</v>
      </c>
      <c r="G1297" s="30">
        <v>0</v>
      </c>
      <c r="H1297" s="30">
        <v>0</v>
      </c>
      <c r="I1297" s="30">
        <v>0</v>
      </c>
      <c r="J1297" s="30"/>
      <c r="K1297" s="173">
        <f>Лист4!E1295/1000-J1297</f>
        <v>94.661500000000018</v>
      </c>
      <c r="L1297" s="31"/>
      <c r="M1297" s="31"/>
    </row>
    <row r="1298" spans="1:13" s="32" customFormat="1" ht="18" customHeight="1" x14ac:dyDescent="0.25">
      <c r="A1298" s="22" t="str">
        <f>Лист4!A1296</f>
        <v xml:space="preserve">М.Горького ул. д.3 </v>
      </c>
      <c r="B1298" s="67" t="str">
        <f>Лист4!C1296</f>
        <v>г. Астрахань</v>
      </c>
      <c r="C1298" s="39">
        <f t="shared" si="40"/>
        <v>136.6170477941177</v>
      </c>
      <c r="D1298" s="39">
        <f t="shared" si="41"/>
        <v>6.3054022058823556</v>
      </c>
      <c r="E1298" s="28">
        <v>0</v>
      </c>
      <c r="F1298" s="29">
        <v>6.3054022058823556</v>
      </c>
      <c r="G1298" s="30">
        <v>0</v>
      </c>
      <c r="H1298" s="30">
        <v>0</v>
      </c>
      <c r="I1298" s="30">
        <v>0</v>
      </c>
      <c r="J1298" s="30"/>
      <c r="K1298" s="173">
        <f>Лист4!E1296/1000</f>
        <v>142.92245000000005</v>
      </c>
      <c r="L1298" s="31"/>
      <c r="M1298" s="31"/>
    </row>
    <row r="1299" spans="1:13" s="32" customFormat="1" ht="18" customHeight="1" x14ac:dyDescent="0.25">
      <c r="A1299" s="22" t="str">
        <f>Лист4!A1297</f>
        <v xml:space="preserve">М.Горького ул. д.33 </v>
      </c>
      <c r="B1299" s="67" t="str">
        <f>Лист4!C1297</f>
        <v>г. Астрахань</v>
      </c>
      <c r="C1299" s="39">
        <f t="shared" si="40"/>
        <v>36.24987867647058</v>
      </c>
      <c r="D1299" s="39">
        <f t="shared" si="41"/>
        <v>1.6730713235294115</v>
      </c>
      <c r="E1299" s="28">
        <v>0</v>
      </c>
      <c r="F1299" s="29">
        <v>1.6730713235294115</v>
      </c>
      <c r="G1299" s="30">
        <v>0</v>
      </c>
      <c r="H1299" s="30">
        <v>0</v>
      </c>
      <c r="I1299" s="30">
        <v>0</v>
      </c>
      <c r="J1299" s="30"/>
      <c r="K1299" s="173">
        <f>Лист4!E1297/1000</f>
        <v>37.922949999999993</v>
      </c>
      <c r="L1299" s="31"/>
      <c r="M1299" s="31"/>
    </row>
    <row r="1300" spans="1:13" s="32" customFormat="1" ht="18" customHeight="1" x14ac:dyDescent="0.25">
      <c r="A1300" s="22" t="str">
        <f>Лист4!A1298</f>
        <v xml:space="preserve">М.Горького ул. д.37 </v>
      </c>
      <c r="B1300" s="67" t="str">
        <f>Лист4!C1298</f>
        <v>г. Астрахань</v>
      </c>
      <c r="C1300" s="39">
        <f t="shared" si="40"/>
        <v>4.678470588235295</v>
      </c>
      <c r="D1300" s="39">
        <f t="shared" si="41"/>
        <v>0.21592941176470593</v>
      </c>
      <c r="E1300" s="28">
        <v>0</v>
      </c>
      <c r="F1300" s="29">
        <v>0.21592941176470593</v>
      </c>
      <c r="G1300" s="30">
        <v>0</v>
      </c>
      <c r="H1300" s="30">
        <v>0</v>
      </c>
      <c r="I1300" s="30">
        <v>0</v>
      </c>
      <c r="J1300" s="30"/>
      <c r="K1300" s="173">
        <f>Лист4!E1298/1000</f>
        <v>4.894400000000001</v>
      </c>
      <c r="L1300" s="31"/>
      <c r="M1300" s="31"/>
    </row>
    <row r="1301" spans="1:13" s="32" customFormat="1" ht="18" customHeight="1" x14ac:dyDescent="0.25">
      <c r="A1301" s="22" t="str">
        <f>Лист4!A1299</f>
        <v xml:space="preserve">М.Горького ул. д.37/3 </v>
      </c>
      <c r="B1301" s="67" t="str">
        <f>Лист4!C1299</f>
        <v>г. Астрахань</v>
      </c>
      <c r="C1301" s="39">
        <f t="shared" si="40"/>
        <v>8.0860000000000003</v>
      </c>
      <c r="D1301" s="39">
        <f t="shared" si="41"/>
        <v>0.37320000000000003</v>
      </c>
      <c r="E1301" s="28">
        <v>0</v>
      </c>
      <c r="F1301" s="29">
        <v>0.37320000000000003</v>
      </c>
      <c r="G1301" s="30">
        <v>0</v>
      </c>
      <c r="H1301" s="30">
        <v>0</v>
      </c>
      <c r="I1301" s="30">
        <v>0</v>
      </c>
      <c r="J1301" s="30"/>
      <c r="K1301" s="173">
        <f>Лист4!E1299/1000</f>
        <v>8.4592000000000009</v>
      </c>
      <c r="L1301" s="31"/>
      <c r="M1301" s="31"/>
    </row>
    <row r="1302" spans="1:13" s="32" customFormat="1" ht="18" customHeight="1" x14ac:dyDescent="0.25">
      <c r="A1302" s="22" t="str">
        <f>Лист4!A1300</f>
        <v xml:space="preserve">М.Горького ул. д.41 </v>
      </c>
      <c r="B1302" s="67" t="str">
        <f>Лист4!C1300</f>
        <v>г. Астрахань</v>
      </c>
      <c r="C1302" s="39">
        <f t="shared" si="40"/>
        <v>4.8856102941176482</v>
      </c>
      <c r="D1302" s="39">
        <f t="shared" si="41"/>
        <v>0.22548970588235301</v>
      </c>
      <c r="E1302" s="28">
        <v>0</v>
      </c>
      <c r="F1302" s="29">
        <v>0.22548970588235301</v>
      </c>
      <c r="G1302" s="30">
        <v>0</v>
      </c>
      <c r="H1302" s="30">
        <v>0</v>
      </c>
      <c r="I1302" s="30">
        <v>0</v>
      </c>
      <c r="J1302" s="30"/>
      <c r="K1302" s="173">
        <f>Лист4!E1300/1000-J1302</f>
        <v>5.1111000000000013</v>
      </c>
      <c r="L1302" s="31"/>
      <c r="M1302" s="31"/>
    </row>
    <row r="1303" spans="1:13" s="32" customFormat="1" ht="18" customHeight="1" x14ac:dyDescent="0.25">
      <c r="A1303" s="22" t="str">
        <f>Лист4!A1301</f>
        <v xml:space="preserve">М.Горького ул. д.41/44 </v>
      </c>
      <c r="B1303" s="67" t="str">
        <f>Лист4!C1301</f>
        <v>г. Астрахань</v>
      </c>
      <c r="C1303" s="39">
        <f t="shared" si="40"/>
        <v>100.76730147058824</v>
      </c>
      <c r="D1303" s="39">
        <f t="shared" si="41"/>
        <v>4.6507985294117642</v>
      </c>
      <c r="E1303" s="28">
        <v>0</v>
      </c>
      <c r="F1303" s="29">
        <v>4.6507985294117642</v>
      </c>
      <c r="G1303" s="30">
        <v>0</v>
      </c>
      <c r="H1303" s="30">
        <v>0</v>
      </c>
      <c r="I1303" s="30">
        <v>0</v>
      </c>
      <c r="J1303" s="30"/>
      <c r="K1303" s="173">
        <f>Лист4!E1301/1000</f>
        <v>105.4181</v>
      </c>
      <c r="L1303" s="31"/>
      <c r="M1303" s="31"/>
    </row>
    <row r="1304" spans="1:13" s="32" customFormat="1" ht="18" customHeight="1" x14ac:dyDescent="0.25">
      <c r="A1304" s="22" t="str">
        <f>Лист4!A1302</f>
        <v xml:space="preserve">М.Горького ул. д.43 </v>
      </c>
      <c r="B1304" s="67" t="str">
        <f>Лист4!C1302</f>
        <v>г. Астрахань</v>
      </c>
      <c r="C1304" s="39">
        <f t="shared" si="40"/>
        <v>58.46047426470588</v>
      </c>
      <c r="D1304" s="39">
        <f t="shared" si="41"/>
        <v>2.6981757352941171</v>
      </c>
      <c r="E1304" s="28">
        <v>0</v>
      </c>
      <c r="F1304" s="29">
        <v>2.6981757352941171</v>
      </c>
      <c r="G1304" s="30">
        <v>0</v>
      </c>
      <c r="H1304" s="30">
        <v>0</v>
      </c>
      <c r="I1304" s="30">
        <v>0</v>
      </c>
      <c r="J1304" s="30"/>
      <c r="K1304" s="173">
        <f>Лист4!E1302/1000</f>
        <v>61.158649999999994</v>
      </c>
      <c r="L1304" s="31"/>
      <c r="M1304" s="31"/>
    </row>
    <row r="1305" spans="1:13" s="32" customFormat="1" ht="18" customHeight="1" x14ac:dyDescent="0.25">
      <c r="A1305" s="22" t="str">
        <f>Лист4!A1303</f>
        <v xml:space="preserve">М.Горького ул. д.45 </v>
      </c>
      <c r="B1305" s="67" t="str">
        <f>Лист4!C1303</f>
        <v>г. Астрахань</v>
      </c>
      <c r="C1305" s="39">
        <f t="shared" si="40"/>
        <v>38.934952205882354</v>
      </c>
      <c r="D1305" s="39">
        <f t="shared" si="41"/>
        <v>1.7969977941176469</v>
      </c>
      <c r="E1305" s="28">
        <v>0</v>
      </c>
      <c r="F1305" s="29">
        <v>1.7969977941176469</v>
      </c>
      <c r="G1305" s="30">
        <v>0</v>
      </c>
      <c r="H1305" s="30">
        <v>0</v>
      </c>
      <c r="I1305" s="30">
        <v>0</v>
      </c>
      <c r="J1305" s="30"/>
      <c r="K1305" s="173">
        <f>Лист4!E1303/1000</f>
        <v>40.731949999999998</v>
      </c>
      <c r="L1305" s="31"/>
      <c r="M1305" s="31"/>
    </row>
    <row r="1306" spans="1:13" s="32" customFormat="1" ht="18" customHeight="1" x14ac:dyDescent="0.25">
      <c r="A1306" s="22" t="str">
        <f>Лист4!A1304</f>
        <v xml:space="preserve">М.Горького ул. д.47 </v>
      </c>
      <c r="B1306" s="67" t="str">
        <f>Лист4!C1304</f>
        <v>г. Астрахань</v>
      </c>
      <c r="C1306" s="39">
        <f t="shared" si="40"/>
        <v>89.68723897058824</v>
      </c>
      <c r="D1306" s="39">
        <f t="shared" si="41"/>
        <v>4.1394110294117645</v>
      </c>
      <c r="E1306" s="28">
        <v>0</v>
      </c>
      <c r="F1306" s="29">
        <v>4.1394110294117645</v>
      </c>
      <c r="G1306" s="30">
        <v>0</v>
      </c>
      <c r="H1306" s="30">
        <v>0</v>
      </c>
      <c r="I1306" s="30">
        <v>0</v>
      </c>
      <c r="J1306" s="30"/>
      <c r="K1306" s="173">
        <f>Лист4!E1304/1000</f>
        <v>93.826650000000001</v>
      </c>
      <c r="L1306" s="31"/>
      <c r="M1306" s="31"/>
    </row>
    <row r="1307" spans="1:13" s="32" customFormat="1" ht="18" customHeight="1" x14ac:dyDescent="0.25">
      <c r="A1307" s="22" t="str">
        <f>Лист4!A1305</f>
        <v xml:space="preserve">М.Горького ул. д.52/11 </v>
      </c>
      <c r="B1307" s="67" t="str">
        <f>Лист4!C1305</f>
        <v>г. Астрахань</v>
      </c>
      <c r="C1307" s="39">
        <f t="shared" si="40"/>
        <v>86.2715367647059</v>
      </c>
      <c r="D1307" s="39">
        <f t="shared" si="41"/>
        <v>3.9817632352941188</v>
      </c>
      <c r="E1307" s="28">
        <v>0</v>
      </c>
      <c r="F1307" s="29">
        <v>3.9817632352941188</v>
      </c>
      <c r="G1307" s="30">
        <v>0</v>
      </c>
      <c r="H1307" s="30">
        <v>0</v>
      </c>
      <c r="I1307" s="30">
        <v>0</v>
      </c>
      <c r="J1307" s="30"/>
      <c r="K1307" s="173">
        <f>Лист4!E1305/1000</f>
        <v>90.253300000000024</v>
      </c>
      <c r="L1307" s="31"/>
      <c r="M1307" s="31"/>
    </row>
    <row r="1308" spans="1:13" s="32" customFormat="1" ht="18" customHeight="1" x14ac:dyDescent="0.25">
      <c r="A1308" s="22" t="str">
        <f>Лист4!A1306</f>
        <v xml:space="preserve">М.Горького ул. д.55 </v>
      </c>
      <c r="B1308" s="67" t="str">
        <f>Лист4!C1306</f>
        <v>г. Астрахань</v>
      </c>
      <c r="C1308" s="39">
        <f t="shared" si="40"/>
        <v>83.149147058823516</v>
      </c>
      <c r="D1308" s="39">
        <f t="shared" si="41"/>
        <v>3.8376529411764704</v>
      </c>
      <c r="E1308" s="28">
        <v>0</v>
      </c>
      <c r="F1308" s="29">
        <v>3.8376529411764704</v>
      </c>
      <c r="G1308" s="30">
        <v>0</v>
      </c>
      <c r="H1308" s="30">
        <v>0</v>
      </c>
      <c r="I1308" s="30">
        <v>0</v>
      </c>
      <c r="J1308" s="30"/>
      <c r="K1308" s="173">
        <f>Лист4!E1306/1000</f>
        <v>86.986799999999988</v>
      </c>
      <c r="L1308" s="31"/>
      <c r="M1308" s="31"/>
    </row>
    <row r="1309" spans="1:13" s="32" customFormat="1" ht="18" customHeight="1" x14ac:dyDescent="0.25">
      <c r="A1309" s="22" t="str">
        <f>Лист4!A1307</f>
        <v xml:space="preserve">М.Горького ул. д.6 </v>
      </c>
      <c r="B1309" s="67" t="str">
        <f>Лист4!C1307</f>
        <v>г. Астрахань</v>
      </c>
      <c r="C1309" s="39">
        <f t="shared" si="40"/>
        <v>98.309058823529412</v>
      </c>
      <c r="D1309" s="39">
        <f t="shared" si="41"/>
        <v>4.5373411764705889</v>
      </c>
      <c r="E1309" s="28">
        <v>0</v>
      </c>
      <c r="F1309" s="29">
        <v>4.5373411764705889</v>
      </c>
      <c r="G1309" s="30">
        <v>0</v>
      </c>
      <c r="H1309" s="30">
        <v>0</v>
      </c>
      <c r="I1309" s="30">
        <v>0</v>
      </c>
      <c r="J1309" s="30"/>
      <c r="K1309" s="173">
        <f>Лист4!E1307/1000</f>
        <v>102.8464</v>
      </c>
      <c r="L1309" s="31"/>
      <c r="M1309" s="31"/>
    </row>
    <row r="1310" spans="1:13" s="32" customFormat="1" ht="18" customHeight="1" x14ac:dyDescent="0.25">
      <c r="A1310" s="22" t="str">
        <f>Лист4!A1308</f>
        <v xml:space="preserve">М.Горького ул. д.6/2 </v>
      </c>
      <c r="B1310" s="67" t="str">
        <f>Лист4!C1308</f>
        <v>г. Астрахань</v>
      </c>
      <c r="C1310" s="39">
        <f t="shared" si="40"/>
        <v>14.801360294117647</v>
      </c>
      <c r="D1310" s="39">
        <f t="shared" si="41"/>
        <v>0.68313970588235295</v>
      </c>
      <c r="E1310" s="28">
        <v>0</v>
      </c>
      <c r="F1310" s="29">
        <v>0.68313970588235295</v>
      </c>
      <c r="G1310" s="30">
        <v>0</v>
      </c>
      <c r="H1310" s="30">
        <v>0</v>
      </c>
      <c r="I1310" s="30">
        <v>0</v>
      </c>
      <c r="J1310" s="30"/>
      <c r="K1310" s="173">
        <f>Лист4!E1308/1000</f>
        <v>15.484499999999999</v>
      </c>
      <c r="L1310" s="31"/>
      <c r="M1310" s="31"/>
    </row>
    <row r="1311" spans="1:13" s="32" customFormat="1" ht="18" customHeight="1" x14ac:dyDescent="0.25">
      <c r="A1311" s="22" t="str">
        <f>Лист4!A1309</f>
        <v xml:space="preserve">М.Горького ул. д.8 </v>
      </c>
      <c r="B1311" s="67" t="str">
        <f>Лист4!C1309</f>
        <v>г. Астрахань</v>
      </c>
      <c r="C1311" s="39">
        <f t="shared" si="40"/>
        <v>72.117930147058829</v>
      </c>
      <c r="D1311" s="39">
        <f t="shared" si="41"/>
        <v>3.3285198529411764</v>
      </c>
      <c r="E1311" s="28">
        <v>0</v>
      </c>
      <c r="F1311" s="29">
        <v>3.3285198529411764</v>
      </c>
      <c r="G1311" s="30">
        <v>0</v>
      </c>
      <c r="H1311" s="30">
        <v>0</v>
      </c>
      <c r="I1311" s="30">
        <v>0</v>
      </c>
      <c r="J1311" s="30"/>
      <c r="K1311" s="173">
        <f>Лист4!E1309/1000</f>
        <v>75.446449999999999</v>
      </c>
      <c r="L1311" s="31"/>
      <c r="M1311" s="31"/>
    </row>
    <row r="1312" spans="1:13" s="32" customFormat="1" ht="18" customHeight="1" x14ac:dyDescent="0.25">
      <c r="A1312" s="22" t="str">
        <f>Лист4!A1310</f>
        <v xml:space="preserve">Магистральная ул. д.10 </v>
      </c>
      <c r="B1312" s="67" t="str">
        <f>Лист4!C1310</f>
        <v>г. Астрахань</v>
      </c>
      <c r="C1312" s="39">
        <f t="shared" si="40"/>
        <v>34.019929411764707</v>
      </c>
      <c r="D1312" s="39">
        <f t="shared" si="41"/>
        <v>1.5701505882352942</v>
      </c>
      <c r="E1312" s="28">
        <v>0</v>
      </c>
      <c r="F1312" s="29">
        <v>1.5701505882352942</v>
      </c>
      <c r="G1312" s="30">
        <v>0</v>
      </c>
      <c r="H1312" s="30">
        <v>0</v>
      </c>
      <c r="I1312" s="30">
        <v>0</v>
      </c>
      <c r="J1312" s="30"/>
      <c r="K1312" s="173">
        <f>Лист4!E1310/1000</f>
        <v>35.59008</v>
      </c>
      <c r="L1312" s="31"/>
      <c r="M1312" s="31"/>
    </row>
    <row r="1313" spans="1:13" s="32" customFormat="1" ht="18" customHeight="1" x14ac:dyDescent="0.25">
      <c r="A1313" s="22" t="str">
        <f>Лист4!A1311</f>
        <v xml:space="preserve">Магистральная ул. д.12 </v>
      </c>
      <c r="B1313" s="67" t="str">
        <f>Лист4!C1311</f>
        <v>г. Астрахань</v>
      </c>
      <c r="C1313" s="39">
        <f t="shared" si="40"/>
        <v>30.037886029411762</v>
      </c>
      <c r="D1313" s="39">
        <f t="shared" si="41"/>
        <v>1.3863639705882351</v>
      </c>
      <c r="E1313" s="28">
        <v>0</v>
      </c>
      <c r="F1313" s="29">
        <v>1.3863639705882351</v>
      </c>
      <c r="G1313" s="30">
        <v>0</v>
      </c>
      <c r="H1313" s="30">
        <v>0</v>
      </c>
      <c r="I1313" s="30">
        <v>0</v>
      </c>
      <c r="J1313" s="30"/>
      <c r="K1313" s="173">
        <f>Лист4!E1311/1000</f>
        <v>31.424249999999997</v>
      </c>
      <c r="L1313" s="31"/>
      <c r="M1313" s="31"/>
    </row>
    <row r="1314" spans="1:13" s="32" customFormat="1" ht="18" customHeight="1" x14ac:dyDescent="0.25">
      <c r="A1314" s="22" t="str">
        <f>Лист4!A1312</f>
        <v xml:space="preserve">Магистральная ул. д.14 </v>
      </c>
      <c r="B1314" s="67" t="str">
        <f>Лист4!C1312</f>
        <v>г. Астрахань</v>
      </c>
      <c r="C1314" s="39">
        <f t="shared" si="40"/>
        <v>36.677540441176475</v>
      </c>
      <c r="D1314" s="39">
        <f t="shared" si="41"/>
        <v>1.6928095588235295</v>
      </c>
      <c r="E1314" s="28">
        <v>0</v>
      </c>
      <c r="F1314" s="29">
        <v>1.6928095588235295</v>
      </c>
      <c r="G1314" s="30">
        <v>0</v>
      </c>
      <c r="H1314" s="30">
        <v>0</v>
      </c>
      <c r="I1314" s="30">
        <v>0</v>
      </c>
      <c r="J1314" s="30"/>
      <c r="K1314" s="173">
        <f>Лист4!E1312/1000</f>
        <v>38.370350000000002</v>
      </c>
      <c r="L1314" s="31"/>
      <c r="M1314" s="31"/>
    </row>
    <row r="1315" spans="1:13" s="32" customFormat="1" ht="18" customHeight="1" x14ac:dyDescent="0.25">
      <c r="A1315" s="22" t="str">
        <f>Лист4!A1313</f>
        <v xml:space="preserve">Магистральная ул. д.16 </v>
      </c>
      <c r="B1315" s="67" t="str">
        <f>Лист4!C1313</f>
        <v>г. Астрахань</v>
      </c>
      <c r="C1315" s="39">
        <f t="shared" si="40"/>
        <v>23.660812499999999</v>
      </c>
      <c r="D1315" s="39">
        <f t="shared" si="41"/>
        <v>1.0920375</v>
      </c>
      <c r="E1315" s="28">
        <v>0</v>
      </c>
      <c r="F1315" s="29">
        <v>1.0920375</v>
      </c>
      <c r="G1315" s="30">
        <v>0</v>
      </c>
      <c r="H1315" s="30">
        <v>0</v>
      </c>
      <c r="I1315" s="30">
        <v>0</v>
      </c>
      <c r="J1315" s="30"/>
      <c r="K1315" s="173">
        <f>Лист4!E1313/1000-J1315</f>
        <v>24.752849999999999</v>
      </c>
      <c r="L1315" s="31"/>
      <c r="M1315" s="31"/>
    </row>
    <row r="1316" spans="1:13" s="32" customFormat="1" ht="18" customHeight="1" x14ac:dyDescent="0.25">
      <c r="A1316" s="22" t="str">
        <f>Лист4!A1314</f>
        <v xml:space="preserve">Магистральная ул. д.2 </v>
      </c>
      <c r="B1316" s="67" t="str">
        <f>Лист4!C1314</f>
        <v>г. Астрахань</v>
      </c>
      <c r="C1316" s="39">
        <f t="shared" si="40"/>
        <v>67.199772058823513</v>
      </c>
      <c r="D1316" s="39">
        <f t="shared" si="41"/>
        <v>3.10152794117647</v>
      </c>
      <c r="E1316" s="28">
        <v>0</v>
      </c>
      <c r="F1316" s="29">
        <v>3.10152794117647</v>
      </c>
      <c r="G1316" s="30">
        <v>0</v>
      </c>
      <c r="H1316" s="30">
        <v>0</v>
      </c>
      <c r="I1316" s="30">
        <v>0</v>
      </c>
      <c r="J1316" s="30"/>
      <c r="K1316" s="173">
        <f>Лист4!E1314/1000</f>
        <v>70.301299999999983</v>
      </c>
      <c r="L1316" s="31"/>
      <c r="M1316" s="31"/>
    </row>
    <row r="1317" spans="1:13" s="32" customFormat="1" ht="18" customHeight="1" x14ac:dyDescent="0.25">
      <c r="A1317" s="22" t="str">
        <f>Лист4!A1315</f>
        <v xml:space="preserve">Магистральная ул. д.30 </v>
      </c>
      <c r="B1317" s="67" t="str">
        <f>Лист4!C1315</f>
        <v>г. Астрахань</v>
      </c>
      <c r="C1317" s="39">
        <f t="shared" si="40"/>
        <v>1520.3107132352941</v>
      </c>
      <c r="D1317" s="39">
        <f t="shared" si="41"/>
        <v>70.168186764705894</v>
      </c>
      <c r="E1317" s="28">
        <v>0</v>
      </c>
      <c r="F1317" s="29">
        <v>70.168186764705894</v>
      </c>
      <c r="G1317" s="30">
        <v>0</v>
      </c>
      <c r="H1317" s="30">
        <v>0</v>
      </c>
      <c r="I1317" s="30">
        <v>0</v>
      </c>
      <c r="J1317" s="30"/>
      <c r="K1317" s="173">
        <f>Лист4!E1315/1000</f>
        <v>1590.4789000000001</v>
      </c>
      <c r="L1317" s="31"/>
      <c r="M1317" s="31"/>
    </row>
    <row r="1318" spans="1:13" s="32" customFormat="1" ht="18" customHeight="1" x14ac:dyDescent="0.25">
      <c r="A1318" s="22" t="str">
        <f>Лист4!A1316</f>
        <v xml:space="preserve">Магистральная ул. д.30 - корп. 2 </v>
      </c>
      <c r="B1318" s="67" t="str">
        <f>Лист4!C1316</f>
        <v>г. Астрахань</v>
      </c>
      <c r="C1318" s="39">
        <f t="shared" si="40"/>
        <v>852.89305514705893</v>
      </c>
      <c r="D1318" s="39">
        <f t="shared" si="41"/>
        <v>39.364294852941178</v>
      </c>
      <c r="E1318" s="28">
        <v>0</v>
      </c>
      <c r="F1318" s="29">
        <v>39.364294852941178</v>
      </c>
      <c r="G1318" s="30">
        <v>0</v>
      </c>
      <c r="H1318" s="30">
        <v>0</v>
      </c>
      <c r="I1318" s="30">
        <v>0</v>
      </c>
      <c r="J1318" s="30"/>
      <c r="K1318" s="173">
        <f>Лист4!E1316/1000</f>
        <v>892.25735000000009</v>
      </c>
      <c r="L1318" s="31"/>
      <c r="M1318" s="31"/>
    </row>
    <row r="1319" spans="1:13" s="32" customFormat="1" ht="18" customHeight="1" x14ac:dyDescent="0.25">
      <c r="A1319" s="22" t="str">
        <f>Лист4!A1317</f>
        <v xml:space="preserve">Магистральная ул. д.32 </v>
      </c>
      <c r="B1319" s="67" t="str">
        <f>Лист4!C1317</f>
        <v>г. Астрахань</v>
      </c>
      <c r="C1319" s="39">
        <f t="shared" si="40"/>
        <v>1003.6739374999999</v>
      </c>
      <c r="D1319" s="39">
        <f t="shared" si="41"/>
        <v>46.323412499999996</v>
      </c>
      <c r="E1319" s="28">
        <v>0</v>
      </c>
      <c r="F1319" s="29">
        <v>46.323412499999996</v>
      </c>
      <c r="G1319" s="30">
        <v>0</v>
      </c>
      <c r="H1319" s="30">
        <v>0</v>
      </c>
      <c r="I1319" s="30">
        <v>0</v>
      </c>
      <c r="J1319" s="30"/>
      <c r="K1319" s="173">
        <f>Лист4!E1317/1000</f>
        <v>1049.9973499999999</v>
      </c>
      <c r="L1319" s="31"/>
      <c r="M1319" s="31"/>
    </row>
    <row r="1320" spans="1:13" s="32" customFormat="1" ht="18" customHeight="1" x14ac:dyDescent="0.25">
      <c r="A1320" s="22" t="str">
        <f>Лист4!A1318</f>
        <v xml:space="preserve">Магистральная ул. д.34 </v>
      </c>
      <c r="B1320" s="67" t="str">
        <f>Лист4!C1318</f>
        <v>г. Астрахань</v>
      </c>
      <c r="C1320" s="39">
        <f t="shared" si="40"/>
        <v>1241.6460588235295</v>
      </c>
      <c r="D1320" s="39">
        <f t="shared" si="41"/>
        <v>57.306741176470588</v>
      </c>
      <c r="E1320" s="28">
        <v>0</v>
      </c>
      <c r="F1320" s="29">
        <v>57.306741176470588</v>
      </c>
      <c r="G1320" s="30">
        <v>0</v>
      </c>
      <c r="H1320" s="30">
        <v>0</v>
      </c>
      <c r="I1320" s="30">
        <v>0</v>
      </c>
      <c r="J1320" s="30"/>
      <c r="K1320" s="173">
        <f>Лист4!E1318/1000</f>
        <v>1298.9528</v>
      </c>
      <c r="L1320" s="31"/>
      <c r="M1320" s="31"/>
    </row>
    <row r="1321" spans="1:13" s="32" customFormat="1" ht="18" customHeight="1" x14ac:dyDescent="0.25">
      <c r="A1321" s="22" t="str">
        <f>Лист4!A1319</f>
        <v xml:space="preserve">Магистральная ул. д.34 - корп. 2 </v>
      </c>
      <c r="B1321" s="67" t="str">
        <f>Лист4!C1319</f>
        <v>г. Астрахань</v>
      </c>
      <c r="C1321" s="39">
        <f t="shared" si="40"/>
        <v>661.6357742647059</v>
      </c>
      <c r="D1321" s="39">
        <f t="shared" si="41"/>
        <v>30.537035735294118</v>
      </c>
      <c r="E1321" s="28">
        <v>0</v>
      </c>
      <c r="F1321" s="29">
        <v>30.537035735294118</v>
      </c>
      <c r="G1321" s="30">
        <v>0</v>
      </c>
      <c r="H1321" s="30">
        <v>0</v>
      </c>
      <c r="I1321" s="30">
        <v>0</v>
      </c>
      <c r="J1321" s="30"/>
      <c r="K1321" s="173">
        <f>Лист4!E1319/1000</f>
        <v>692.17281000000003</v>
      </c>
      <c r="L1321" s="31"/>
      <c r="M1321" s="31"/>
    </row>
    <row r="1322" spans="1:13" s="32" customFormat="1" ht="18" customHeight="1" x14ac:dyDescent="0.25">
      <c r="A1322" s="22" t="str">
        <f>Лист4!A1320</f>
        <v xml:space="preserve">Магистральная ул. д.34 - корп. 5 </v>
      </c>
      <c r="B1322" s="67" t="str">
        <f>Лист4!C1320</f>
        <v>г. Астрахань</v>
      </c>
      <c r="C1322" s="39">
        <f t="shared" si="40"/>
        <v>1298.2101389705879</v>
      </c>
      <c r="D1322" s="39">
        <f t="shared" si="41"/>
        <v>59.917391029411746</v>
      </c>
      <c r="E1322" s="28">
        <v>0</v>
      </c>
      <c r="F1322" s="29">
        <v>59.917391029411746</v>
      </c>
      <c r="G1322" s="30">
        <v>0</v>
      </c>
      <c r="H1322" s="30">
        <v>0</v>
      </c>
      <c r="I1322" s="30">
        <v>0</v>
      </c>
      <c r="J1322" s="30"/>
      <c r="K1322" s="173">
        <f>Лист4!E1320/1000</f>
        <v>1358.1275299999995</v>
      </c>
      <c r="L1322" s="31"/>
      <c r="M1322" s="31"/>
    </row>
    <row r="1323" spans="1:13" s="32" customFormat="1" ht="18" customHeight="1" x14ac:dyDescent="0.25">
      <c r="A1323" s="22" t="str">
        <f>Лист4!A1321</f>
        <v xml:space="preserve">Магистральная ул. д.34/1 </v>
      </c>
      <c r="B1323" s="67" t="str">
        <f>Лист4!C1321</f>
        <v>г. Астрахань</v>
      </c>
      <c r="C1323" s="39">
        <f t="shared" si="40"/>
        <v>738.75832205882352</v>
      </c>
      <c r="D1323" s="39">
        <f t="shared" si="41"/>
        <v>34.096537941176472</v>
      </c>
      <c r="E1323" s="28">
        <v>0</v>
      </c>
      <c r="F1323" s="29">
        <v>34.096537941176472</v>
      </c>
      <c r="G1323" s="30">
        <v>0</v>
      </c>
      <c r="H1323" s="30">
        <v>0</v>
      </c>
      <c r="I1323" s="30">
        <v>0</v>
      </c>
      <c r="J1323" s="30"/>
      <c r="K1323" s="173">
        <f>Лист4!E1321/1000</f>
        <v>772.85486000000003</v>
      </c>
      <c r="L1323" s="31"/>
      <c r="M1323" s="31"/>
    </row>
    <row r="1324" spans="1:13" s="32" customFormat="1" ht="18" customHeight="1" x14ac:dyDescent="0.25">
      <c r="A1324" s="22" t="str">
        <f>Лист4!A1322</f>
        <v xml:space="preserve">Магистральная ул. д.34/3 </v>
      </c>
      <c r="B1324" s="67" t="str">
        <f>Лист4!C1322</f>
        <v>г. Астрахань</v>
      </c>
      <c r="C1324" s="39">
        <f t="shared" si="40"/>
        <v>811.7786911764706</v>
      </c>
      <c r="D1324" s="39">
        <f t="shared" si="41"/>
        <v>37.466708823529416</v>
      </c>
      <c r="E1324" s="28">
        <v>0</v>
      </c>
      <c r="F1324" s="29">
        <v>37.466708823529416</v>
      </c>
      <c r="G1324" s="30">
        <v>0</v>
      </c>
      <c r="H1324" s="30">
        <v>0</v>
      </c>
      <c r="I1324" s="30">
        <v>0</v>
      </c>
      <c r="J1324" s="30"/>
      <c r="K1324" s="173">
        <f>Лист4!E1322/1000</f>
        <v>849.24540000000002</v>
      </c>
      <c r="L1324" s="31"/>
      <c r="M1324" s="31"/>
    </row>
    <row r="1325" spans="1:13" s="32" customFormat="1" ht="18" customHeight="1" x14ac:dyDescent="0.25">
      <c r="A1325" s="22" t="str">
        <f>Лист4!A1323</f>
        <v xml:space="preserve">Магистральная ул. д.36 </v>
      </c>
      <c r="B1325" s="67" t="str">
        <f>Лист4!C1323</f>
        <v>г. Астрахань</v>
      </c>
      <c r="C1325" s="39">
        <f t="shared" si="40"/>
        <v>1282.8205286764708</v>
      </c>
      <c r="D1325" s="39">
        <f t="shared" si="41"/>
        <v>59.207101323529429</v>
      </c>
      <c r="E1325" s="28">
        <v>0</v>
      </c>
      <c r="F1325" s="29">
        <v>59.207101323529429</v>
      </c>
      <c r="G1325" s="30">
        <v>0</v>
      </c>
      <c r="H1325" s="30">
        <v>0</v>
      </c>
      <c r="I1325" s="30">
        <v>0</v>
      </c>
      <c r="J1325" s="156"/>
      <c r="K1325" s="173">
        <f>Лист4!E1323/1000-J1325</f>
        <v>1342.0276300000003</v>
      </c>
      <c r="L1325" s="31"/>
      <c r="M1325" s="31"/>
    </row>
    <row r="1326" spans="1:13" s="32" customFormat="1" ht="18" customHeight="1" x14ac:dyDescent="0.25">
      <c r="A1326" s="22" t="str">
        <f>Лист4!A1324</f>
        <v xml:space="preserve">Магистральная ул. д.36 - корп. 1 </v>
      </c>
      <c r="B1326" s="67" t="str">
        <f>Лист4!C1324</f>
        <v>г. Астрахань</v>
      </c>
      <c r="C1326" s="39">
        <f t="shared" si="40"/>
        <v>451.21362573529404</v>
      </c>
      <c r="D1326" s="39">
        <f t="shared" si="41"/>
        <v>20.82524426470588</v>
      </c>
      <c r="E1326" s="28">
        <v>0</v>
      </c>
      <c r="F1326" s="29">
        <v>20.82524426470588</v>
      </c>
      <c r="G1326" s="30">
        <v>0</v>
      </c>
      <c r="H1326" s="30">
        <v>0</v>
      </c>
      <c r="I1326" s="30">
        <v>0</v>
      </c>
      <c r="J1326" s="156"/>
      <c r="K1326" s="173">
        <f>Лист4!E1324/1000-J1326</f>
        <v>472.03886999999992</v>
      </c>
      <c r="L1326" s="31"/>
      <c r="M1326" s="31"/>
    </row>
    <row r="1327" spans="1:13" s="32" customFormat="1" ht="18" customHeight="1" x14ac:dyDescent="0.25">
      <c r="A1327" s="22" t="str">
        <f>Лист4!A1325</f>
        <v xml:space="preserve">Магистральная ул. д.4 </v>
      </c>
      <c r="B1327" s="67" t="str">
        <f>Лист4!C1325</f>
        <v>г. Астрахань</v>
      </c>
      <c r="C1327" s="39">
        <f t="shared" si="40"/>
        <v>25.375761029411759</v>
      </c>
      <c r="D1327" s="39">
        <f t="shared" si="41"/>
        <v>1.171188970588235</v>
      </c>
      <c r="E1327" s="28">
        <v>0</v>
      </c>
      <c r="F1327" s="29">
        <v>1.171188970588235</v>
      </c>
      <c r="G1327" s="30">
        <v>0</v>
      </c>
      <c r="H1327" s="30">
        <v>0</v>
      </c>
      <c r="I1327" s="30">
        <v>0</v>
      </c>
      <c r="J1327" s="30"/>
      <c r="K1327" s="173">
        <f>Лист4!E1325/1000</f>
        <v>26.546949999999995</v>
      </c>
      <c r="L1327" s="31"/>
      <c r="M1327" s="31"/>
    </row>
    <row r="1328" spans="1:13" s="32" customFormat="1" ht="18" customHeight="1" x14ac:dyDescent="0.25">
      <c r="A1328" s="22" t="str">
        <f>Лист4!A1326</f>
        <v xml:space="preserve">Магистральная ул. д.6 </v>
      </c>
      <c r="B1328" s="67" t="str">
        <f>Лист4!C1326</f>
        <v>г. Астрахань</v>
      </c>
      <c r="C1328" s="39">
        <f t="shared" si="40"/>
        <v>70.674834558823534</v>
      </c>
      <c r="D1328" s="39">
        <f t="shared" si="41"/>
        <v>3.2619154411764706</v>
      </c>
      <c r="E1328" s="28">
        <v>0</v>
      </c>
      <c r="F1328" s="29">
        <v>3.2619154411764706</v>
      </c>
      <c r="G1328" s="30">
        <v>0</v>
      </c>
      <c r="H1328" s="30">
        <v>0</v>
      </c>
      <c r="I1328" s="30">
        <v>0</v>
      </c>
      <c r="J1328" s="30"/>
      <c r="K1328" s="173">
        <f>Лист4!E1326/1000</f>
        <v>73.936750000000004</v>
      </c>
      <c r="L1328" s="31"/>
      <c r="M1328" s="31"/>
    </row>
    <row r="1329" spans="1:13" s="32" customFormat="1" ht="18" customHeight="1" x14ac:dyDescent="0.25">
      <c r="A1329" s="22" t="str">
        <f>Лист4!A1327</f>
        <v xml:space="preserve">Магистральная ул. д.8 </v>
      </c>
      <c r="B1329" s="67" t="str">
        <f>Лист4!C1327</f>
        <v>г. Астрахань</v>
      </c>
      <c r="C1329" s="39">
        <f t="shared" si="40"/>
        <v>60.218198529411772</v>
      </c>
      <c r="D1329" s="39">
        <f t="shared" si="41"/>
        <v>2.7793014705882357</v>
      </c>
      <c r="E1329" s="28">
        <v>0</v>
      </c>
      <c r="F1329" s="29">
        <v>2.7793014705882357</v>
      </c>
      <c r="G1329" s="30">
        <v>0</v>
      </c>
      <c r="H1329" s="30">
        <v>0</v>
      </c>
      <c r="I1329" s="30">
        <v>0</v>
      </c>
      <c r="J1329" s="30"/>
      <c r="K1329" s="173">
        <f>Лист4!E1327/1000</f>
        <v>62.997500000000009</v>
      </c>
      <c r="L1329" s="31"/>
      <c r="M1329" s="31"/>
    </row>
    <row r="1330" spans="1:13" s="32" customFormat="1" ht="18" customHeight="1" x14ac:dyDescent="0.25">
      <c r="A1330" s="22" t="str">
        <f>Лист4!A1328</f>
        <v xml:space="preserve">Магнитогорская ул. д.11 </v>
      </c>
      <c r="B1330" s="67" t="str">
        <f>Лист4!C1328</f>
        <v>г. Астрахань</v>
      </c>
      <c r="C1330" s="39">
        <f t="shared" si="40"/>
        <v>0</v>
      </c>
      <c r="D1330" s="39">
        <f t="shared" si="41"/>
        <v>0</v>
      </c>
      <c r="E1330" s="28">
        <v>0</v>
      </c>
      <c r="F1330" s="29">
        <v>0</v>
      </c>
      <c r="G1330" s="30">
        <v>0</v>
      </c>
      <c r="H1330" s="30">
        <v>0</v>
      </c>
      <c r="I1330" s="30">
        <v>0</v>
      </c>
      <c r="J1330" s="30"/>
      <c r="K1330" s="173">
        <f>Лист4!E1328/1000</f>
        <v>0</v>
      </c>
      <c r="L1330" s="31"/>
      <c r="M1330" s="31"/>
    </row>
    <row r="1331" spans="1:13" s="32" customFormat="1" ht="18" customHeight="1" x14ac:dyDescent="0.25">
      <c r="A1331" s="22" t="str">
        <f>Лист4!A1329</f>
        <v xml:space="preserve">Магнитогорская ул. д.13 </v>
      </c>
      <c r="B1331" s="67" t="str">
        <f>Лист4!C1329</f>
        <v>г. Астрахань</v>
      </c>
      <c r="C1331" s="39">
        <f t="shared" si="40"/>
        <v>8.8700147058823511</v>
      </c>
      <c r="D1331" s="39">
        <f t="shared" si="41"/>
        <v>0.40938529411764701</v>
      </c>
      <c r="E1331" s="28">
        <v>0</v>
      </c>
      <c r="F1331" s="29">
        <v>0.40938529411764701</v>
      </c>
      <c r="G1331" s="30">
        <v>0</v>
      </c>
      <c r="H1331" s="30">
        <v>0</v>
      </c>
      <c r="I1331" s="30">
        <v>0</v>
      </c>
      <c r="J1331" s="30"/>
      <c r="K1331" s="173">
        <f>Лист4!E1329/1000</f>
        <v>9.279399999999999</v>
      </c>
      <c r="L1331" s="31"/>
      <c r="M1331" s="31"/>
    </row>
    <row r="1332" spans="1:13" s="32" customFormat="1" ht="18" customHeight="1" x14ac:dyDescent="0.25">
      <c r="A1332" s="22" t="str">
        <f>Лист4!A1330</f>
        <v xml:space="preserve">Максима Горького ул. д.9А </v>
      </c>
      <c r="B1332" s="67" t="str">
        <f>Лист4!C1330</f>
        <v>г. Астрахань</v>
      </c>
      <c r="C1332" s="39">
        <f t="shared" si="40"/>
        <v>0</v>
      </c>
      <c r="D1332" s="39">
        <f t="shared" si="41"/>
        <v>0</v>
      </c>
      <c r="E1332" s="28">
        <v>0</v>
      </c>
      <c r="F1332" s="29">
        <v>0</v>
      </c>
      <c r="G1332" s="30">
        <v>0</v>
      </c>
      <c r="H1332" s="30">
        <v>0</v>
      </c>
      <c r="I1332" s="30">
        <v>0</v>
      </c>
      <c r="J1332" s="30"/>
      <c r="K1332" s="173">
        <f>Лист4!E1330/1000</f>
        <v>0</v>
      </c>
      <c r="L1332" s="31"/>
      <c r="M1332" s="31"/>
    </row>
    <row r="1333" spans="1:13" s="32" customFormat="1" ht="18" customHeight="1" x14ac:dyDescent="0.25">
      <c r="A1333" s="22" t="str">
        <f>Лист4!A1331</f>
        <v xml:space="preserve">Максима Горького ул. д.9Б </v>
      </c>
      <c r="B1333" s="67" t="str">
        <f>Лист4!C1331</f>
        <v>г. Астрахань</v>
      </c>
      <c r="C1333" s="39">
        <f t="shared" si="40"/>
        <v>0</v>
      </c>
      <c r="D1333" s="39">
        <f t="shared" si="41"/>
        <v>0</v>
      </c>
      <c r="E1333" s="28">
        <v>0</v>
      </c>
      <c r="F1333" s="29">
        <v>0</v>
      </c>
      <c r="G1333" s="30">
        <v>0</v>
      </c>
      <c r="H1333" s="30">
        <v>0</v>
      </c>
      <c r="I1333" s="30">
        <v>0</v>
      </c>
      <c r="J1333" s="30"/>
      <c r="K1333" s="173">
        <f>Лист4!E1331/1000</f>
        <v>0</v>
      </c>
      <c r="L1333" s="31"/>
      <c r="M1333" s="31"/>
    </row>
    <row r="1334" spans="1:13" s="32" customFormat="1" ht="18" customHeight="1" x14ac:dyDescent="0.25">
      <c r="A1334" s="22" t="str">
        <f>Лист4!A1332</f>
        <v xml:space="preserve">Марии Максаковой ул. д.12А </v>
      </c>
      <c r="B1334" s="67" t="str">
        <f>Лист4!C1332</f>
        <v>г. Астрахань</v>
      </c>
      <c r="C1334" s="39">
        <f t="shared" si="40"/>
        <v>1984.3413161764706</v>
      </c>
      <c r="D1334" s="39">
        <f t="shared" si="41"/>
        <v>91.584983823529413</v>
      </c>
      <c r="E1334" s="28">
        <v>0</v>
      </c>
      <c r="F1334" s="29">
        <v>91.584983823529413</v>
      </c>
      <c r="G1334" s="30">
        <v>0</v>
      </c>
      <c r="H1334" s="30">
        <v>0</v>
      </c>
      <c r="I1334" s="30">
        <v>0</v>
      </c>
      <c r="J1334" s="30"/>
      <c r="K1334" s="173">
        <f>Лист4!E1332/1000</f>
        <v>2075.9263000000001</v>
      </c>
      <c r="L1334" s="31"/>
      <c r="M1334" s="31"/>
    </row>
    <row r="1335" spans="1:13" s="32" customFormat="1" ht="18" customHeight="1" x14ac:dyDescent="0.25">
      <c r="A1335" s="22" t="str">
        <f>Лист4!A1333</f>
        <v xml:space="preserve">Марии Максаковой ул. д.19 </v>
      </c>
      <c r="B1335" s="67" t="str">
        <f>Лист4!C1333</f>
        <v>г. Астрахань</v>
      </c>
      <c r="C1335" s="39">
        <f t="shared" si="40"/>
        <v>70.036544117647054</v>
      </c>
      <c r="D1335" s="39">
        <f t="shared" si="41"/>
        <v>3.2324558823529408</v>
      </c>
      <c r="E1335" s="28">
        <v>0</v>
      </c>
      <c r="F1335" s="29">
        <v>3.2324558823529408</v>
      </c>
      <c r="G1335" s="30">
        <v>0</v>
      </c>
      <c r="H1335" s="30">
        <v>0</v>
      </c>
      <c r="I1335" s="30">
        <v>0</v>
      </c>
      <c r="J1335" s="30"/>
      <c r="K1335" s="173">
        <f>Лист4!E1333/1000-J1335</f>
        <v>73.268999999999991</v>
      </c>
      <c r="L1335" s="31"/>
      <c r="M1335" s="31"/>
    </row>
    <row r="1336" spans="1:13" s="32" customFormat="1" ht="18" customHeight="1" x14ac:dyDescent="0.25">
      <c r="A1336" s="22" t="str">
        <f>Лист4!A1334</f>
        <v xml:space="preserve">Марии Максаковой ул. д.21 </v>
      </c>
      <c r="B1336" s="67" t="str">
        <f>Лист4!C1334</f>
        <v>г. Астрахань</v>
      </c>
      <c r="C1336" s="39">
        <f t="shared" si="40"/>
        <v>30.014180147058823</v>
      </c>
      <c r="D1336" s="39">
        <f t="shared" si="41"/>
        <v>1.3852698529411764</v>
      </c>
      <c r="E1336" s="28">
        <v>0</v>
      </c>
      <c r="F1336" s="29">
        <v>1.3852698529411764</v>
      </c>
      <c r="G1336" s="30">
        <v>0</v>
      </c>
      <c r="H1336" s="30">
        <v>0</v>
      </c>
      <c r="I1336" s="30">
        <v>0</v>
      </c>
      <c r="J1336" s="30"/>
      <c r="K1336" s="173">
        <f>Лист4!E1334/1000-J1336</f>
        <v>31.399449999999998</v>
      </c>
      <c r="L1336" s="31"/>
      <c r="M1336" s="31"/>
    </row>
    <row r="1337" spans="1:13" s="32" customFormat="1" ht="18" customHeight="1" x14ac:dyDescent="0.25">
      <c r="A1337" s="22" t="str">
        <f>Лист4!A1335</f>
        <v xml:space="preserve">Марии Максаковой ул. д.35 </v>
      </c>
      <c r="B1337" s="67" t="str">
        <f>Лист4!C1335</f>
        <v>г. Астрахань</v>
      </c>
      <c r="C1337" s="39">
        <f t="shared" si="40"/>
        <v>10.416154411764708</v>
      </c>
      <c r="D1337" s="39">
        <f t="shared" si="41"/>
        <v>0.48074558823529423</v>
      </c>
      <c r="E1337" s="28">
        <v>0</v>
      </c>
      <c r="F1337" s="29">
        <v>0.48074558823529423</v>
      </c>
      <c r="G1337" s="30">
        <v>0</v>
      </c>
      <c r="H1337" s="30">
        <v>0</v>
      </c>
      <c r="I1337" s="30">
        <v>0</v>
      </c>
      <c r="J1337" s="30"/>
      <c r="K1337" s="173">
        <f>Лист4!E1335/1000</f>
        <v>10.896900000000002</v>
      </c>
      <c r="L1337" s="31"/>
      <c r="M1337" s="31"/>
    </row>
    <row r="1338" spans="1:13" s="32" customFormat="1" ht="18" customHeight="1" x14ac:dyDescent="0.25">
      <c r="A1338" s="22" t="str">
        <f>Лист4!A1336</f>
        <v xml:space="preserve">Марии Максаковой ул. д.39/10 </v>
      </c>
      <c r="B1338" s="67" t="str">
        <f>Лист4!C1336</f>
        <v>г. Астрахань</v>
      </c>
      <c r="C1338" s="39">
        <f t="shared" si="40"/>
        <v>7711.557202205885</v>
      </c>
      <c r="D1338" s="39">
        <f t="shared" si="41"/>
        <v>149.07494779411775</v>
      </c>
      <c r="E1338" s="28">
        <v>0</v>
      </c>
      <c r="F1338" s="29">
        <v>149.07494779411775</v>
      </c>
      <c r="G1338" s="30">
        <v>0</v>
      </c>
      <c r="H1338" s="30">
        <v>0</v>
      </c>
      <c r="I1338" s="30">
        <v>0</v>
      </c>
      <c r="J1338" s="262">
        <v>4481.6000000000004</v>
      </c>
      <c r="K1338" s="173">
        <f>Лист4!E1336/1000</f>
        <v>3379.0321500000023</v>
      </c>
      <c r="L1338" s="31"/>
      <c r="M1338" s="31"/>
    </row>
    <row r="1339" spans="1:13" s="32" customFormat="1" ht="18" customHeight="1" x14ac:dyDescent="0.25">
      <c r="A1339" s="22" t="str">
        <f>Лист4!A1337</f>
        <v xml:space="preserve">Марии Максаковой ул. д.61 </v>
      </c>
      <c r="B1339" s="67" t="str">
        <f>Лист4!C1337</f>
        <v>г. Астрахань</v>
      </c>
      <c r="C1339" s="39">
        <f t="shared" si="40"/>
        <v>0</v>
      </c>
      <c r="D1339" s="39">
        <f t="shared" si="41"/>
        <v>0</v>
      </c>
      <c r="E1339" s="28">
        <v>0</v>
      </c>
      <c r="F1339" s="29">
        <v>0</v>
      </c>
      <c r="G1339" s="30">
        <v>0</v>
      </c>
      <c r="H1339" s="30">
        <v>0</v>
      </c>
      <c r="I1339" s="30">
        <v>0</v>
      </c>
      <c r="J1339" s="30"/>
      <c r="K1339" s="173">
        <f>Лист4!E1337/1000</f>
        <v>0</v>
      </c>
      <c r="L1339" s="31"/>
      <c r="M1339" s="31"/>
    </row>
    <row r="1340" spans="1:13" s="32" customFormat="1" ht="18" customHeight="1" x14ac:dyDescent="0.25">
      <c r="A1340" s="22" t="str">
        <f>Лист4!A1338</f>
        <v xml:space="preserve">Марии Максаковой ул. д.65 </v>
      </c>
      <c r="B1340" s="67" t="str">
        <f>Лист4!C1338</f>
        <v>г. Астрахань</v>
      </c>
      <c r="C1340" s="39">
        <f t="shared" si="40"/>
        <v>29.877297794117649</v>
      </c>
      <c r="D1340" s="39">
        <f t="shared" si="41"/>
        <v>1.3789522058823529</v>
      </c>
      <c r="E1340" s="28">
        <v>0</v>
      </c>
      <c r="F1340" s="29">
        <v>1.3789522058823529</v>
      </c>
      <c r="G1340" s="30">
        <v>0</v>
      </c>
      <c r="H1340" s="30">
        <v>0</v>
      </c>
      <c r="I1340" s="30">
        <v>0</v>
      </c>
      <c r="J1340" s="30"/>
      <c r="K1340" s="173">
        <f>Лист4!E1338/1000</f>
        <v>31.256250000000001</v>
      </c>
      <c r="L1340" s="31"/>
      <c r="M1340" s="31"/>
    </row>
    <row r="1341" spans="1:13" s="32" customFormat="1" ht="18" customHeight="1" x14ac:dyDescent="0.25">
      <c r="A1341" s="22" t="str">
        <f>Лист4!A1339</f>
        <v xml:space="preserve">Маркина ул. д.100 </v>
      </c>
      <c r="B1341" s="67" t="str">
        <f>Лист4!C1339</f>
        <v>г. Астрахань</v>
      </c>
      <c r="C1341" s="39">
        <f t="shared" si="40"/>
        <v>1205.4296933823521</v>
      </c>
      <c r="D1341" s="39">
        <f t="shared" si="41"/>
        <v>55.635216617647046</v>
      </c>
      <c r="E1341" s="28">
        <v>0</v>
      </c>
      <c r="F1341" s="29">
        <v>55.635216617647046</v>
      </c>
      <c r="G1341" s="30">
        <v>0</v>
      </c>
      <c r="H1341" s="30">
        <v>0</v>
      </c>
      <c r="I1341" s="30">
        <v>0</v>
      </c>
      <c r="J1341" s="30">
        <f>1771.2+2125.9+1962.5</f>
        <v>5859.6</v>
      </c>
      <c r="K1341" s="173">
        <f>Лист4!E1339/1000-J1341</f>
        <v>-4598.5350900000012</v>
      </c>
      <c r="L1341" s="31"/>
      <c r="M1341" s="31"/>
    </row>
    <row r="1342" spans="1:13" s="32" customFormat="1" ht="18" customHeight="1" x14ac:dyDescent="0.25">
      <c r="A1342" s="22" t="str">
        <f>Лист4!A1340</f>
        <v xml:space="preserve">Маркина ул. д.102 </v>
      </c>
      <c r="B1342" s="67" t="str">
        <f>Лист4!C1340</f>
        <v>г. Астрахань</v>
      </c>
      <c r="C1342" s="39">
        <f t="shared" si="40"/>
        <v>1061.6261117647052</v>
      </c>
      <c r="D1342" s="39">
        <f t="shared" si="41"/>
        <v>48.998128235294089</v>
      </c>
      <c r="E1342" s="28">
        <v>0</v>
      </c>
      <c r="F1342" s="29">
        <v>48.998128235294089</v>
      </c>
      <c r="G1342" s="30">
        <v>0</v>
      </c>
      <c r="H1342" s="30">
        <v>0</v>
      </c>
      <c r="I1342" s="30">
        <v>0</v>
      </c>
      <c r="J1342" s="30"/>
      <c r="K1342" s="173">
        <f>Лист4!E1340/1000</f>
        <v>1110.6242399999994</v>
      </c>
      <c r="L1342" s="31"/>
      <c r="M1342" s="31"/>
    </row>
    <row r="1343" spans="1:13" s="32" customFormat="1" ht="18" customHeight="1" x14ac:dyDescent="0.25">
      <c r="A1343" s="22" t="str">
        <f>Лист4!A1341</f>
        <v xml:space="preserve">Маркина ул. д.104 - корп. 1 </v>
      </c>
      <c r="B1343" s="67" t="str">
        <f>Лист4!C1341</f>
        <v>г. Астрахань</v>
      </c>
      <c r="C1343" s="39">
        <f t="shared" si="40"/>
        <v>1280.6641823529415</v>
      </c>
      <c r="D1343" s="39">
        <f t="shared" si="41"/>
        <v>59.107577647058832</v>
      </c>
      <c r="E1343" s="28">
        <v>0</v>
      </c>
      <c r="F1343" s="29">
        <v>59.107577647058832</v>
      </c>
      <c r="G1343" s="30">
        <v>0</v>
      </c>
      <c r="H1343" s="30">
        <v>0</v>
      </c>
      <c r="I1343" s="30">
        <v>0</v>
      </c>
      <c r="J1343" s="30"/>
      <c r="K1343" s="173">
        <f>Лист4!E1341/1000</f>
        <v>1339.7717600000003</v>
      </c>
      <c r="L1343" s="31"/>
      <c r="M1343" s="31"/>
    </row>
    <row r="1344" spans="1:13" s="32" customFormat="1" ht="18" customHeight="1" x14ac:dyDescent="0.25">
      <c r="A1344" s="22" t="str">
        <f>Лист4!A1342</f>
        <v xml:space="preserve">Маркина ул. д.98 </v>
      </c>
      <c r="B1344" s="67" t="str">
        <f>Лист4!C1342</f>
        <v>г. Астрахань</v>
      </c>
      <c r="C1344" s="39">
        <f t="shared" si="40"/>
        <v>1115.5907080882353</v>
      </c>
      <c r="D1344" s="39">
        <f t="shared" si="41"/>
        <v>51.488801911764703</v>
      </c>
      <c r="E1344" s="28">
        <v>0</v>
      </c>
      <c r="F1344" s="29">
        <v>51.488801911764703</v>
      </c>
      <c r="G1344" s="30">
        <v>0</v>
      </c>
      <c r="H1344" s="30">
        <v>0</v>
      </c>
      <c r="I1344" s="30">
        <v>0</v>
      </c>
      <c r="J1344" s="30"/>
      <c r="K1344" s="173">
        <f>Лист4!E1342/1000</f>
        <v>1167.07951</v>
      </c>
      <c r="L1344" s="31"/>
      <c r="M1344" s="31"/>
    </row>
    <row r="1345" spans="1:13" s="32" customFormat="1" ht="18" customHeight="1" x14ac:dyDescent="0.25">
      <c r="A1345" s="22" t="str">
        <f>Лист4!A1343</f>
        <v xml:space="preserve">Матюшенко ул. д.23 </v>
      </c>
      <c r="B1345" s="67" t="str">
        <f>Лист4!C1343</f>
        <v>г. Астрахань</v>
      </c>
      <c r="C1345" s="39">
        <f t="shared" si="40"/>
        <v>45.104169117647068</v>
      </c>
      <c r="D1345" s="39">
        <f t="shared" si="41"/>
        <v>2.0817308823529417</v>
      </c>
      <c r="E1345" s="28">
        <v>0</v>
      </c>
      <c r="F1345" s="29">
        <v>2.0817308823529417</v>
      </c>
      <c r="G1345" s="30">
        <v>0</v>
      </c>
      <c r="H1345" s="30">
        <v>0</v>
      </c>
      <c r="I1345" s="30">
        <v>0</v>
      </c>
      <c r="J1345" s="30"/>
      <c r="K1345" s="173">
        <f>Лист4!E1343/1000</f>
        <v>47.185900000000011</v>
      </c>
      <c r="L1345" s="31"/>
      <c r="M1345" s="31"/>
    </row>
    <row r="1346" spans="1:13" s="32" customFormat="1" ht="18" customHeight="1" x14ac:dyDescent="0.25">
      <c r="A1346" s="22" t="str">
        <f>Лист4!A1344</f>
        <v xml:space="preserve">Матюшенко ул. д.3 </v>
      </c>
      <c r="B1346" s="67" t="str">
        <f>Лист4!C1344</f>
        <v>г. Астрахань</v>
      </c>
      <c r="C1346" s="39">
        <f t="shared" si="40"/>
        <v>11.823117647058822</v>
      </c>
      <c r="D1346" s="39">
        <f t="shared" si="41"/>
        <v>0.5456823529411764</v>
      </c>
      <c r="E1346" s="28">
        <v>0</v>
      </c>
      <c r="F1346" s="29">
        <v>0.5456823529411764</v>
      </c>
      <c r="G1346" s="30">
        <v>0</v>
      </c>
      <c r="H1346" s="30">
        <v>0</v>
      </c>
      <c r="I1346" s="30">
        <v>0</v>
      </c>
      <c r="J1346" s="30"/>
      <c r="K1346" s="173">
        <f>Лист4!E1344/1000</f>
        <v>12.368799999999998</v>
      </c>
      <c r="L1346" s="31"/>
      <c r="M1346" s="31"/>
    </row>
    <row r="1347" spans="1:13" s="32" customFormat="1" ht="18" customHeight="1" x14ac:dyDescent="0.25">
      <c r="A1347" s="22" t="str">
        <f>Лист4!A1345</f>
        <v xml:space="preserve">Маяковского ул. д.11 </v>
      </c>
      <c r="B1347" s="67" t="str">
        <f>Лист4!C1345</f>
        <v>г. Астрахань</v>
      </c>
      <c r="C1347" s="39">
        <f t="shared" ref="C1347:C1410" si="42">K1347+J1347-F1347</f>
        <v>0</v>
      </c>
      <c r="D1347" s="39">
        <f t="shared" ref="D1347:D1410" si="43">F1347</f>
        <v>0</v>
      </c>
      <c r="E1347" s="28">
        <v>0</v>
      </c>
      <c r="F1347" s="29">
        <v>0</v>
      </c>
      <c r="G1347" s="30">
        <v>0</v>
      </c>
      <c r="H1347" s="30">
        <v>0</v>
      </c>
      <c r="I1347" s="30">
        <v>0</v>
      </c>
      <c r="J1347" s="30"/>
      <c r="K1347" s="173">
        <f>Лист4!E1345/1000-J1347</f>
        <v>0</v>
      </c>
      <c r="L1347" s="31"/>
      <c r="M1347" s="31"/>
    </row>
    <row r="1348" spans="1:13" s="32" customFormat="1" ht="18" customHeight="1" x14ac:dyDescent="0.25">
      <c r="A1348" s="22" t="str">
        <f>Лист4!A1346</f>
        <v xml:space="preserve">Маяковского ул. д.14 </v>
      </c>
      <c r="B1348" s="67" t="str">
        <f>Лист4!C1346</f>
        <v>г. Астрахань</v>
      </c>
      <c r="C1348" s="39">
        <f t="shared" si="42"/>
        <v>8.8417205882352921</v>
      </c>
      <c r="D1348" s="39">
        <f t="shared" si="43"/>
        <v>0.40807941176470586</v>
      </c>
      <c r="E1348" s="28">
        <v>0</v>
      </c>
      <c r="F1348" s="29">
        <v>0.40807941176470586</v>
      </c>
      <c r="G1348" s="30">
        <v>0</v>
      </c>
      <c r="H1348" s="30">
        <v>0</v>
      </c>
      <c r="I1348" s="30">
        <v>0</v>
      </c>
      <c r="J1348" s="30"/>
      <c r="K1348" s="173">
        <f>Лист4!E1346/1000</f>
        <v>9.2497999999999987</v>
      </c>
      <c r="L1348" s="31"/>
      <c r="M1348" s="31"/>
    </row>
    <row r="1349" spans="1:13" s="32" customFormat="1" ht="18" customHeight="1" x14ac:dyDescent="0.25">
      <c r="A1349" s="22" t="str">
        <f>Лист4!A1347</f>
        <v xml:space="preserve">Маяковского ул. д.17 </v>
      </c>
      <c r="B1349" s="67" t="str">
        <f>Лист4!C1347</f>
        <v>г. Астрахань</v>
      </c>
      <c r="C1349" s="39">
        <f t="shared" si="42"/>
        <v>11.004308823529412</v>
      </c>
      <c r="D1349" s="39">
        <f t="shared" si="43"/>
        <v>0.50789117647058823</v>
      </c>
      <c r="E1349" s="28">
        <v>0</v>
      </c>
      <c r="F1349" s="29">
        <v>0.50789117647058823</v>
      </c>
      <c r="G1349" s="30">
        <v>0</v>
      </c>
      <c r="H1349" s="30">
        <v>0</v>
      </c>
      <c r="I1349" s="30">
        <v>0</v>
      </c>
      <c r="J1349" s="30"/>
      <c r="K1349" s="173">
        <f>Лист4!E1347/1000-J1349</f>
        <v>11.5122</v>
      </c>
      <c r="L1349" s="31"/>
      <c r="M1349" s="31"/>
    </row>
    <row r="1350" spans="1:13" s="32" customFormat="1" ht="18" customHeight="1" x14ac:dyDescent="0.25">
      <c r="A1350" s="22" t="str">
        <f>Лист4!A1348</f>
        <v xml:space="preserve">Маяковского ул. д.2 </v>
      </c>
      <c r="B1350" s="67" t="str">
        <f>Лист4!C1348</f>
        <v>г. Астрахань</v>
      </c>
      <c r="C1350" s="39">
        <f t="shared" si="42"/>
        <v>75.185930147058812</v>
      </c>
      <c r="D1350" s="39">
        <f t="shared" si="43"/>
        <v>3.4701198529411759</v>
      </c>
      <c r="E1350" s="28">
        <v>0</v>
      </c>
      <c r="F1350" s="29">
        <v>3.4701198529411759</v>
      </c>
      <c r="G1350" s="30">
        <v>0</v>
      </c>
      <c r="H1350" s="30">
        <v>0</v>
      </c>
      <c r="I1350" s="30">
        <v>0</v>
      </c>
      <c r="J1350" s="30"/>
      <c r="K1350" s="173">
        <f>Лист4!E1348/1000</f>
        <v>78.656049999999993</v>
      </c>
      <c r="L1350" s="31"/>
      <c r="M1350" s="31"/>
    </row>
    <row r="1351" spans="1:13" s="32" customFormat="1" ht="18" customHeight="1" x14ac:dyDescent="0.25">
      <c r="A1351" s="22" t="str">
        <f>Лист4!A1349</f>
        <v xml:space="preserve">Маяковского ул. д.23 </v>
      </c>
      <c r="B1351" s="67" t="str">
        <f>Лист4!C1349</f>
        <v>г. Астрахань</v>
      </c>
      <c r="C1351" s="39">
        <f t="shared" si="42"/>
        <v>5.1266838235294108</v>
      </c>
      <c r="D1351" s="39">
        <f t="shared" si="43"/>
        <v>0.23661617647058819</v>
      </c>
      <c r="E1351" s="28">
        <v>0</v>
      </c>
      <c r="F1351" s="29">
        <v>0.23661617647058819</v>
      </c>
      <c r="G1351" s="30">
        <v>0</v>
      </c>
      <c r="H1351" s="30">
        <v>0</v>
      </c>
      <c r="I1351" s="30">
        <v>0</v>
      </c>
      <c r="J1351" s="30"/>
      <c r="K1351" s="173">
        <f>Лист4!E1349/1000</f>
        <v>5.3632999999999988</v>
      </c>
      <c r="L1351" s="31"/>
      <c r="M1351" s="31"/>
    </row>
    <row r="1352" spans="1:13" s="32" customFormat="1" ht="18" customHeight="1" x14ac:dyDescent="0.25">
      <c r="A1352" s="22" t="str">
        <f>Лист4!A1350</f>
        <v xml:space="preserve">Маяковского ул. д.26 </v>
      </c>
      <c r="B1352" s="67" t="str">
        <f>Лист4!C1350</f>
        <v>г. Астрахань</v>
      </c>
      <c r="C1352" s="39">
        <f t="shared" si="42"/>
        <v>3.1120661764705888</v>
      </c>
      <c r="D1352" s="39">
        <f t="shared" si="43"/>
        <v>0.14363382352941179</v>
      </c>
      <c r="E1352" s="28">
        <v>0</v>
      </c>
      <c r="F1352" s="29">
        <v>0.14363382352941179</v>
      </c>
      <c r="G1352" s="30">
        <v>0</v>
      </c>
      <c r="H1352" s="30">
        <v>0</v>
      </c>
      <c r="I1352" s="30">
        <v>0</v>
      </c>
      <c r="J1352" s="30"/>
      <c r="K1352" s="173">
        <f>Лист4!E1350/1000</f>
        <v>3.2557000000000005</v>
      </c>
      <c r="L1352" s="31"/>
      <c r="M1352" s="31"/>
    </row>
    <row r="1353" spans="1:13" s="32" customFormat="1" ht="18" customHeight="1" x14ac:dyDescent="0.25">
      <c r="A1353" s="22" t="str">
        <f>Лист4!A1351</f>
        <v xml:space="preserve">Маяковского ул. д.27 </v>
      </c>
      <c r="B1353" s="67" t="str">
        <f>Лист4!C1351</f>
        <v>г. Астрахань</v>
      </c>
      <c r="C1353" s="39">
        <f t="shared" si="42"/>
        <v>13.547529411764707</v>
      </c>
      <c r="D1353" s="39">
        <f t="shared" si="43"/>
        <v>0.62527058823529413</v>
      </c>
      <c r="E1353" s="28">
        <v>0</v>
      </c>
      <c r="F1353" s="29">
        <v>0.62527058823529413</v>
      </c>
      <c r="G1353" s="30">
        <v>0</v>
      </c>
      <c r="H1353" s="30">
        <v>0</v>
      </c>
      <c r="I1353" s="30">
        <v>0</v>
      </c>
      <c r="J1353" s="156"/>
      <c r="K1353" s="173">
        <f>Лист4!E1351/1000-J1353</f>
        <v>14.172800000000001</v>
      </c>
      <c r="L1353" s="31"/>
      <c r="M1353" s="31"/>
    </row>
    <row r="1354" spans="1:13" s="32" customFormat="1" ht="18" customHeight="1" x14ac:dyDescent="0.25">
      <c r="A1354" s="22" t="str">
        <f>Лист4!A1352</f>
        <v xml:space="preserve">Маяковского ул. д.28 </v>
      </c>
      <c r="B1354" s="67" t="str">
        <f>Лист4!C1352</f>
        <v>г. Астрахань</v>
      </c>
      <c r="C1354" s="39">
        <f t="shared" si="42"/>
        <v>9.8285257352941198</v>
      </c>
      <c r="D1354" s="39">
        <f t="shared" si="43"/>
        <v>0.45362426470588241</v>
      </c>
      <c r="E1354" s="28">
        <v>0</v>
      </c>
      <c r="F1354" s="29">
        <v>0.45362426470588241</v>
      </c>
      <c r="G1354" s="30">
        <v>0</v>
      </c>
      <c r="H1354" s="30">
        <v>0</v>
      </c>
      <c r="I1354" s="30">
        <v>0</v>
      </c>
      <c r="J1354" s="156"/>
      <c r="K1354" s="173">
        <f>Лист4!E1352/1000-J1354</f>
        <v>10.282150000000001</v>
      </c>
      <c r="L1354" s="31"/>
      <c r="M1354" s="31"/>
    </row>
    <row r="1355" spans="1:13" s="32" customFormat="1" ht="18" customHeight="1" x14ac:dyDescent="0.25">
      <c r="A1355" s="22" t="str">
        <f>Лист4!A1353</f>
        <v xml:space="preserve">Маяковского ул. д.34 </v>
      </c>
      <c r="B1355" s="67" t="str">
        <f>Лист4!C1353</f>
        <v>г. Астрахань</v>
      </c>
      <c r="C1355" s="39">
        <f t="shared" si="42"/>
        <v>1.8192352941176471</v>
      </c>
      <c r="D1355" s="39">
        <f t="shared" si="43"/>
        <v>8.3964705882352941E-2</v>
      </c>
      <c r="E1355" s="28">
        <v>0</v>
      </c>
      <c r="F1355" s="29">
        <v>8.3964705882352941E-2</v>
      </c>
      <c r="G1355" s="30">
        <v>0</v>
      </c>
      <c r="H1355" s="30">
        <v>0</v>
      </c>
      <c r="I1355" s="30">
        <v>0</v>
      </c>
      <c r="J1355" s="156"/>
      <c r="K1355" s="173">
        <f>Лист4!E1353/1000-J1355</f>
        <v>1.9032</v>
      </c>
      <c r="L1355" s="31"/>
      <c r="M1355" s="31"/>
    </row>
    <row r="1356" spans="1:13" s="32" customFormat="1" ht="18" customHeight="1" x14ac:dyDescent="0.25">
      <c r="A1356" s="22" t="str">
        <f>Лист4!A1354</f>
        <v xml:space="preserve">Маяковского ул. д.4 </v>
      </c>
      <c r="B1356" s="67" t="str">
        <f>Лист4!C1354</f>
        <v>г. Астрахань</v>
      </c>
      <c r="C1356" s="39">
        <f t="shared" si="42"/>
        <v>17.019341911764709</v>
      </c>
      <c r="D1356" s="39">
        <f t="shared" si="43"/>
        <v>0.78550808823529428</v>
      </c>
      <c r="E1356" s="28">
        <v>0</v>
      </c>
      <c r="F1356" s="29">
        <v>0.78550808823529428</v>
      </c>
      <c r="G1356" s="30">
        <v>0</v>
      </c>
      <c r="H1356" s="30">
        <v>0</v>
      </c>
      <c r="I1356" s="30">
        <v>0</v>
      </c>
      <c r="J1356" s="30"/>
      <c r="K1356" s="173">
        <f>Лист4!E1354/1000</f>
        <v>17.804850000000002</v>
      </c>
      <c r="L1356" s="31"/>
      <c r="M1356" s="31"/>
    </row>
    <row r="1357" spans="1:13" s="32" customFormat="1" ht="18" customHeight="1" x14ac:dyDescent="0.25">
      <c r="A1357" s="22" t="str">
        <f>Лист4!A1355</f>
        <v xml:space="preserve">Маяковского ул. д.40 </v>
      </c>
      <c r="B1357" s="67" t="str">
        <f>Лист4!C1355</f>
        <v>г. Астрахань</v>
      </c>
      <c r="C1357" s="39">
        <f t="shared" si="42"/>
        <v>0.89231617647058825</v>
      </c>
      <c r="D1357" s="39">
        <f t="shared" si="43"/>
        <v>4.1183823529411766E-2</v>
      </c>
      <c r="E1357" s="28">
        <v>0</v>
      </c>
      <c r="F1357" s="29">
        <v>4.1183823529411766E-2</v>
      </c>
      <c r="G1357" s="30">
        <v>0</v>
      </c>
      <c r="H1357" s="30">
        <v>0</v>
      </c>
      <c r="I1357" s="30">
        <v>0</v>
      </c>
      <c r="J1357" s="156"/>
      <c r="K1357" s="173">
        <f>Лист4!E1355/1000-J1357</f>
        <v>0.9335</v>
      </c>
      <c r="L1357" s="31"/>
      <c r="M1357" s="31"/>
    </row>
    <row r="1358" spans="1:13" s="32" customFormat="1" ht="18" customHeight="1" x14ac:dyDescent="0.25">
      <c r="A1358" s="22" t="str">
        <f>Лист4!A1356</f>
        <v xml:space="preserve">Маяковского ул. д.41 </v>
      </c>
      <c r="B1358" s="67" t="str">
        <f>Лист4!C1356</f>
        <v>г. Астрахань</v>
      </c>
      <c r="C1358" s="39">
        <f t="shared" si="42"/>
        <v>2.1285970588235297</v>
      </c>
      <c r="D1358" s="39">
        <f t="shared" si="43"/>
        <v>9.8242941176470602E-2</v>
      </c>
      <c r="E1358" s="28">
        <v>0</v>
      </c>
      <c r="F1358" s="29">
        <v>9.8242941176470602E-2</v>
      </c>
      <c r="G1358" s="30">
        <v>0</v>
      </c>
      <c r="H1358" s="30">
        <v>0</v>
      </c>
      <c r="I1358" s="30">
        <v>0</v>
      </c>
      <c r="J1358" s="30"/>
      <c r="K1358" s="173">
        <f>Лист4!E1356/1000</f>
        <v>2.2268400000000002</v>
      </c>
      <c r="L1358" s="31"/>
      <c r="M1358" s="31"/>
    </row>
    <row r="1359" spans="1:13" s="32" customFormat="1" ht="18" customHeight="1" x14ac:dyDescent="0.25">
      <c r="A1359" s="22" t="str">
        <f>Лист4!A1357</f>
        <v xml:space="preserve">Медиков ул. д.1 </v>
      </c>
      <c r="B1359" s="67" t="str">
        <f>Лист4!C1357</f>
        <v>г. Астрахань</v>
      </c>
      <c r="C1359" s="39">
        <f t="shared" si="42"/>
        <v>391.18704338235284</v>
      </c>
      <c r="D1359" s="39">
        <f t="shared" si="43"/>
        <v>18.054786617647054</v>
      </c>
      <c r="E1359" s="28">
        <v>0</v>
      </c>
      <c r="F1359" s="29">
        <v>18.054786617647054</v>
      </c>
      <c r="G1359" s="30">
        <v>0</v>
      </c>
      <c r="H1359" s="30">
        <v>0</v>
      </c>
      <c r="I1359" s="30">
        <v>0</v>
      </c>
      <c r="J1359" s="30"/>
      <c r="K1359" s="173">
        <f>Лист4!E1357/1000</f>
        <v>409.24182999999988</v>
      </c>
      <c r="L1359" s="31"/>
      <c r="M1359" s="31"/>
    </row>
    <row r="1360" spans="1:13" s="32" customFormat="1" ht="18" customHeight="1" x14ac:dyDescent="0.25">
      <c r="A1360" s="22" t="str">
        <f>Лист4!A1358</f>
        <v xml:space="preserve">Медиков ул. д.3 - корп. 2 </v>
      </c>
      <c r="B1360" s="67" t="str">
        <f>Лист4!C1358</f>
        <v>г. Астрахань</v>
      </c>
      <c r="C1360" s="39">
        <f t="shared" si="42"/>
        <v>1279.3964816176472</v>
      </c>
      <c r="D1360" s="39">
        <f t="shared" si="43"/>
        <v>59.049068382352942</v>
      </c>
      <c r="E1360" s="28">
        <v>0</v>
      </c>
      <c r="F1360" s="29">
        <v>59.049068382352942</v>
      </c>
      <c r="G1360" s="30">
        <v>0</v>
      </c>
      <c r="H1360" s="30">
        <v>0</v>
      </c>
      <c r="I1360" s="30">
        <v>0</v>
      </c>
      <c r="J1360" s="30"/>
      <c r="K1360" s="173">
        <f>Лист4!E1358/1000</f>
        <v>1338.4455500000001</v>
      </c>
      <c r="L1360" s="31"/>
      <c r="M1360" s="31"/>
    </row>
    <row r="1361" spans="1:13" s="32" customFormat="1" ht="18" customHeight="1" x14ac:dyDescent="0.25">
      <c r="A1361" s="22" t="str">
        <f>Лист4!A1359</f>
        <v xml:space="preserve">Медиков ул. д.5 </v>
      </c>
      <c r="B1361" s="67" t="str">
        <f>Лист4!C1359</f>
        <v>г. Астрахань</v>
      </c>
      <c r="C1361" s="39">
        <f t="shared" si="42"/>
        <v>1397.951606617647</v>
      </c>
      <c r="D1361" s="39">
        <f t="shared" si="43"/>
        <v>64.520843382352936</v>
      </c>
      <c r="E1361" s="28">
        <v>0</v>
      </c>
      <c r="F1361" s="29">
        <v>64.520843382352936</v>
      </c>
      <c r="G1361" s="30">
        <v>0</v>
      </c>
      <c r="H1361" s="30">
        <v>0</v>
      </c>
      <c r="I1361" s="30">
        <v>0</v>
      </c>
      <c r="J1361" s="30"/>
      <c r="K1361" s="173">
        <f>Лист4!E1359/1000</f>
        <v>1462.47245</v>
      </c>
      <c r="L1361" s="31"/>
      <c r="M1361" s="31"/>
    </row>
    <row r="1362" spans="1:13" s="32" customFormat="1" ht="18" customHeight="1" x14ac:dyDescent="0.25">
      <c r="A1362" s="22" t="str">
        <f>Лист4!A1360</f>
        <v xml:space="preserve">Мелиоративная ул. д.1 </v>
      </c>
      <c r="B1362" s="67" t="str">
        <f>Лист4!C1360</f>
        <v>г. Астрахань</v>
      </c>
      <c r="C1362" s="39">
        <f t="shared" si="42"/>
        <v>542.79708676470591</v>
      </c>
      <c r="D1362" s="39">
        <f t="shared" si="43"/>
        <v>25.05217323529412</v>
      </c>
      <c r="E1362" s="28">
        <v>0</v>
      </c>
      <c r="F1362" s="29">
        <v>25.05217323529412</v>
      </c>
      <c r="G1362" s="30">
        <v>0</v>
      </c>
      <c r="H1362" s="30">
        <v>0</v>
      </c>
      <c r="I1362" s="30">
        <v>0</v>
      </c>
      <c r="J1362" s="30"/>
      <c r="K1362" s="173">
        <f>Лист4!E1360/1000-J1362</f>
        <v>567.84926000000007</v>
      </c>
      <c r="L1362" s="31"/>
      <c r="M1362" s="31"/>
    </row>
    <row r="1363" spans="1:13" s="32" customFormat="1" ht="18" customHeight="1" x14ac:dyDescent="0.25">
      <c r="A1363" s="22" t="str">
        <f>Лист4!A1361</f>
        <v xml:space="preserve">Мелиоративная ул. д.11 </v>
      </c>
      <c r="B1363" s="67" t="str">
        <f>Лист4!C1361</f>
        <v>г. Астрахань</v>
      </c>
      <c r="C1363" s="39">
        <f t="shared" si="42"/>
        <v>997.98096029411738</v>
      </c>
      <c r="D1363" s="39">
        <f t="shared" si="43"/>
        <v>46.060659705882344</v>
      </c>
      <c r="E1363" s="28">
        <v>0</v>
      </c>
      <c r="F1363" s="29">
        <v>46.060659705882344</v>
      </c>
      <c r="G1363" s="30">
        <v>0</v>
      </c>
      <c r="H1363" s="30">
        <v>0</v>
      </c>
      <c r="I1363" s="30">
        <v>0</v>
      </c>
      <c r="J1363" s="30"/>
      <c r="K1363" s="173">
        <f>Лист4!E1361/1000-J1363</f>
        <v>1044.0416199999997</v>
      </c>
      <c r="L1363" s="31"/>
      <c r="M1363" s="31"/>
    </row>
    <row r="1364" spans="1:13" s="32" customFormat="1" ht="18" customHeight="1" x14ac:dyDescent="0.25">
      <c r="A1364" s="22" t="str">
        <f>Лист4!A1362</f>
        <v xml:space="preserve">Мелиоративная ул. д.12 </v>
      </c>
      <c r="B1364" s="67" t="str">
        <f>Лист4!C1362</f>
        <v>г. Астрахань</v>
      </c>
      <c r="C1364" s="39">
        <f t="shared" si="42"/>
        <v>1466.1408411764705</v>
      </c>
      <c r="D1364" s="39">
        <f t="shared" si="43"/>
        <v>67.6680388235294</v>
      </c>
      <c r="E1364" s="28">
        <v>0</v>
      </c>
      <c r="F1364" s="29">
        <v>67.6680388235294</v>
      </c>
      <c r="G1364" s="30">
        <v>0</v>
      </c>
      <c r="H1364" s="30">
        <v>0</v>
      </c>
      <c r="I1364" s="30">
        <v>0</v>
      </c>
      <c r="J1364" s="30"/>
      <c r="K1364" s="173">
        <f>Лист4!E1362/1000-J1364</f>
        <v>1533.8088799999998</v>
      </c>
      <c r="L1364" s="31"/>
      <c r="M1364" s="31"/>
    </row>
    <row r="1365" spans="1:13" s="32" customFormat="1" ht="18" customHeight="1" x14ac:dyDescent="0.25">
      <c r="A1365" s="22" t="str">
        <f>Лист4!A1363</f>
        <v xml:space="preserve">Мелиоративная ул. д.3 </v>
      </c>
      <c r="B1365" s="67" t="str">
        <f>Лист4!C1363</f>
        <v>г. Астрахань</v>
      </c>
      <c r="C1365" s="39">
        <f t="shared" si="42"/>
        <v>958.77630588235297</v>
      </c>
      <c r="D1365" s="39">
        <f t="shared" si="43"/>
        <v>44.251214117647059</v>
      </c>
      <c r="E1365" s="28">
        <v>0</v>
      </c>
      <c r="F1365" s="29">
        <v>44.251214117647059</v>
      </c>
      <c r="G1365" s="30">
        <v>0</v>
      </c>
      <c r="H1365" s="30">
        <v>0</v>
      </c>
      <c r="I1365" s="30">
        <v>0</v>
      </c>
      <c r="J1365" s="30"/>
      <c r="K1365" s="173">
        <f>Лист4!E1363/1000</f>
        <v>1003.02752</v>
      </c>
      <c r="L1365" s="31"/>
      <c r="M1365" s="31"/>
    </row>
    <row r="1366" spans="1:13" s="32" customFormat="1" ht="18" customHeight="1" x14ac:dyDescent="0.25">
      <c r="A1366" s="22" t="str">
        <f>Лист4!A1364</f>
        <v xml:space="preserve">Мелиоративная ул. д.4 </v>
      </c>
      <c r="B1366" s="67" t="str">
        <f>Лист4!C1364</f>
        <v>г. Астрахань</v>
      </c>
      <c r="C1366" s="39">
        <f t="shared" si="42"/>
        <v>977.5568705882356</v>
      </c>
      <c r="D1366" s="39">
        <f t="shared" si="43"/>
        <v>45.118009411764724</v>
      </c>
      <c r="E1366" s="28">
        <v>0</v>
      </c>
      <c r="F1366" s="29">
        <v>45.118009411764724</v>
      </c>
      <c r="G1366" s="30">
        <v>0</v>
      </c>
      <c r="H1366" s="30">
        <v>0</v>
      </c>
      <c r="I1366" s="30">
        <v>0</v>
      </c>
      <c r="J1366" s="30"/>
      <c r="K1366" s="173">
        <f>Лист4!E1364/1000</f>
        <v>1022.6748800000004</v>
      </c>
      <c r="L1366" s="31"/>
      <c r="M1366" s="31"/>
    </row>
    <row r="1367" spans="1:13" s="32" customFormat="1" ht="18" customHeight="1" x14ac:dyDescent="0.25">
      <c r="A1367" s="22" t="str">
        <f>Лист4!A1365</f>
        <v xml:space="preserve">Мелиоративная ул. д.5 </v>
      </c>
      <c r="B1367" s="67" t="str">
        <f>Лист4!C1365</f>
        <v>г. Астрахань</v>
      </c>
      <c r="C1367" s="39">
        <f t="shared" si="42"/>
        <v>2201.2169036764717</v>
      </c>
      <c r="D1367" s="39">
        <f t="shared" si="43"/>
        <v>101.59462632352947</v>
      </c>
      <c r="E1367" s="28">
        <v>0</v>
      </c>
      <c r="F1367" s="29">
        <v>101.59462632352947</v>
      </c>
      <c r="G1367" s="30">
        <v>0</v>
      </c>
      <c r="H1367" s="30">
        <v>0</v>
      </c>
      <c r="I1367" s="30">
        <v>0</v>
      </c>
      <c r="J1367" s="30"/>
      <c r="K1367" s="173">
        <f>Лист4!E1365/1000</f>
        <v>2302.8115300000013</v>
      </c>
      <c r="L1367" s="31"/>
      <c r="M1367" s="31"/>
    </row>
    <row r="1368" spans="1:13" s="32" customFormat="1" ht="18" customHeight="1" x14ac:dyDescent="0.25">
      <c r="A1368" s="22" t="str">
        <f>Лист4!A1366</f>
        <v xml:space="preserve">Мелиоративная ул. д.6 </v>
      </c>
      <c r="B1368" s="67" t="str">
        <f>Лист4!C1366</f>
        <v>г. Астрахань</v>
      </c>
      <c r="C1368" s="39">
        <f t="shared" si="42"/>
        <v>1500.3020977941178</v>
      </c>
      <c r="D1368" s="39">
        <f t="shared" si="43"/>
        <v>69.244712205882365</v>
      </c>
      <c r="E1368" s="28">
        <v>0</v>
      </c>
      <c r="F1368" s="29">
        <v>69.244712205882365</v>
      </c>
      <c r="G1368" s="30">
        <v>0</v>
      </c>
      <c r="H1368" s="30">
        <v>0</v>
      </c>
      <c r="I1368" s="30">
        <v>0</v>
      </c>
      <c r="J1368" s="30"/>
      <c r="K1368" s="173">
        <f>Лист4!E1366/1000-J1368</f>
        <v>1569.5468100000003</v>
      </c>
      <c r="L1368" s="31"/>
      <c r="M1368" s="31"/>
    </row>
    <row r="1369" spans="1:13" s="32" customFormat="1" ht="18" customHeight="1" x14ac:dyDescent="0.25">
      <c r="A1369" s="22" t="str">
        <f>Лист4!A1367</f>
        <v xml:space="preserve">Мелиоративная ул. д.7 </v>
      </c>
      <c r="B1369" s="67" t="str">
        <f>Лист4!C1367</f>
        <v>г. Астрахань</v>
      </c>
      <c r="C1369" s="39">
        <f t="shared" si="42"/>
        <v>337.12646691176468</v>
      </c>
      <c r="D1369" s="39">
        <f t="shared" si="43"/>
        <v>15.559683088235294</v>
      </c>
      <c r="E1369" s="28">
        <v>0</v>
      </c>
      <c r="F1369" s="29">
        <v>15.559683088235294</v>
      </c>
      <c r="G1369" s="30">
        <v>0</v>
      </c>
      <c r="H1369" s="30">
        <v>0</v>
      </c>
      <c r="I1369" s="30">
        <v>0</v>
      </c>
      <c r="J1369" s="30"/>
      <c r="K1369" s="173">
        <f>Лист4!E1367/1000</f>
        <v>352.68615</v>
      </c>
      <c r="L1369" s="31"/>
      <c r="M1369" s="31"/>
    </row>
    <row r="1370" spans="1:13" s="32" customFormat="1" ht="18" customHeight="1" x14ac:dyDescent="0.25">
      <c r="A1370" s="22" t="str">
        <f>Лист4!A1368</f>
        <v xml:space="preserve">Мелиоративная ул. д.8 </v>
      </c>
      <c r="B1370" s="67" t="str">
        <f>Лист4!C1368</f>
        <v>г. Астрахань</v>
      </c>
      <c r="C1370" s="39">
        <f t="shared" si="42"/>
        <v>152.55634779411764</v>
      </c>
      <c r="D1370" s="39">
        <f t="shared" si="43"/>
        <v>7.0410622058823531</v>
      </c>
      <c r="E1370" s="28">
        <v>0</v>
      </c>
      <c r="F1370" s="29">
        <v>7.0410622058823531</v>
      </c>
      <c r="G1370" s="30">
        <v>0</v>
      </c>
      <c r="H1370" s="30">
        <v>0</v>
      </c>
      <c r="I1370" s="30">
        <v>0</v>
      </c>
      <c r="J1370" s="30"/>
      <c r="K1370" s="173">
        <f>Лист4!E1368/1000-J1370</f>
        <v>159.59741</v>
      </c>
      <c r="L1370" s="31"/>
      <c r="M1370" s="31"/>
    </row>
    <row r="1371" spans="1:13" s="32" customFormat="1" ht="18" customHeight="1" x14ac:dyDescent="0.25">
      <c r="A1371" s="22" t="str">
        <f>Лист4!A1369</f>
        <v xml:space="preserve">Мельникова ул. д.10 </v>
      </c>
      <c r="B1371" s="67" t="str">
        <f>Лист4!C1369</f>
        <v>г. Астрахань</v>
      </c>
      <c r="C1371" s="39">
        <f t="shared" si="42"/>
        <v>0</v>
      </c>
      <c r="D1371" s="39">
        <f t="shared" si="43"/>
        <v>0</v>
      </c>
      <c r="E1371" s="28">
        <v>0</v>
      </c>
      <c r="F1371" s="29">
        <v>0</v>
      </c>
      <c r="G1371" s="30">
        <v>0</v>
      </c>
      <c r="H1371" s="30">
        <v>0</v>
      </c>
      <c r="I1371" s="30">
        <v>0</v>
      </c>
      <c r="J1371" s="156"/>
      <c r="K1371" s="173">
        <f>Лист4!E1369/1000-J1371</f>
        <v>0</v>
      </c>
      <c r="L1371" s="31"/>
      <c r="M1371" s="31"/>
    </row>
    <row r="1372" spans="1:13" s="32" customFormat="1" ht="18" customHeight="1" x14ac:dyDescent="0.25">
      <c r="A1372" s="22" t="str">
        <f>Лист4!A1370</f>
        <v xml:space="preserve">Мельникова ул. д.4 </v>
      </c>
      <c r="B1372" s="67" t="str">
        <f>Лист4!C1370</f>
        <v>г. Астрахань</v>
      </c>
      <c r="C1372" s="39">
        <f t="shared" si="42"/>
        <v>0.30626470588235288</v>
      </c>
      <c r="D1372" s="39">
        <f t="shared" si="43"/>
        <v>1.4135294117647058E-2</v>
      </c>
      <c r="E1372" s="28">
        <v>0</v>
      </c>
      <c r="F1372" s="29">
        <v>1.4135294117647058E-2</v>
      </c>
      <c r="G1372" s="30">
        <v>0</v>
      </c>
      <c r="H1372" s="30">
        <v>0</v>
      </c>
      <c r="I1372" s="30">
        <v>0</v>
      </c>
      <c r="J1372" s="30"/>
      <c r="K1372" s="173">
        <f>Лист4!E1370/1000</f>
        <v>0.32039999999999996</v>
      </c>
      <c r="L1372" s="31"/>
      <c r="M1372" s="31"/>
    </row>
    <row r="1373" spans="1:13" s="32" customFormat="1" ht="18" customHeight="1" x14ac:dyDescent="0.25">
      <c r="A1373" s="22" t="str">
        <f>Лист4!A1371</f>
        <v xml:space="preserve">Мельникова ул. д.8 </v>
      </c>
      <c r="B1373" s="67" t="str">
        <f>Лист4!C1371</f>
        <v>г. Астрахань</v>
      </c>
      <c r="C1373" s="39">
        <f t="shared" si="42"/>
        <v>0</v>
      </c>
      <c r="D1373" s="39">
        <f t="shared" si="43"/>
        <v>0</v>
      </c>
      <c r="E1373" s="28">
        <v>0</v>
      </c>
      <c r="F1373" s="29">
        <v>0</v>
      </c>
      <c r="G1373" s="30">
        <v>0</v>
      </c>
      <c r="H1373" s="30">
        <v>0</v>
      </c>
      <c r="I1373" s="30">
        <v>0</v>
      </c>
      <c r="J1373" s="30"/>
      <c r="K1373" s="173">
        <f>Лист4!E1371/1000-J1373</f>
        <v>0</v>
      </c>
      <c r="L1373" s="31"/>
      <c r="M1373" s="31"/>
    </row>
    <row r="1374" spans="1:13" s="32" customFormat="1" ht="18" customHeight="1" x14ac:dyDescent="0.25">
      <c r="A1374" s="22" t="str">
        <f>Лист4!A1372</f>
        <v xml:space="preserve">Менжинского ул. д.2 - корп. 1 </v>
      </c>
      <c r="B1374" s="67" t="str">
        <f>Лист4!C1372</f>
        <v>г. Астрахань</v>
      </c>
      <c r="C1374" s="39">
        <f t="shared" si="42"/>
        <v>305.99137132352939</v>
      </c>
      <c r="D1374" s="39">
        <f t="shared" si="43"/>
        <v>14.122678676470585</v>
      </c>
      <c r="E1374" s="28">
        <v>0</v>
      </c>
      <c r="F1374" s="29">
        <v>14.122678676470585</v>
      </c>
      <c r="G1374" s="30">
        <v>0</v>
      </c>
      <c r="H1374" s="30">
        <v>0</v>
      </c>
      <c r="I1374" s="30">
        <v>0</v>
      </c>
      <c r="J1374" s="30"/>
      <c r="K1374" s="173">
        <f>Лист4!E1372/1000</f>
        <v>320.11404999999996</v>
      </c>
      <c r="L1374" s="31"/>
      <c r="M1374" s="31"/>
    </row>
    <row r="1375" spans="1:13" s="32" customFormat="1" ht="18" customHeight="1" x14ac:dyDescent="0.25">
      <c r="A1375" s="22" t="str">
        <f>Лист4!A1373</f>
        <v xml:space="preserve">Менжинского ул. д.2 - корп. 2 </v>
      </c>
      <c r="B1375" s="67" t="str">
        <f>Лист4!C1373</f>
        <v>г. Астрахань</v>
      </c>
      <c r="C1375" s="39">
        <f t="shared" si="42"/>
        <v>297.03805147058824</v>
      </c>
      <c r="D1375" s="39">
        <f t="shared" si="43"/>
        <v>13.709448529411766</v>
      </c>
      <c r="E1375" s="28">
        <v>0</v>
      </c>
      <c r="F1375" s="29">
        <v>13.709448529411766</v>
      </c>
      <c r="G1375" s="30">
        <v>0</v>
      </c>
      <c r="H1375" s="30">
        <v>0</v>
      </c>
      <c r="I1375" s="30">
        <v>0</v>
      </c>
      <c r="J1375" s="30"/>
      <c r="K1375" s="173">
        <f>Лист4!E1373/1000</f>
        <v>310.7475</v>
      </c>
      <c r="L1375" s="31"/>
      <c r="M1375" s="31"/>
    </row>
    <row r="1376" spans="1:13" s="32" customFormat="1" ht="18" customHeight="1" x14ac:dyDescent="0.25">
      <c r="A1376" s="22" t="str">
        <f>Лист4!A1374</f>
        <v xml:space="preserve">Менжинского ул. д.2А </v>
      </c>
      <c r="B1376" s="67" t="str">
        <f>Лист4!C1374</f>
        <v>г. Астрахань</v>
      </c>
      <c r="C1376" s="39">
        <f t="shared" si="42"/>
        <v>3.3733088235294115</v>
      </c>
      <c r="D1376" s="39">
        <f t="shared" si="43"/>
        <v>0.15569117647058822</v>
      </c>
      <c r="E1376" s="28">
        <v>0</v>
      </c>
      <c r="F1376" s="29">
        <v>0.15569117647058822</v>
      </c>
      <c r="G1376" s="30">
        <v>0</v>
      </c>
      <c r="H1376" s="30">
        <v>0</v>
      </c>
      <c r="I1376" s="30">
        <v>0</v>
      </c>
      <c r="J1376" s="30"/>
      <c r="K1376" s="173">
        <f>Лист4!E1374/1000</f>
        <v>3.5289999999999999</v>
      </c>
      <c r="L1376" s="31"/>
      <c r="M1376" s="31"/>
    </row>
    <row r="1377" spans="1:13" s="32" customFormat="1" ht="18" customHeight="1" x14ac:dyDescent="0.25">
      <c r="A1377" s="22" t="str">
        <f>Лист4!A1375</f>
        <v xml:space="preserve">Менжинского ул. д.3 </v>
      </c>
      <c r="B1377" s="67" t="str">
        <f>Лист4!C1375</f>
        <v>г. Астрахань</v>
      </c>
      <c r="C1377" s="39">
        <f t="shared" si="42"/>
        <v>628.6787669117648</v>
      </c>
      <c r="D1377" s="39">
        <f t="shared" si="43"/>
        <v>29.015943088235296</v>
      </c>
      <c r="E1377" s="28">
        <v>0</v>
      </c>
      <c r="F1377" s="29">
        <v>29.015943088235296</v>
      </c>
      <c r="G1377" s="30">
        <v>0</v>
      </c>
      <c r="H1377" s="30">
        <v>0</v>
      </c>
      <c r="I1377" s="30">
        <v>0</v>
      </c>
      <c r="J1377" s="30"/>
      <c r="K1377" s="173">
        <f>Лист4!E1375/1000-J1377</f>
        <v>657.6947100000001</v>
      </c>
      <c r="L1377" s="31"/>
      <c r="M1377" s="31"/>
    </row>
    <row r="1378" spans="1:13" s="32" customFormat="1" ht="18" customHeight="1" x14ac:dyDescent="0.25">
      <c r="A1378" s="22" t="str">
        <f>Лист4!A1376</f>
        <v xml:space="preserve">Менжинского ул. д.4 </v>
      </c>
      <c r="B1378" s="67" t="str">
        <f>Лист4!C1376</f>
        <v>г. Астрахань</v>
      </c>
      <c r="C1378" s="39">
        <f t="shared" si="42"/>
        <v>617.0624448529411</v>
      </c>
      <c r="D1378" s="39">
        <f t="shared" si="43"/>
        <v>28.479805147058823</v>
      </c>
      <c r="E1378" s="28">
        <v>0</v>
      </c>
      <c r="F1378" s="29">
        <v>28.479805147058823</v>
      </c>
      <c r="G1378" s="30">
        <v>0</v>
      </c>
      <c r="H1378" s="30">
        <v>0</v>
      </c>
      <c r="I1378" s="30">
        <v>0</v>
      </c>
      <c r="J1378" s="30"/>
      <c r="K1378" s="173">
        <f>Лист4!E1376/1000</f>
        <v>645.54224999999997</v>
      </c>
      <c r="L1378" s="31"/>
      <c r="M1378" s="31"/>
    </row>
    <row r="1379" spans="1:13" s="32" customFormat="1" ht="18" customHeight="1" x14ac:dyDescent="0.25">
      <c r="A1379" s="22" t="str">
        <f>Лист4!A1377</f>
        <v xml:space="preserve">Менжинского ул. д.4 - корп. 1 </v>
      </c>
      <c r="B1379" s="67" t="str">
        <f>Лист4!C1377</f>
        <v>г. Астрахань</v>
      </c>
      <c r="C1379" s="39">
        <f t="shared" si="42"/>
        <v>362.32839117647052</v>
      </c>
      <c r="D1379" s="39">
        <f t="shared" si="43"/>
        <v>16.722848823529411</v>
      </c>
      <c r="E1379" s="28">
        <v>0</v>
      </c>
      <c r="F1379" s="29">
        <v>16.722848823529411</v>
      </c>
      <c r="G1379" s="30">
        <v>0</v>
      </c>
      <c r="H1379" s="30">
        <v>0</v>
      </c>
      <c r="I1379" s="30">
        <v>0</v>
      </c>
      <c r="J1379" s="30"/>
      <c r="K1379" s="173">
        <f>Лист4!E1377/1000-J1379</f>
        <v>379.05123999999995</v>
      </c>
      <c r="L1379" s="31"/>
      <c r="M1379" s="31"/>
    </row>
    <row r="1380" spans="1:13" s="32" customFormat="1" ht="18" customHeight="1" x14ac:dyDescent="0.25">
      <c r="A1380" s="22" t="str">
        <f>Лист4!A1378</f>
        <v xml:space="preserve">Менжинского ул. д.6 </v>
      </c>
      <c r="B1380" s="67" t="str">
        <f>Лист4!C1378</f>
        <v>г. Астрахань</v>
      </c>
      <c r="C1380" s="39">
        <f t="shared" si="42"/>
        <v>1068.1220110294116</v>
      </c>
      <c r="D1380" s="39">
        <f t="shared" si="43"/>
        <v>49.297938970588234</v>
      </c>
      <c r="E1380" s="28">
        <v>0</v>
      </c>
      <c r="F1380" s="29">
        <v>49.297938970588234</v>
      </c>
      <c r="G1380" s="30">
        <v>0</v>
      </c>
      <c r="H1380" s="30">
        <v>0</v>
      </c>
      <c r="I1380" s="30">
        <v>0</v>
      </c>
      <c r="J1380" s="156"/>
      <c r="K1380" s="173">
        <f>Лист4!E1378/1000-J1380</f>
        <v>1117.41995</v>
      </c>
      <c r="L1380" s="31"/>
      <c r="M1380" s="31"/>
    </row>
    <row r="1381" spans="1:13" s="32" customFormat="1" ht="18" customHeight="1" x14ac:dyDescent="0.25">
      <c r="A1381" s="22" t="str">
        <f>Лист4!A1379</f>
        <v xml:space="preserve">Мехоношина ул. д.4 </v>
      </c>
      <c r="B1381" s="67" t="str">
        <f>Лист4!C1379</f>
        <v>г. Астрахань</v>
      </c>
      <c r="C1381" s="39">
        <f t="shared" si="42"/>
        <v>122.76994485294118</v>
      </c>
      <c r="D1381" s="39">
        <f t="shared" si="43"/>
        <v>5.6663051470588233</v>
      </c>
      <c r="E1381" s="28">
        <v>0</v>
      </c>
      <c r="F1381" s="29">
        <v>5.6663051470588233</v>
      </c>
      <c r="G1381" s="30">
        <v>0</v>
      </c>
      <c r="H1381" s="30">
        <v>0</v>
      </c>
      <c r="I1381" s="30">
        <v>0</v>
      </c>
      <c r="J1381" s="156"/>
      <c r="K1381" s="173">
        <f>Лист4!E1379/1000-J1381</f>
        <v>128.43625</v>
      </c>
      <c r="L1381" s="31"/>
      <c r="M1381" s="31"/>
    </row>
    <row r="1382" spans="1:13" s="32" customFormat="1" ht="18" customHeight="1" x14ac:dyDescent="0.25">
      <c r="A1382" s="22" t="str">
        <f>Лист4!A1380</f>
        <v xml:space="preserve">Мехоношина ул. д.6 </v>
      </c>
      <c r="B1382" s="67" t="str">
        <f>Лист4!C1380</f>
        <v>г. Астрахань</v>
      </c>
      <c r="C1382" s="39">
        <f t="shared" si="42"/>
        <v>35.147172794117651</v>
      </c>
      <c r="D1382" s="39">
        <f t="shared" si="43"/>
        <v>1.6221772058823531</v>
      </c>
      <c r="E1382" s="28">
        <v>0</v>
      </c>
      <c r="F1382" s="29">
        <v>1.6221772058823531</v>
      </c>
      <c r="G1382" s="30">
        <v>0</v>
      </c>
      <c r="H1382" s="30">
        <v>0</v>
      </c>
      <c r="I1382" s="30">
        <v>0</v>
      </c>
      <c r="J1382" s="156"/>
      <c r="K1382" s="173">
        <f>Лист4!E1380/1000-J1382</f>
        <v>36.769350000000003</v>
      </c>
      <c r="L1382" s="31"/>
      <c r="M1382" s="31"/>
    </row>
    <row r="1383" spans="1:13" s="32" customFormat="1" ht="18" customHeight="1" x14ac:dyDescent="0.25">
      <c r="A1383" s="22" t="str">
        <f>Лист4!A1381</f>
        <v xml:space="preserve">Мехоношина ул. д.8 - корп. 2 </v>
      </c>
      <c r="B1383" s="67" t="str">
        <f>Лист4!C1381</f>
        <v>г. Астрахань</v>
      </c>
      <c r="C1383" s="39">
        <f t="shared" si="42"/>
        <v>19.717128676470587</v>
      </c>
      <c r="D1383" s="39">
        <f t="shared" si="43"/>
        <v>0.91002132352941156</v>
      </c>
      <c r="E1383" s="28">
        <v>0</v>
      </c>
      <c r="F1383" s="29">
        <v>0.91002132352941156</v>
      </c>
      <c r="G1383" s="30">
        <v>0</v>
      </c>
      <c r="H1383" s="30">
        <v>0</v>
      </c>
      <c r="I1383" s="30">
        <v>0</v>
      </c>
      <c r="J1383" s="30"/>
      <c r="K1383" s="173">
        <f>Лист4!E1381/1000</f>
        <v>20.627149999999997</v>
      </c>
      <c r="L1383" s="31"/>
      <c r="M1383" s="31"/>
    </row>
    <row r="1384" spans="1:13" s="32" customFormat="1" ht="18" customHeight="1" x14ac:dyDescent="0.25">
      <c r="A1384" s="22" t="str">
        <f>Лист4!A1382</f>
        <v xml:space="preserve">Минусинская ул. д.14 - корп. 3 </v>
      </c>
      <c r="B1384" s="67" t="str">
        <f>Лист4!C1382</f>
        <v>г. Астрахань</v>
      </c>
      <c r="C1384" s="39">
        <f t="shared" si="42"/>
        <v>27.206476470588235</v>
      </c>
      <c r="D1384" s="39">
        <f t="shared" si="43"/>
        <v>1.2556835294117648</v>
      </c>
      <c r="E1384" s="28">
        <v>0</v>
      </c>
      <c r="F1384" s="29">
        <v>1.2556835294117648</v>
      </c>
      <c r="G1384" s="30">
        <v>0</v>
      </c>
      <c r="H1384" s="30">
        <v>0</v>
      </c>
      <c r="I1384" s="30">
        <v>0</v>
      </c>
      <c r="J1384" s="30"/>
      <c r="K1384" s="173">
        <f>Лист4!E1382/1000-J1384</f>
        <v>28.462160000000001</v>
      </c>
      <c r="L1384" s="31"/>
      <c r="M1384" s="31"/>
    </row>
    <row r="1385" spans="1:13" s="32" customFormat="1" ht="18" customHeight="1" x14ac:dyDescent="0.25">
      <c r="A1385" s="22" t="str">
        <f>Лист4!A1383</f>
        <v xml:space="preserve">Минусинская ул. д.2 </v>
      </c>
      <c r="B1385" s="67" t="str">
        <f>Лист4!C1383</f>
        <v>г. Астрахань</v>
      </c>
      <c r="C1385" s="39">
        <f t="shared" si="42"/>
        <v>985.31226911764725</v>
      </c>
      <c r="D1385" s="39">
        <f t="shared" si="43"/>
        <v>45.475950882352947</v>
      </c>
      <c r="E1385" s="28">
        <v>0</v>
      </c>
      <c r="F1385" s="29">
        <v>45.475950882352947</v>
      </c>
      <c r="G1385" s="30">
        <v>0</v>
      </c>
      <c r="H1385" s="30">
        <v>0</v>
      </c>
      <c r="I1385" s="30">
        <v>0</v>
      </c>
      <c r="J1385" s="30"/>
      <c r="K1385" s="173">
        <f>Лист4!E1383/1000-J1385</f>
        <v>1030.7882200000001</v>
      </c>
      <c r="L1385" s="31"/>
      <c r="M1385" s="31"/>
    </row>
    <row r="1386" spans="1:13" s="32" customFormat="1" ht="18" customHeight="1" x14ac:dyDescent="0.25">
      <c r="A1386" s="22" t="str">
        <f>Лист4!A1384</f>
        <v xml:space="preserve">Минусинская ул. д.5 </v>
      </c>
      <c r="B1386" s="67" t="str">
        <f>Лист4!C1384</f>
        <v>г. Астрахань</v>
      </c>
      <c r="C1386" s="39">
        <f t="shared" si="42"/>
        <v>2121.0764536764705</v>
      </c>
      <c r="D1386" s="39">
        <f t="shared" si="43"/>
        <v>97.895836323529409</v>
      </c>
      <c r="E1386" s="28">
        <v>0</v>
      </c>
      <c r="F1386" s="29">
        <v>97.895836323529409</v>
      </c>
      <c r="G1386" s="30">
        <v>0</v>
      </c>
      <c r="H1386" s="30">
        <v>0</v>
      </c>
      <c r="I1386" s="30">
        <v>0</v>
      </c>
      <c r="J1386" s="30"/>
      <c r="K1386" s="173">
        <f>Лист4!E1384/1000</f>
        <v>2218.9722899999997</v>
      </c>
      <c r="L1386" s="31"/>
      <c r="M1386" s="31"/>
    </row>
    <row r="1387" spans="1:13" s="32" customFormat="1" ht="18" customHeight="1" x14ac:dyDescent="0.25">
      <c r="A1387" s="22" t="str">
        <f>Лист4!A1385</f>
        <v xml:space="preserve">Михаила Аладьина ул. д.15 </v>
      </c>
      <c r="B1387" s="67" t="str">
        <f>Лист4!C1385</f>
        <v>г. Астрахань</v>
      </c>
      <c r="C1387" s="39">
        <f t="shared" si="42"/>
        <v>30.951757352941183</v>
      </c>
      <c r="D1387" s="39">
        <f t="shared" si="43"/>
        <v>1.4285426470588238</v>
      </c>
      <c r="E1387" s="28">
        <v>0</v>
      </c>
      <c r="F1387" s="29">
        <v>1.4285426470588238</v>
      </c>
      <c r="G1387" s="30">
        <v>0</v>
      </c>
      <c r="H1387" s="30">
        <v>0</v>
      </c>
      <c r="I1387" s="30">
        <v>0</v>
      </c>
      <c r="J1387" s="30"/>
      <c r="K1387" s="173">
        <f>Лист4!E1385/1000</f>
        <v>32.380300000000005</v>
      </c>
      <c r="L1387" s="31"/>
      <c r="M1387" s="31"/>
    </row>
    <row r="1388" spans="1:13" s="32" customFormat="1" ht="18" customHeight="1" x14ac:dyDescent="0.25">
      <c r="A1388" s="22" t="str">
        <f>Лист4!A1386</f>
        <v xml:space="preserve">Михаила Аладьина ул. д.3 </v>
      </c>
      <c r="B1388" s="67" t="str">
        <f>Лист4!C1386</f>
        <v>г. Астрахань</v>
      </c>
      <c r="C1388" s="39">
        <f t="shared" si="42"/>
        <v>37.694694852941183</v>
      </c>
      <c r="D1388" s="39">
        <f t="shared" si="43"/>
        <v>1.7397551470588237</v>
      </c>
      <c r="E1388" s="28">
        <v>0</v>
      </c>
      <c r="F1388" s="29">
        <v>1.7397551470588237</v>
      </c>
      <c r="G1388" s="30">
        <v>0</v>
      </c>
      <c r="H1388" s="30">
        <v>0</v>
      </c>
      <c r="I1388" s="30">
        <v>0</v>
      </c>
      <c r="J1388" s="30"/>
      <c r="K1388" s="173">
        <f>Лист4!E1386/1000</f>
        <v>39.434450000000005</v>
      </c>
      <c r="L1388" s="31"/>
      <c r="M1388" s="31"/>
    </row>
    <row r="1389" spans="1:13" s="32" customFormat="1" ht="18" customHeight="1" x14ac:dyDescent="0.25">
      <c r="A1389" s="22" t="str">
        <f>Лист4!A1387</f>
        <v xml:space="preserve">Михаила Аладьина ул. д.6 </v>
      </c>
      <c r="B1389" s="67" t="str">
        <f>Лист4!C1387</f>
        <v>г. Астрахань</v>
      </c>
      <c r="C1389" s="39">
        <f t="shared" si="42"/>
        <v>948.98579558823553</v>
      </c>
      <c r="D1389" s="39">
        <f t="shared" si="43"/>
        <v>43.799344411764721</v>
      </c>
      <c r="E1389" s="28">
        <v>0</v>
      </c>
      <c r="F1389" s="29">
        <v>43.799344411764721</v>
      </c>
      <c r="G1389" s="30">
        <v>0</v>
      </c>
      <c r="H1389" s="30">
        <v>0</v>
      </c>
      <c r="I1389" s="30">
        <v>0</v>
      </c>
      <c r="J1389" s="30"/>
      <c r="K1389" s="173">
        <f>Лист4!E1387/1000</f>
        <v>992.7851400000003</v>
      </c>
      <c r="L1389" s="31"/>
      <c r="M1389" s="31"/>
    </row>
    <row r="1390" spans="1:13" s="32" customFormat="1" ht="18" customHeight="1" x14ac:dyDescent="0.25">
      <c r="A1390" s="22" t="str">
        <f>Лист4!A1388</f>
        <v xml:space="preserve">Михаила Аладьина ул. д.8 </v>
      </c>
      <c r="B1390" s="67" t="str">
        <f>Лист4!C1388</f>
        <v>г. Астрахань</v>
      </c>
      <c r="C1390" s="39">
        <f t="shared" si="42"/>
        <v>657.54845955882342</v>
      </c>
      <c r="D1390" s="39">
        <f t="shared" si="43"/>
        <v>30.348390441176466</v>
      </c>
      <c r="E1390" s="28">
        <v>0</v>
      </c>
      <c r="F1390" s="29">
        <v>30.348390441176466</v>
      </c>
      <c r="G1390" s="30">
        <v>0</v>
      </c>
      <c r="H1390" s="30">
        <v>0</v>
      </c>
      <c r="I1390" s="30">
        <v>0</v>
      </c>
      <c r="J1390" s="30"/>
      <c r="K1390" s="173">
        <f>Лист4!E1388/1000</f>
        <v>687.89684999999986</v>
      </c>
      <c r="L1390" s="31"/>
      <c r="M1390" s="31"/>
    </row>
    <row r="1391" spans="1:13" s="32" customFormat="1" ht="18" customHeight="1" x14ac:dyDescent="0.25">
      <c r="A1391" s="22" t="str">
        <f>Лист4!A1389</f>
        <v xml:space="preserve">Михаила Луконина ул. д.10 </v>
      </c>
      <c r="B1391" s="67" t="str">
        <f>Лист4!C1389</f>
        <v>г. Астрахань</v>
      </c>
      <c r="C1391" s="39">
        <f t="shared" si="42"/>
        <v>1158.2298095588235</v>
      </c>
      <c r="D1391" s="39">
        <f t="shared" si="43"/>
        <v>53.456760441176478</v>
      </c>
      <c r="E1391" s="28">
        <v>0</v>
      </c>
      <c r="F1391" s="29">
        <v>53.456760441176478</v>
      </c>
      <c r="G1391" s="30">
        <v>0</v>
      </c>
      <c r="H1391" s="30">
        <v>0</v>
      </c>
      <c r="I1391" s="30">
        <v>0</v>
      </c>
      <c r="J1391" s="30"/>
      <c r="K1391" s="173">
        <f>Лист4!E1389/1000</f>
        <v>1211.6865700000001</v>
      </c>
      <c r="L1391" s="31"/>
      <c r="M1391" s="31"/>
    </row>
    <row r="1392" spans="1:13" s="32" customFormat="1" ht="18" customHeight="1" x14ac:dyDescent="0.25">
      <c r="A1392" s="22" t="str">
        <f>Лист4!A1390</f>
        <v xml:space="preserve">Михаила Луконина ул. д.11 </v>
      </c>
      <c r="B1392" s="67" t="str">
        <f>Лист4!C1390</f>
        <v>г. Астрахань</v>
      </c>
      <c r="C1392" s="39">
        <f t="shared" si="42"/>
        <v>2135.4086382352939</v>
      </c>
      <c r="D1392" s="39">
        <f t="shared" si="43"/>
        <v>98.55732176470589</v>
      </c>
      <c r="E1392" s="28">
        <v>0</v>
      </c>
      <c r="F1392" s="29">
        <v>98.55732176470589</v>
      </c>
      <c r="G1392" s="30">
        <v>0</v>
      </c>
      <c r="H1392" s="30">
        <v>0</v>
      </c>
      <c r="I1392" s="30">
        <v>0</v>
      </c>
      <c r="J1392" s="30"/>
      <c r="K1392" s="173">
        <f>Лист4!E1390/1000</f>
        <v>2233.96596</v>
      </c>
      <c r="L1392" s="31"/>
      <c r="M1392" s="31"/>
    </row>
    <row r="1393" spans="1:13" s="32" customFormat="1" ht="18" customHeight="1" x14ac:dyDescent="0.25">
      <c r="A1393" s="22" t="str">
        <f>Лист4!A1391</f>
        <v xml:space="preserve">Михаила Луконина ул. д.11 - корп. 1 </v>
      </c>
      <c r="B1393" s="67" t="str">
        <f>Лист4!C1391</f>
        <v>г. Астрахань</v>
      </c>
      <c r="C1393" s="39">
        <f t="shared" si="42"/>
        <v>723.26699632352927</v>
      </c>
      <c r="D1393" s="39">
        <f t="shared" si="43"/>
        <v>33.381553676470581</v>
      </c>
      <c r="E1393" s="28">
        <v>0</v>
      </c>
      <c r="F1393" s="29">
        <v>33.381553676470581</v>
      </c>
      <c r="G1393" s="30">
        <v>0</v>
      </c>
      <c r="H1393" s="30">
        <v>0</v>
      </c>
      <c r="I1393" s="30">
        <v>0</v>
      </c>
      <c r="J1393" s="30"/>
      <c r="K1393" s="173">
        <f>Лист4!E1391/1000-J1393</f>
        <v>756.64854999999989</v>
      </c>
      <c r="L1393" s="31"/>
      <c r="M1393" s="31"/>
    </row>
    <row r="1394" spans="1:13" s="32" customFormat="1" ht="18" customHeight="1" x14ac:dyDescent="0.25">
      <c r="A1394" s="22" t="str">
        <f>Лист4!A1392</f>
        <v xml:space="preserve">Михаила Луконина ул. д.12 </v>
      </c>
      <c r="B1394" s="67" t="str">
        <f>Лист4!C1392</f>
        <v>г. Астрахань</v>
      </c>
      <c r="C1394" s="39">
        <f t="shared" si="42"/>
        <v>1145.2193713235295</v>
      </c>
      <c r="D1394" s="39">
        <f t="shared" si="43"/>
        <v>52.856278676470595</v>
      </c>
      <c r="E1394" s="28">
        <v>0</v>
      </c>
      <c r="F1394" s="29">
        <v>52.856278676470595</v>
      </c>
      <c r="G1394" s="30">
        <v>0</v>
      </c>
      <c r="H1394" s="30">
        <v>0</v>
      </c>
      <c r="I1394" s="30">
        <v>0</v>
      </c>
      <c r="J1394" s="30"/>
      <c r="K1394" s="173">
        <f>Лист4!E1392/1000-J1394</f>
        <v>1198.07565</v>
      </c>
      <c r="L1394" s="31"/>
      <c r="M1394" s="31"/>
    </row>
    <row r="1395" spans="1:13" s="32" customFormat="1" ht="18" customHeight="1" x14ac:dyDescent="0.25">
      <c r="A1395" s="22" t="str">
        <f>Лист4!A1393</f>
        <v xml:space="preserve">Моздокская ул. д.52 - корп. 2 </v>
      </c>
      <c r="B1395" s="67" t="str">
        <f>Лист4!C1393</f>
        <v>г. Астрахань</v>
      </c>
      <c r="C1395" s="39">
        <f t="shared" si="42"/>
        <v>863.40657573529438</v>
      </c>
      <c r="D1395" s="39">
        <f t="shared" si="43"/>
        <v>39.849534264705895</v>
      </c>
      <c r="E1395" s="28">
        <v>0</v>
      </c>
      <c r="F1395" s="29">
        <v>39.849534264705895</v>
      </c>
      <c r="G1395" s="30">
        <v>0</v>
      </c>
      <c r="H1395" s="30">
        <v>0</v>
      </c>
      <c r="I1395" s="30">
        <v>0</v>
      </c>
      <c r="J1395" s="30"/>
      <c r="K1395" s="173">
        <f>Лист4!E1393/1000</f>
        <v>903.25611000000026</v>
      </c>
      <c r="L1395" s="31"/>
      <c r="M1395" s="31"/>
    </row>
    <row r="1396" spans="1:13" s="32" customFormat="1" ht="18" customHeight="1" x14ac:dyDescent="0.25">
      <c r="A1396" s="22" t="str">
        <f>Лист4!A1394</f>
        <v xml:space="preserve">Моздокская ул. д.56 </v>
      </c>
      <c r="B1396" s="67" t="str">
        <f>Лист4!C1394</f>
        <v>г. Астрахань</v>
      </c>
      <c r="C1396" s="39">
        <f t="shared" si="42"/>
        <v>729.38088676470613</v>
      </c>
      <c r="D1396" s="39">
        <f t="shared" si="43"/>
        <v>33.663733235294131</v>
      </c>
      <c r="E1396" s="28">
        <v>0</v>
      </c>
      <c r="F1396" s="29">
        <v>33.663733235294131</v>
      </c>
      <c r="G1396" s="30">
        <v>0</v>
      </c>
      <c r="H1396" s="30">
        <v>0</v>
      </c>
      <c r="I1396" s="30">
        <v>0</v>
      </c>
      <c r="J1396" s="30"/>
      <c r="K1396" s="173">
        <f>Лист4!E1394/1000-J1396</f>
        <v>763.04462000000024</v>
      </c>
      <c r="L1396" s="31"/>
      <c r="M1396" s="31"/>
    </row>
    <row r="1397" spans="1:13" s="32" customFormat="1" ht="18" customHeight="1" x14ac:dyDescent="0.25">
      <c r="A1397" s="22" t="str">
        <f>Лист4!A1395</f>
        <v xml:space="preserve">Моздокская ул. д.60/12 </v>
      </c>
      <c r="B1397" s="67" t="str">
        <f>Лист4!C1395</f>
        <v>г. Астрахань</v>
      </c>
      <c r="C1397" s="39">
        <f t="shared" si="42"/>
        <v>65.631647058823532</v>
      </c>
      <c r="D1397" s="39">
        <f t="shared" si="43"/>
        <v>3.0291529411764708</v>
      </c>
      <c r="E1397" s="28">
        <v>0</v>
      </c>
      <c r="F1397" s="29">
        <v>3.0291529411764708</v>
      </c>
      <c r="G1397" s="30">
        <v>0</v>
      </c>
      <c r="H1397" s="30">
        <v>0</v>
      </c>
      <c r="I1397" s="30">
        <v>0</v>
      </c>
      <c r="J1397" s="30"/>
      <c r="K1397" s="173">
        <f>Лист4!E1395/1000</f>
        <v>68.660800000000009</v>
      </c>
      <c r="L1397" s="31"/>
      <c r="M1397" s="31"/>
    </row>
    <row r="1398" spans="1:13" s="32" customFormat="1" ht="18" customHeight="1" x14ac:dyDescent="0.25">
      <c r="A1398" s="22" t="str">
        <f>Лист4!A1396</f>
        <v xml:space="preserve">Моздокская ул. д.63 </v>
      </c>
      <c r="B1398" s="67" t="str">
        <f>Лист4!C1396</f>
        <v>г. Астрахань</v>
      </c>
      <c r="C1398" s="39">
        <f t="shared" si="42"/>
        <v>1200.966850735294</v>
      </c>
      <c r="D1398" s="39">
        <f t="shared" si="43"/>
        <v>55.42923926470587</v>
      </c>
      <c r="E1398" s="28">
        <v>0</v>
      </c>
      <c r="F1398" s="29">
        <v>55.42923926470587</v>
      </c>
      <c r="G1398" s="30">
        <v>0</v>
      </c>
      <c r="H1398" s="30">
        <v>0</v>
      </c>
      <c r="I1398" s="30">
        <v>0</v>
      </c>
      <c r="J1398" s="30"/>
      <c r="K1398" s="173">
        <f>Лист4!E1396/1000</f>
        <v>1256.3960899999997</v>
      </c>
      <c r="L1398" s="31"/>
      <c r="M1398" s="31"/>
    </row>
    <row r="1399" spans="1:13" s="32" customFormat="1" ht="18" customHeight="1" x14ac:dyDescent="0.25">
      <c r="A1399" s="22" t="str">
        <f>Лист4!A1397</f>
        <v xml:space="preserve">Моздокская ул. д.65 </v>
      </c>
      <c r="B1399" s="67" t="str">
        <f>Лист4!C1397</f>
        <v>г. Астрахань</v>
      </c>
      <c r="C1399" s="39">
        <f t="shared" si="42"/>
        <v>661.47416323529376</v>
      </c>
      <c r="D1399" s="39">
        <f t="shared" si="43"/>
        <v>30.529576764705869</v>
      </c>
      <c r="E1399" s="28">
        <v>0</v>
      </c>
      <c r="F1399" s="29">
        <v>30.529576764705869</v>
      </c>
      <c r="G1399" s="30">
        <v>0</v>
      </c>
      <c r="H1399" s="30">
        <v>0</v>
      </c>
      <c r="I1399" s="30">
        <v>0</v>
      </c>
      <c r="J1399" s="30"/>
      <c r="K1399" s="173">
        <f>Лист4!E1397/1000</f>
        <v>692.00373999999965</v>
      </c>
      <c r="L1399" s="31"/>
      <c r="M1399" s="31"/>
    </row>
    <row r="1400" spans="1:13" s="32" customFormat="1" ht="18" customHeight="1" x14ac:dyDescent="0.25">
      <c r="A1400" s="22" t="str">
        <f>Лист4!A1398</f>
        <v xml:space="preserve">Моздокская ул. д.66 </v>
      </c>
      <c r="B1400" s="67" t="str">
        <f>Лист4!C1398</f>
        <v>г. Астрахань</v>
      </c>
      <c r="C1400" s="39">
        <f t="shared" si="42"/>
        <v>132.3726911764706</v>
      </c>
      <c r="D1400" s="39">
        <f t="shared" si="43"/>
        <v>6.1095088235294117</v>
      </c>
      <c r="E1400" s="28">
        <v>0</v>
      </c>
      <c r="F1400" s="29">
        <v>6.1095088235294117</v>
      </c>
      <c r="G1400" s="30">
        <v>0</v>
      </c>
      <c r="H1400" s="30">
        <v>0</v>
      </c>
      <c r="I1400" s="30">
        <v>0</v>
      </c>
      <c r="J1400" s="30"/>
      <c r="K1400" s="173">
        <f>Лист4!E1398/1000</f>
        <v>138.48220000000001</v>
      </c>
      <c r="L1400" s="31"/>
      <c r="M1400" s="31"/>
    </row>
    <row r="1401" spans="1:13" s="32" customFormat="1" ht="18" customHeight="1" x14ac:dyDescent="0.25">
      <c r="A1401" s="22" t="str">
        <f>Лист4!A1399</f>
        <v xml:space="preserve">Моздокская ул. д.68 </v>
      </c>
      <c r="B1401" s="67" t="str">
        <f>Лист4!C1399</f>
        <v>г. Астрахань</v>
      </c>
      <c r="C1401" s="39">
        <f t="shared" si="42"/>
        <v>235.3978823529412</v>
      </c>
      <c r="D1401" s="39">
        <f t="shared" si="43"/>
        <v>10.864517647058824</v>
      </c>
      <c r="E1401" s="28">
        <v>0</v>
      </c>
      <c r="F1401" s="29">
        <v>10.864517647058824</v>
      </c>
      <c r="G1401" s="30">
        <v>0</v>
      </c>
      <c r="H1401" s="30">
        <v>0</v>
      </c>
      <c r="I1401" s="30">
        <v>0</v>
      </c>
      <c r="J1401" s="156"/>
      <c r="K1401" s="173">
        <f>Лист4!E1399/1000-J1401</f>
        <v>246.26240000000001</v>
      </c>
      <c r="L1401" s="31"/>
      <c r="M1401" s="31"/>
    </row>
    <row r="1402" spans="1:13" s="32" customFormat="1" ht="18" customHeight="1" x14ac:dyDescent="0.25">
      <c r="A1402" s="22" t="str">
        <f>Лист4!A1400</f>
        <v xml:space="preserve">Молдавская ул. д.100 </v>
      </c>
      <c r="B1402" s="67" t="str">
        <f>Лист4!C1400</f>
        <v>г. Астрахань</v>
      </c>
      <c r="C1402" s="39">
        <f t="shared" si="42"/>
        <v>885.12043749999998</v>
      </c>
      <c r="D1402" s="39">
        <f t="shared" si="43"/>
        <v>40.851712499999998</v>
      </c>
      <c r="E1402" s="28">
        <v>0</v>
      </c>
      <c r="F1402" s="29">
        <v>40.851712499999998</v>
      </c>
      <c r="G1402" s="30">
        <v>0</v>
      </c>
      <c r="H1402" s="30">
        <v>0</v>
      </c>
      <c r="I1402" s="30">
        <v>0</v>
      </c>
      <c r="J1402" s="30"/>
      <c r="K1402" s="173">
        <f>Лист4!E1400/1000</f>
        <v>925.97214999999994</v>
      </c>
      <c r="L1402" s="31"/>
      <c r="M1402" s="31"/>
    </row>
    <row r="1403" spans="1:13" s="32" customFormat="1" ht="18" customHeight="1" x14ac:dyDescent="0.25">
      <c r="A1403" s="22" t="str">
        <f>Лист4!A1401</f>
        <v xml:space="preserve">Молодогвардейская ул. д.1 </v>
      </c>
      <c r="B1403" s="67" t="str">
        <f>Лист4!C1401</f>
        <v>г. Астрахань</v>
      </c>
      <c r="C1403" s="39">
        <f t="shared" si="42"/>
        <v>337.36108823529412</v>
      </c>
      <c r="D1403" s="39">
        <f t="shared" si="43"/>
        <v>15.570511764705884</v>
      </c>
      <c r="E1403" s="28">
        <v>0</v>
      </c>
      <c r="F1403" s="29">
        <v>15.570511764705884</v>
      </c>
      <c r="G1403" s="30">
        <v>0</v>
      </c>
      <c r="H1403" s="30">
        <v>0</v>
      </c>
      <c r="I1403" s="30">
        <v>0</v>
      </c>
      <c r="J1403" s="156"/>
      <c r="K1403" s="173">
        <f>Лист4!E1401/1000-J1403</f>
        <v>352.9316</v>
      </c>
      <c r="L1403" s="31"/>
      <c r="M1403" s="31"/>
    </row>
    <row r="1404" spans="1:13" s="32" customFormat="1" ht="18" customHeight="1" x14ac:dyDescent="0.25">
      <c r="A1404" s="22" t="str">
        <f>Лист4!A1402</f>
        <v xml:space="preserve">Молодогвардейская ул. д.3 </v>
      </c>
      <c r="B1404" s="67" t="str">
        <f>Лист4!C1402</f>
        <v>г. Астрахань</v>
      </c>
      <c r="C1404" s="39">
        <f t="shared" si="42"/>
        <v>351.44182794117648</v>
      </c>
      <c r="D1404" s="39">
        <f t="shared" si="43"/>
        <v>16.220392058823528</v>
      </c>
      <c r="E1404" s="28">
        <v>0</v>
      </c>
      <c r="F1404" s="29">
        <v>16.220392058823528</v>
      </c>
      <c r="G1404" s="30">
        <v>0</v>
      </c>
      <c r="H1404" s="30">
        <v>0</v>
      </c>
      <c r="I1404" s="30">
        <v>0</v>
      </c>
      <c r="J1404" s="30"/>
      <c r="K1404" s="173">
        <f>Лист4!E1402/1000</f>
        <v>367.66221999999999</v>
      </c>
      <c r="L1404" s="31"/>
      <c r="M1404" s="31"/>
    </row>
    <row r="1405" spans="1:13" s="32" customFormat="1" ht="18" customHeight="1" x14ac:dyDescent="0.25">
      <c r="A1405" s="22" t="str">
        <f>Лист4!A1403</f>
        <v xml:space="preserve">Молодогвардейская ул. д.5 </v>
      </c>
      <c r="B1405" s="67" t="str">
        <f>Лист4!C1403</f>
        <v>г. Астрахань</v>
      </c>
      <c r="C1405" s="39">
        <f t="shared" si="42"/>
        <v>208.73000735294119</v>
      </c>
      <c r="D1405" s="39">
        <f t="shared" si="43"/>
        <v>9.6336926470588242</v>
      </c>
      <c r="E1405" s="28">
        <v>0</v>
      </c>
      <c r="F1405" s="29">
        <v>9.6336926470588242</v>
      </c>
      <c r="G1405" s="30">
        <v>0</v>
      </c>
      <c r="H1405" s="30">
        <v>0</v>
      </c>
      <c r="I1405" s="30">
        <v>0</v>
      </c>
      <c r="J1405" s="30"/>
      <c r="K1405" s="173">
        <f>Лист4!E1403/1000-J1405</f>
        <v>218.36370000000002</v>
      </c>
      <c r="L1405" s="31"/>
      <c r="M1405" s="31"/>
    </row>
    <row r="1406" spans="1:13" s="32" customFormat="1" ht="18" customHeight="1" x14ac:dyDescent="0.25">
      <c r="A1406" s="22" t="str">
        <f>Лист4!A1404</f>
        <v xml:space="preserve">Молодогвардейская ул. д.7 </v>
      </c>
      <c r="B1406" s="67" t="str">
        <f>Лист4!C1404</f>
        <v>г. Астрахань</v>
      </c>
      <c r="C1406" s="39">
        <f t="shared" si="42"/>
        <v>198.6118970588235</v>
      </c>
      <c r="D1406" s="39">
        <f t="shared" si="43"/>
        <v>9.1667029411764709</v>
      </c>
      <c r="E1406" s="28">
        <v>0</v>
      </c>
      <c r="F1406" s="29">
        <v>9.1667029411764709</v>
      </c>
      <c r="G1406" s="30">
        <v>0</v>
      </c>
      <c r="H1406" s="30">
        <v>0</v>
      </c>
      <c r="I1406" s="30">
        <v>0</v>
      </c>
      <c r="J1406" s="30"/>
      <c r="K1406" s="173">
        <f>Лист4!E1404/1000</f>
        <v>207.77859999999998</v>
      </c>
      <c r="L1406" s="31"/>
      <c r="M1406" s="31"/>
    </row>
    <row r="1407" spans="1:13" s="32" customFormat="1" ht="18" customHeight="1" x14ac:dyDescent="0.25">
      <c r="A1407" s="22" t="str">
        <f>Лист4!A1405</f>
        <v xml:space="preserve">Молодой Гвардии ул. д.15/36 </v>
      </c>
      <c r="B1407" s="67" t="str">
        <f>Лист4!C1405</f>
        <v>г. Астрахань</v>
      </c>
      <c r="C1407" s="39">
        <f t="shared" si="42"/>
        <v>1096.670288235294</v>
      </c>
      <c r="D1407" s="39">
        <f t="shared" si="43"/>
        <v>50.615551764705884</v>
      </c>
      <c r="E1407" s="28">
        <v>0</v>
      </c>
      <c r="F1407" s="29">
        <v>50.615551764705884</v>
      </c>
      <c r="G1407" s="30">
        <v>0</v>
      </c>
      <c r="H1407" s="30">
        <v>0</v>
      </c>
      <c r="I1407" s="30">
        <v>0</v>
      </c>
      <c r="J1407" s="30"/>
      <c r="K1407" s="173">
        <f>Лист4!E1405/1000-J1407</f>
        <v>1147.28584</v>
      </c>
      <c r="L1407" s="31"/>
      <c r="M1407" s="31"/>
    </row>
    <row r="1408" spans="1:13" s="32" customFormat="1" ht="18" customHeight="1" x14ac:dyDescent="0.25">
      <c r="A1408" s="22" t="str">
        <f>Лист4!A1406</f>
        <v xml:space="preserve">Молодой Гвардии ул. д.16 </v>
      </c>
      <c r="B1408" s="67" t="str">
        <f>Лист4!C1406</f>
        <v>г. Астрахань</v>
      </c>
      <c r="C1408" s="39">
        <f t="shared" si="42"/>
        <v>29.679238970588237</v>
      </c>
      <c r="D1408" s="39">
        <f t="shared" si="43"/>
        <v>1.3698110294117647</v>
      </c>
      <c r="E1408" s="28">
        <v>0</v>
      </c>
      <c r="F1408" s="29">
        <v>1.3698110294117647</v>
      </c>
      <c r="G1408" s="30">
        <v>0</v>
      </c>
      <c r="H1408" s="30">
        <v>0</v>
      </c>
      <c r="I1408" s="30">
        <v>0</v>
      </c>
      <c r="J1408" s="30"/>
      <c r="K1408" s="173">
        <f>Лист4!E1406/1000-J1408</f>
        <v>31.049050000000001</v>
      </c>
      <c r="L1408" s="31"/>
      <c r="M1408" s="31"/>
    </row>
    <row r="1409" spans="1:13" s="32" customFormat="1" ht="18" customHeight="1" x14ac:dyDescent="0.25">
      <c r="A1409" s="22" t="str">
        <f>Лист4!A1407</f>
        <v xml:space="preserve">Молодой Гвардии ул. д.9 </v>
      </c>
      <c r="B1409" s="67" t="str">
        <f>Лист4!C1407</f>
        <v>г. Астрахань</v>
      </c>
      <c r="C1409" s="39">
        <f t="shared" si="42"/>
        <v>33.741452205882354</v>
      </c>
      <c r="D1409" s="39">
        <f t="shared" si="43"/>
        <v>1.5572977941176469</v>
      </c>
      <c r="E1409" s="28">
        <v>0</v>
      </c>
      <c r="F1409" s="29">
        <v>1.5572977941176469</v>
      </c>
      <c r="G1409" s="30">
        <v>0</v>
      </c>
      <c r="H1409" s="30">
        <v>0</v>
      </c>
      <c r="I1409" s="30">
        <v>0</v>
      </c>
      <c r="J1409" s="156"/>
      <c r="K1409" s="173">
        <f>Лист4!E1407/1000-J1409</f>
        <v>35.298749999999998</v>
      </c>
      <c r="L1409" s="31"/>
      <c r="M1409" s="31"/>
    </row>
    <row r="1410" spans="1:13" s="32" customFormat="1" ht="18" customHeight="1" x14ac:dyDescent="0.25">
      <c r="A1410" s="22" t="str">
        <f>Лист4!A1408</f>
        <v xml:space="preserve">Мосина ул. д.1 </v>
      </c>
      <c r="B1410" s="67" t="str">
        <f>Лист4!C1408</f>
        <v>г. Астрахань</v>
      </c>
      <c r="C1410" s="39">
        <f t="shared" si="42"/>
        <v>175.48636911764709</v>
      </c>
      <c r="D1410" s="39">
        <f t="shared" si="43"/>
        <v>8.0993708823529413</v>
      </c>
      <c r="E1410" s="28">
        <v>0</v>
      </c>
      <c r="F1410" s="29">
        <v>8.0993708823529413</v>
      </c>
      <c r="G1410" s="30">
        <v>0</v>
      </c>
      <c r="H1410" s="30">
        <v>0</v>
      </c>
      <c r="I1410" s="30">
        <v>0</v>
      </c>
      <c r="J1410" s="30"/>
      <c r="K1410" s="173">
        <f>Лист4!E1408/1000-J1410</f>
        <v>183.58574000000002</v>
      </c>
      <c r="L1410" s="31"/>
      <c r="M1410" s="31"/>
    </row>
    <row r="1411" spans="1:13" s="32" customFormat="1" ht="18" customHeight="1" x14ac:dyDescent="0.25">
      <c r="A1411" s="22" t="str">
        <f>Лист4!A1409</f>
        <v xml:space="preserve">Мосина ул. д.13 </v>
      </c>
      <c r="B1411" s="67" t="str">
        <f>Лист4!C1409</f>
        <v>г. Астрахань</v>
      </c>
      <c r="C1411" s="39">
        <f t="shared" ref="C1411:C1474" si="44">K1411+J1411-F1411</f>
        <v>595.64359705882362</v>
      </c>
      <c r="D1411" s="39">
        <f t="shared" ref="D1411:D1474" si="45">F1411</f>
        <v>27.491242941176473</v>
      </c>
      <c r="E1411" s="28">
        <v>0</v>
      </c>
      <c r="F1411" s="29">
        <v>27.491242941176473</v>
      </c>
      <c r="G1411" s="30">
        <v>0</v>
      </c>
      <c r="H1411" s="30">
        <v>0</v>
      </c>
      <c r="I1411" s="30">
        <v>0</v>
      </c>
      <c r="J1411" s="30"/>
      <c r="K1411" s="173">
        <f>Лист4!E1409/1000-J1411</f>
        <v>623.13484000000005</v>
      </c>
      <c r="L1411" s="31"/>
      <c r="M1411" s="31"/>
    </row>
    <row r="1412" spans="1:13" s="32" customFormat="1" ht="18" customHeight="1" x14ac:dyDescent="0.25">
      <c r="A1412" s="22" t="str">
        <f>Лист4!A1410</f>
        <v xml:space="preserve">Мосина ул. д.15 </v>
      </c>
      <c r="B1412" s="67" t="str">
        <f>Лист4!C1410</f>
        <v>г. Астрахань</v>
      </c>
      <c r="C1412" s="39">
        <f t="shared" si="44"/>
        <v>437.70713235294119</v>
      </c>
      <c r="D1412" s="39">
        <f t="shared" si="45"/>
        <v>20.201867647058823</v>
      </c>
      <c r="E1412" s="28">
        <v>0</v>
      </c>
      <c r="F1412" s="29">
        <v>20.201867647058823</v>
      </c>
      <c r="G1412" s="30">
        <v>0</v>
      </c>
      <c r="H1412" s="30">
        <v>0</v>
      </c>
      <c r="I1412" s="30">
        <v>0</v>
      </c>
      <c r="J1412" s="156"/>
      <c r="K1412" s="173">
        <f>Лист4!E1410/1000-J1412</f>
        <v>457.90899999999999</v>
      </c>
      <c r="L1412" s="31"/>
      <c r="M1412" s="31"/>
    </row>
    <row r="1413" spans="1:13" s="32" customFormat="1" ht="18" customHeight="1" x14ac:dyDescent="0.25">
      <c r="A1413" s="22" t="str">
        <f>Лист4!A1411</f>
        <v>Мосина ул. д.3 А</v>
      </c>
      <c r="B1413" s="67" t="str">
        <f>Лист4!C1411</f>
        <v>г. Астрахань</v>
      </c>
      <c r="C1413" s="39">
        <f t="shared" si="44"/>
        <v>141.73388602941174</v>
      </c>
      <c r="D1413" s="39">
        <f t="shared" si="45"/>
        <v>6.5415639705882338</v>
      </c>
      <c r="E1413" s="28">
        <v>0</v>
      </c>
      <c r="F1413" s="29">
        <v>6.5415639705882338</v>
      </c>
      <c r="G1413" s="30">
        <v>0</v>
      </c>
      <c r="H1413" s="30">
        <v>0</v>
      </c>
      <c r="I1413" s="30">
        <v>0</v>
      </c>
      <c r="J1413" s="30"/>
      <c r="K1413" s="173">
        <f>Лист4!E1411/1000</f>
        <v>148.27544999999998</v>
      </c>
      <c r="L1413" s="31"/>
      <c r="M1413" s="31"/>
    </row>
    <row r="1414" spans="1:13" s="32" customFormat="1" ht="18" customHeight="1" x14ac:dyDescent="0.25">
      <c r="A1414" s="22" t="str">
        <f>Лист4!A1412</f>
        <v xml:space="preserve">Мосина ул. д.5 </v>
      </c>
      <c r="B1414" s="67" t="str">
        <f>Лист4!C1412</f>
        <v>г. Астрахань</v>
      </c>
      <c r="C1414" s="39">
        <f t="shared" si="44"/>
        <v>144.72331249999999</v>
      </c>
      <c r="D1414" s="39">
        <f t="shared" si="45"/>
        <v>6.6795375000000003</v>
      </c>
      <c r="E1414" s="28">
        <v>0</v>
      </c>
      <c r="F1414" s="29">
        <v>6.6795375000000003</v>
      </c>
      <c r="G1414" s="30">
        <v>0</v>
      </c>
      <c r="H1414" s="30">
        <v>0</v>
      </c>
      <c r="I1414" s="30">
        <v>0</v>
      </c>
      <c r="J1414" s="156"/>
      <c r="K1414" s="173">
        <f>Лист4!E1412/1000-J1414</f>
        <v>151.40285</v>
      </c>
      <c r="L1414" s="31"/>
      <c r="M1414" s="31"/>
    </row>
    <row r="1415" spans="1:13" s="32" customFormat="1" ht="18" customHeight="1" x14ac:dyDescent="0.25">
      <c r="A1415" s="22" t="str">
        <f>Лист4!A1413</f>
        <v xml:space="preserve">Мосина ул. д.7 </v>
      </c>
      <c r="B1415" s="67" t="str">
        <f>Лист4!C1413</f>
        <v>г. Астрахань</v>
      </c>
      <c r="C1415" s="39">
        <f t="shared" si="44"/>
        <v>115.14859926470589</v>
      </c>
      <c r="D1415" s="39">
        <f t="shared" si="45"/>
        <v>5.3145507352941177</v>
      </c>
      <c r="E1415" s="28">
        <v>0</v>
      </c>
      <c r="F1415" s="29">
        <v>5.3145507352941177</v>
      </c>
      <c r="G1415" s="30">
        <v>0</v>
      </c>
      <c r="H1415" s="30">
        <v>0</v>
      </c>
      <c r="I1415" s="30">
        <v>0</v>
      </c>
      <c r="J1415" s="156"/>
      <c r="K1415" s="173">
        <f>Лист4!E1413/1000-J1415</f>
        <v>120.46315000000001</v>
      </c>
      <c r="L1415" s="31"/>
      <c r="M1415" s="31"/>
    </row>
    <row r="1416" spans="1:13" s="32" customFormat="1" ht="18" customHeight="1" x14ac:dyDescent="0.25">
      <c r="A1416" s="22" t="str">
        <f>Лист4!A1414</f>
        <v xml:space="preserve">Московская ул. д.101 </v>
      </c>
      <c r="B1416" s="67" t="str">
        <f>Лист4!C1414</f>
        <v>г. Астрахань</v>
      </c>
      <c r="C1416" s="39">
        <f t="shared" si="44"/>
        <v>7.8203602941176458</v>
      </c>
      <c r="D1416" s="39">
        <f t="shared" si="45"/>
        <v>0.36093970588235286</v>
      </c>
      <c r="E1416" s="28">
        <v>0</v>
      </c>
      <c r="F1416" s="29">
        <v>0.36093970588235286</v>
      </c>
      <c r="G1416" s="30">
        <v>0</v>
      </c>
      <c r="H1416" s="30">
        <v>0</v>
      </c>
      <c r="I1416" s="30">
        <v>0</v>
      </c>
      <c r="J1416" s="30"/>
      <c r="K1416" s="173">
        <f>Лист4!E1414/1000</f>
        <v>8.1812999999999985</v>
      </c>
      <c r="L1416" s="31"/>
      <c r="M1416" s="31"/>
    </row>
    <row r="1417" spans="1:13" s="32" customFormat="1" ht="18" customHeight="1" x14ac:dyDescent="0.25">
      <c r="A1417" s="22" t="str">
        <f>Лист4!A1415</f>
        <v xml:space="preserve">Московская ул. д.12 </v>
      </c>
      <c r="B1417" s="67" t="str">
        <f>Лист4!C1415</f>
        <v>г. Астрахань</v>
      </c>
      <c r="C1417" s="39">
        <f t="shared" si="44"/>
        <v>15.222665441176472</v>
      </c>
      <c r="D1417" s="39">
        <f t="shared" si="45"/>
        <v>0.70258455882352955</v>
      </c>
      <c r="E1417" s="28">
        <v>0</v>
      </c>
      <c r="F1417" s="29">
        <v>0.70258455882352955</v>
      </c>
      <c r="G1417" s="30">
        <v>0</v>
      </c>
      <c r="H1417" s="30">
        <v>0</v>
      </c>
      <c r="I1417" s="30">
        <v>0</v>
      </c>
      <c r="J1417" s="156"/>
      <c r="K1417" s="173">
        <f>Лист4!E1415/1000-J1417</f>
        <v>15.925250000000002</v>
      </c>
      <c r="L1417" s="31"/>
      <c r="M1417" s="31"/>
    </row>
    <row r="1418" spans="1:13" s="32" customFormat="1" ht="18" customHeight="1" x14ac:dyDescent="0.25">
      <c r="A1418" s="22" t="str">
        <f>Лист4!A1416</f>
        <v xml:space="preserve">Московская ул. д.13 </v>
      </c>
      <c r="B1418" s="67" t="str">
        <f>Лист4!C1416</f>
        <v>г. Астрахань</v>
      </c>
      <c r="C1418" s="39">
        <f t="shared" si="44"/>
        <v>0</v>
      </c>
      <c r="D1418" s="39">
        <f t="shared" si="45"/>
        <v>0</v>
      </c>
      <c r="E1418" s="28">
        <v>0</v>
      </c>
      <c r="F1418" s="29">
        <v>0</v>
      </c>
      <c r="G1418" s="30">
        <v>0</v>
      </c>
      <c r="H1418" s="30">
        <v>0</v>
      </c>
      <c r="I1418" s="30">
        <v>0</v>
      </c>
      <c r="J1418" s="156"/>
      <c r="K1418" s="173">
        <f>Лист4!E1416/1000-J1418</f>
        <v>0</v>
      </c>
      <c r="L1418" s="31"/>
      <c r="M1418" s="31"/>
    </row>
    <row r="1419" spans="1:13" s="32" customFormat="1" ht="18" customHeight="1" x14ac:dyDescent="0.25">
      <c r="A1419" s="22" t="str">
        <f>Лист4!A1417</f>
        <v xml:space="preserve">Московская ул. д.17Б </v>
      </c>
      <c r="B1419" s="67" t="str">
        <f>Лист4!C1417</f>
        <v>г. Астрахань</v>
      </c>
      <c r="C1419" s="39">
        <f t="shared" si="44"/>
        <v>0</v>
      </c>
      <c r="D1419" s="39">
        <f t="shared" si="45"/>
        <v>0</v>
      </c>
      <c r="E1419" s="28">
        <v>0</v>
      </c>
      <c r="F1419" s="29">
        <v>0</v>
      </c>
      <c r="G1419" s="30">
        <v>0</v>
      </c>
      <c r="H1419" s="30">
        <v>0</v>
      </c>
      <c r="I1419" s="30">
        <v>0</v>
      </c>
      <c r="J1419" s="156"/>
      <c r="K1419" s="173">
        <f>Лист4!E1417/1000-J1419</f>
        <v>0</v>
      </c>
      <c r="L1419" s="31"/>
      <c r="M1419" s="31"/>
    </row>
    <row r="1420" spans="1:13" s="32" customFormat="1" ht="18" customHeight="1" x14ac:dyDescent="0.25">
      <c r="A1420" s="22" t="str">
        <f>Лист4!A1418</f>
        <v xml:space="preserve">Московская ул. д.2 </v>
      </c>
      <c r="B1420" s="67" t="str">
        <f>Лист4!C1418</f>
        <v>г. Астрахань</v>
      </c>
      <c r="C1420" s="39">
        <f t="shared" si="44"/>
        <v>18.634974264705885</v>
      </c>
      <c r="D1420" s="39">
        <f t="shared" si="45"/>
        <v>0.86007573529411774</v>
      </c>
      <c r="E1420" s="28">
        <v>0</v>
      </c>
      <c r="F1420" s="29">
        <v>0.86007573529411774</v>
      </c>
      <c r="G1420" s="30">
        <v>0</v>
      </c>
      <c r="H1420" s="30">
        <v>0</v>
      </c>
      <c r="I1420" s="30">
        <v>0</v>
      </c>
      <c r="J1420" s="156"/>
      <c r="K1420" s="173">
        <f>Лист4!E1418/1000-J1420</f>
        <v>19.495050000000003</v>
      </c>
      <c r="L1420" s="31"/>
      <c r="M1420" s="31"/>
    </row>
    <row r="1421" spans="1:13" s="32" customFormat="1" ht="18" customHeight="1" x14ac:dyDescent="0.25">
      <c r="A1421" s="22" t="str">
        <f>Лист4!A1419</f>
        <v xml:space="preserve">Московская ул. д.22 </v>
      </c>
      <c r="B1421" s="67" t="str">
        <f>Лист4!C1419</f>
        <v>г. Астрахань</v>
      </c>
      <c r="C1421" s="39">
        <f t="shared" si="44"/>
        <v>336.34359926470592</v>
      </c>
      <c r="D1421" s="39">
        <f t="shared" si="45"/>
        <v>15.523550735294119</v>
      </c>
      <c r="E1421" s="28">
        <v>0</v>
      </c>
      <c r="F1421" s="29">
        <v>15.523550735294119</v>
      </c>
      <c r="G1421" s="30">
        <v>0</v>
      </c>
      <c r="H1421" s="30">
        <v>0</v>
      </c>
      <c r="I1421" s="30">
        <v>0</v>
      </c>
      <c r="J1421" s="156"/>
      <c r="K1421" s="173">
        <f>Лист4!E1419/1000-J1421</f>
        <v>351.86715000000004</v>
      </c>
      <c r="L1421" s="31"/>
      <c r="M1421" s="31"/>
    </row>
    <row r="1422" spans="1:13" s="32" customFormat="1" ht="18" customHeight="1" x14ac:dyDescent="0.25">
      <c r="A1422" s="22" t="str">
        <f>Лист4!A1420</f>
        <v xml:space="preserve">Московская ул. д.29 </v>
      </c>
      <c r="B1422" s="67" t="str">
        <f>Лист4!C1420</f>
        <v>г. Астрахань</v>
      </c>
      <c r="C1422" s="39">
        <f t="shared" si="44"/>
        <v>57.649838235294112</v>
      </c>
      <c r="D1422" s="39">
        <f t="shared" si="45"/>
        <v>2.6607617647058821</v>
      </c>
      <c r="E1422" s="28">
        <v>0</v>
      </c>
      <c r="F1422" s="29">
        <v>2.6607617647058821</v>
      </c>
      <c r="G1422" s="30">
        <v>0</v>
      </c>
      <c r="H1422" s="30">
        <v>0</v>
      </c>
      <c r="I1422" s="30">
        <v>0</v>
      </c>
      <c r="J1422" s="156"/>
      <c r="K1422" s="173">
        <f>Лист4!E1420/1000-J1422</f>
        <v>60.310599999999994</v>
      </c>
      <c r="L1422" s="31"/>
      <c r="M1422" s="31"/>
    </row>
    <row r="1423" spans="1:13" s="32" customFormat="1" ht="18" customHeight="1" x14ac:dyDescent="0.25">
      <c r="A1423" s="22" t="str">
        <f>Лист4!A1421</f>
        <v xml:space="preserve">Московская ул. д.53 </v>
      </c>
      <c r="B1423" s="67" t="str">
        <f>Лист4!C1421</f>
        <v>г. Астрахань</v>
      </c>
      <c r="C1423" s="39">
        <f t="shared" si="44"/>
        <v>9.8547647058823529</v>
      </c>
      <c r="D1423" s="39">
        <f t="shared" si="45"/>
        <v>0.454835294117647</v>
      </c>
      <c r="E1423" s="28">
        <v>0</v>
      </c>
      <c r="F1423" s="29">
        <v>0.454835294117647</v>
      </c>
      <c r="G1423" s="30">
        <v>0</v>
      </c>
      <c r="H1423" s="30">
        <v>0</v>
      </c>
      <c r="I1423" s="30">
        <v>0</v>
      </c>
      <c r="J1423" s="156"/>
      <c r="K1423" s="173">
        <f>Лист4!E1421/1000-J1423</f>
        <v>10.3096</v>
      </c>
      <c r="L1423" s="31"/>
      <c r="M1423" s="31"/>
    </row>
    <row r="1424" spans="1:13" s="32" customFormat="1" ht="18" customHeight="1" x14ac:dyDescent="0.25">
      <c r="A1424" s="22" t="str">
        <f>Лист4!A1422</f>
        <v xml:space="preserve">Московская ул. д.54 </v>
      </c>
      <c r="B1424" s="67" t="str">
        <f>Лист4!C1422</f>
        <v>г. Астрахань</v>
      </c>
      <c r="C1424" s="39">
        <f t="shared" si="44"/>
        <v>275.77291911764701</v>
      </c>
      <c r="D1424" s="39">
        <f t="shared" si="45"/>
        <v>12.72798088235294</v>
      </c>
      <c r="E1424" s="28">
        <v>0</v>
      </c>
      <c r="F1424" s="29">
        <v>12.72798088235294</v>
      </c>
      <c r="G1424" s="30">
        <v>0</v>
      </c>
      <c r="H1424" s="30">
        <v>0</v>
      </c>
      <c r="I1424" s="30">
        <v>0</v>
      </c>
      <c r="J1424" s="156"/>
      <c r="K1424" s="173">
        <f>Лист4!E1422/1000-J1424</f>
        <v>288.50089999999994</v>
      </c>
      <c r="L1424" s="31"/>
      <c r="M1424" s="31"/>
    </row>
    <row r="1425" spans="1:13" s="32" customFormat="1" ht="18" customHeight="1" x14ac:dyDescent="0.25">
      <c r="A1425" s="22" t="str">
        <f>Лист4!A1423</f>
        <v xml:space="preserve">Московская ул. д.56 </v>
      </c>
      <c r="B1425" s="67" t="str">
        <f>Лист4!C1423</f>
        <v>г. Астрахань</v>
      </c>
      <c r="C1425" s="39">
        <f t="shared" si="44"/>
        <v>9.0424080882352946</v>
      </c>
      <c r="D1425" s="39">
        <f t="shared" si="45"/>
        <v>0.41734191176470592</v>
      </c>
      <c r="E1425" s="28">
        <v>0</v>
      </c>
      <c r="F1425" s="29">
        <v>0.41734191176470592</v>
      </c>
      <c r="G1425" s="30">
        <v>0</v>
      </c>
      <c r="H1425" s="30">
        <v>0</v>
      </c>
      <c r="I1425" s="30">
        <v>0</v>
      </c>
      <c r="J1425" s="30"/>
      <c r="K1425" s="173">
        <f>Лист4!E1423/1000-J1425</f>
        <v>9.4597499999999997</v>
      </c>
      <c r="L1425" s="31"/>
      <c r="M1425" s="31"/>
    </row>
    <row r="1426" spans="1:13" s="32" customFormat="1" ht="18" customHeight="1" x14ac:dyDescent="0.25">
      <c r="A1426" s="22" t="str">
        <f>Лист4!A1424</f>
        <v xml:space="preserve">Московская ул. д.63 </v>
      </c>
      <c r="B1426" s="67" t="str">
        <f>Лист4!C1424</f>
        <v>г. Астрахань</v>
      </c>
      <c r="C1426" s="39">
        <f t="shared" si="44"/>
        <v>36.411375</v>
      </c>
      <c r="D1426" s="39">
        <f t="shared" si="45"/>
        <v>1.6805250000000003</v>
      </c>
      <c r="E1426" s="28">
        <v>0</v>
      </c>
      <c r="F1426" s="29">
        <v>1.6805250000000003</v>
      </c>
      <c r="G1426" s="30">
        <v>0</v>
      </c>
      <c r="H1426" s="30">
        <v>0</v>
      </c>
      <c r="I1426" s="30">
        <v>0</v>
      </c>
      <c r="J1426" s="30"/>
      <c r="K1426" s="173">
        <f>Лист4!E1424/1000</f>
        <v>38.091900000000003</v>
      </c>
      <c r="L1426" s="31"/>
      <c r="M1426" s="31"/>
    </row>
    <row r="1427" spans="1:13" s="32" customFormat="1" ht="18" customHeight="1" x14ac:dyDescent="0.25">
      <c r="A1427" s="22" t="str">
        <f>Лист4!A1425</f>
        <v xml:space="preserve">Московская ул. д.7 </v>
      </c>
      <c r="B1427" s="67" t="str">
        <f>Лист4!C1425</f>
        <v>г. Астрахань</v>
      </c>
      <c r="C1427" s="39">
        <f t="shared" si="44"/>
        <v>56.56452941176471</v>
      </c>
      <c r="D1427" s="39">
        <f t="shared" si="45"/>
        <v>2.6106705882352941</v>
      </c>
      <c r="E1427" s="28">
        <v>0</v>
      </c>
      <c r="F1427" s="29">
        <v>2.6106705882352941</v>
      </c>
      <c r="G1427" s="30">
        <v>0</v>
      </c>
      <c r="H1427" s="30">
        <v>0</v>
      </c>
      <c r="I1427" s="30">
        <v>0</v>
      </c>
      <c r="J1427" s="156"/>
      <c r="K1427" s="173">
        <f>Лист4!E1425/1000-J1427</f>
        <v>59.175200000000004</v>
      </c>
      <c r="L1427" s="31"/>
      <c r="M1427" s="31"/>
    </row>
    <row r="1428" spans="1:13" s="32" customFormat="1" ht="18" customHeight="1" x14ac:dyDescent="0.25">
      <c r="A1428" s="22" t="str">
        <f>Лист4!A1426</f>
        <v xml:space="preserve">Московская ул. д.9 </v>
      </c>
      <c r="B1428" s="67" t="str">
        <f>Лист4!C1426</f>
        <v>г. Астрахань</v>
      </c>
      <c r="C1428" s="39">
        <f t="shared" si="44"/>
        <v>0.28676470588235292</v>
      </c>
      <c r="D1428" s="39">
        <f t="shared" si="45"/>
        <v>1.3235294117647059E-2</v>
      </c>
      <c r="E1428" s="28">
        <v>0</v>
      </c>
      <c r="F1428" s="29">
        <v>1.3235294117647059E-2</v>
      </c>
      <c r="G1428" s="30">
        <v>0</v>
      </c>
      <c r="H1428" s="30">
        <v>0</v>
      </c>
      <c r="I1428" s="30">
        <v>0</v>
      </c>
      <c r="J1428" s="156"/>
      <c r="K1428" s="173">
        <f>Лист4!E1426/1000-J1428</f>
        <v>0.3</v>
      </c>
      <c r="L1428" s="31"/>
      <c r="M1428" s="31"/>
    </row>
    <row r="1429" spans="1:13" s="32" customFormat="1" ht="18" customHeight="1" x14ac:dyDescent="0.25">
      <c r="A1429" s="22" t="str">
        <f>Лист4!A1427</f>
        <v xml:space="preserve">Московская ул. д.91 </v>
      </c>
      <c r="B1429" s="67" t="str">
        <f>Лист4!C1427</f>
        <v>г. Астрахань</v>
      </c>
      <c r="C1429" s="39">
        <f t="shared" si="44"/>
        <v>14.620698529411765</v>
      </c>
      <c r="D1429" s="39">
        <f t="shared" si="45"/>
        <v>0.67480147058823525</v>
      </c>
      <c r="E1429" s="28">
        <v>0</v>
      </c>
      <c r="F1429" s="29">
        <v>0.67480147058823525</v>
      </c>
      <c r="G1429" s="30">
        <v>0</v>
      </c>
      <c r="H1429" s="30">
        <v>0</v>
      </c>
      <c r="I1429" s="30">
        <v>0</v>
      </c>
      <c r="J1429" s="30"/>
      <c r="K1429" s="173">
        <f>Лист4!E1427/1000-J1429</f>
        <v>15.295500000000001</v>
      </c>
      <c r="L1429" s="31"/>
      <c r="M1429" s="31"/>
    </row>
    <row r="1430" spans="1:13" s="32" customFormat="1" ht="18" customHeight="1" x14ac:dyDescent="0.25">
      <c r="A1430" s="22" t="str">
        <f>Лист4!A1428</f>
        <v xml:space="preserve">Московская ул. д.94 </v>
      </c>
      <c r="B1430" s="67" t="str">
        <f>Лист4!C1428</f>
        <v>г. Астрахань</v>
      </c>
      <c r="C1430" s="39">
        <f t="shared" si="44"/>
        <v>1.4485441176470588</v>
      </c>
      <c r="D1430" s="39">
        <f t="shared" si="45"/>
        <v>6.6855882352941182E-2</v>
      </c>
      <c r="E1430" s="28">
        <v>0</v>
      </c>
      <c r="F1430" s="29">
        <v>6.6855882352941182E-2</v>
      </c>
      <c r="G1430" s="30">
        <v>0</v>
      </c>
      <c r="H1430" s="30">
        <v>0</v>
      </c>
      <c r="I1430" s="30">
        <v>0</v>
      </c>
      <c r="J1430" s="30"/>
      <c r="K1430" s="173">
        <f>Лист4!E1428/1000-J1430</f>
        <v>1.5154000000000001</v>
      </c>
      <c r="L1430" s="31"/>
      <c r="M1430" s="31"/>
    </row>
    <row r="1431" spans="1:13" s="32" customFormat="1" ht="18" customHeight="1" x14ac:dyDescent="0.25">
      <c r="A1431" s="22" t="str">
        <f>Лист4!A1429</f>
        <v xml:space="preserve">Московская ул. д.98 </v>
      </c>
      <c r="B1431" s="67" t="str">
        <f>Лист4!C1429</f>
        <v>г. Астрахань</v>
      </c>
      <c r="C1431" s="39">
        <f t="shared" si="44"/>
        <v>0.55100882352941183</v>
      </c>
      <c r="D1431" s="39">
        <f t="shared" si="45"/>
        <v>2.5431176470588235E-2</v>
      </c>
      <c r="E1431" s="28">
        <v>0</v>
      </c>
      <c r="F1431" s="29">
        <v>2.5431176470588235E-2</v>
      </c>
      <c r="G1431" s="30">
        <v>0</v>
      </c>
      <c r="H1431" s="30">
        <v>0</v>
      </c>
      <c r="I1431" s="30">
        <v>0</v>
      </c>
      <c r="J1431" s="30"/>
      <c r="K1431" s="173">
        <f>Лист4!E1429/1000-J1431</f>
        <v>0.57644000000000006</v>
      </c>
      <c r="L1431" s="31"/>
      <c r="M1431" s="31"/>
    </row>
    <row r="1432" spans="1:13" s="32" customFormat="1" ht="18" customHeight="1" x14ac:dyDescent="0.25">
      <c r="A1432" s="22" t="str">
        <f>Лист4!A1430</f>
        <v xml:space="preserve">Мостостроителей 4-й пр. д.2 </v>
      </c>
      <c r="B1432" s="67" t="str">
        <f>Лист4!C1430</f>
        <v>г. Астрахань</v>
      </c>
      <c r="C1432" s="39">
        <f t="shared" si="44"/>
        <v>161.63284264705885</v>
      </c>
      <c r="D1432" s="39">
        <f t="shared" si="45"/>
        <v>7.459977352941177</v>
      </c>
      <c r="E1432" s="28">
        <v>0</v>
      </c>
      <c r="F1432" s="29">
        <v>7.459977352941177</v>
      </c>
      <c r="G1432" s="30">
        <v>0</v>
      </c>
      <c r="H1432" s="30">
        <v>0</v>
      </c>
      <c r="I1432" s="30">
        <v>0</v>
      </c>
      <c r="J1432" s="30"/>
      <c r="K1432" s="173">
        <f>Лист4!E1430/1000-J1432</f>
        <v>169.09282000000002</v>
      </c>
      <c r="L1432" s="31"/>
      <c r="M1432" s="31"/>
    </row>
    <row r="1433" spans="1:13" s="32" customFormat="1" ht="18" customHeight="1" x14ac:dyDescent="0.25">
      <c r="A1433" s="22" t="str">
        <f>Лист4!A1431</f>
        <v xml:space="preserve">Мостостроителей 4-й пр. д.4 </v>
      </c>
      <c r="B1433" s="67" t="str">
        <f>Лист4!C1431</f>
        <v>г. Астрахань</v>
      </c>
      <c r="C1433" s="39">
        <f t="shared" si="44"/>
        <v>238.23035294117648</v>
      </c>
      <c r="D1433" s="39">
        <f t="shared" si="45"/>
        <v>10.99524705882353</v>
      </c>
      <c r="E1433" s="28">
        <v>0</v>
      </c>
      <c r="F1433" s="29">
        <v>10.99524705882353</v>
      </c>
      <c r="G1433" s="30">
        <v>0</v>
      </c>
      <c r="H1433" s="30">
        <v>0</v>
      </c>
      <c r="I1433" s="30">
        <v>0</v>
      </c>
      <c r="J1433" s="30"/>
      <c r="K1433" s="173">
        <f>Лист4!E1431/1000-J1433</f>
        <v>249.22560000000001</v>
      </c>
      <c r="L1433" s="31"/>
      <c r="M1433" s="31"/>
    </row>
    <row r="1434" spans="1:13" s="32" customFormat="1" ht="18" customHeight="1" x14ac:dyDescent="0.25">
      <c r="A1434" s="22" t="str">
        <f>Лист4!A1432</f>
        <v xml:space="preserve">Мостостроителей 4-й пр. д.6 </v>
      </c>
      <c r="B1434" s="67" t="str">
        <f>Лист4!C1432</f>
        <v>г. Астрахань</v>
      </c>
      <c r="C1434" s="39">
        <f t="shared" si="44"/>
        <v>150.17212867647061</v>
      </c>
      <c r="D1434" s="39">
        <f t="shared" si="45"/>
        <v>6.9310213235294125</v>
      </c>
      <c r="E1434" s="28">
        <v>0</v>
      </c>
      <c r="F1434" s="29">
        <v>6.9310213235294125</v>
      </c>
      <c r="G1434" s="30">
        <v>0</v>
      </c>
      <c r="H1434" s="30">
        <v>0</v>
      </c>
      <c r="I1434" s="30">
        <v>0</v>
      </c>
      <c r="J1434" s="156"/>
      <c r="K1434" s="173">
        <f>Лист4!E1432/1000-J1434</f>
        <v>157.10315000000003</v>
      </c>
      <c r="L1434" s="31"/>
      <c r="M1434" s="31"/>
    </row>
    <row r="1435" spans="1:13" s="32" customFormat="1" ht="18" customHeight="1" x14ac:dyDescent="0.25">
      <c r="A1435" s="22" t="str">
        <f>Лист4!A1433</f>
        <v xml:space="preserve">Мостостроителей 4-й пр. д.8 </v>
      </c>
      <c r="B1435" s="67" t="str">
        <f>Лист4!C1433</f>
        <v>г. Астрахань</v>
      </c>
      <c r="C1435" s="39">
        <f t="shared" si="44"/>
        <v>221.02633455882355</v>
      </c>
      <c r="D1435" s="39">
        <f t="shared" si="45"/>
        <v>10.201215441176471</v>
      </c>
      <c r="E1435" s="28">
        <v>0</v>
      </c>
      <c r="F1435" s="29">
        <v>10.201215441176471</v>
      </c>
      <c r="G1435" s="30">
        <v>0</v>
      </c>
      <c r="H1435" s="30">
        <v>0</v>
      </c>
      <c r="I1435" s="30">
        <v>0</v>
      </c>
      <c r="J1435" s="30"/>
      <c r="K1435" s="173">
        <f>Лист4!E1433/1000</f>
        <v>231.22755000000001</v>
      </c>
      <c r="L1435" s="31"/>
      <c r="M1435" s="31"/>
    </row>
    <row r="1436" spans="1:13" s="32" customFormat="1" ht="18" customHeight="1" x14ac:dyDescent="0.25">
      <c r="A1436" s="22" t="str">
        <f>Лист4!A1434</f>
        <v xml:space="preserve">Мостостроителей 4-й пр. д.8А </v>
      </c>
      <c r="B1436" s="67" t="str">
        <f>Лист4!C1434</f>
        <v>г. Астрахань</v>
      </c>
      <c r="C1436" s="39">
        <f t="shared" si="44"/>
        <v>220.65266102941177</v>
      </c>
      <c r="D1436" s="39">
        <f t="shared" si="45"/>
        <v>10.183968970588236</v>
      </c>
      <c r="E1436" s="28">
        <v>0</v>
      </c>
      <c r="F1436" s="29">
        <v>10.183968970588236</v>
      </c>
      <c r="G1436" s="30">
        <v>0</v>
      </c>
      <c r="H1436" s="30">
        <v>0</v>
      </c>
      <c r="I1436" s="30">
        <v>0</v>
      </c>
      <c r="J1436" s="30"/>
      <c r="K1436" s="173">
        <f>Лист4!E1434/1000</f>
        <v>230.83663000000001</v>
      </c>
      <c r="L1436" s="31"/>
      <c r="M1436" s="31"/>
    </row>
    <row r="1437" spans="1:13" s="32" customFormat="1" ht="18" customHeight="1" x14ac:dyDescent="0.25">
      <c r="A1437" s="22" t="str">
        <f>Лист4!A1435</f>
        <v xml:space="preserve">Мостостроителей 5-й пр. д.1 - корп. 1 </v>
      </c>
      <c r="B1437" s="67" t="str">
        <f>Лист4!C1435</f>
        <v>г. Астрахань</v>
      </c>
      <c r="C1437" s="39">
        <f t="shared" si="44"/>
        <v>203.30370220588239</v>
      </c>
      <c r="D1437" s="39">
        <f t="shared" si="45"/>
        <v>9.3832477941176471</v>
      </c>
      <c r="E1437" s="28">
        <v>0</v>
      </c>
      <c r="F1437" s="29">
        <v>9.3832477941176471</v>
      </c>
      <c r="G1437" s="30">
        <v>0</v>
      </c>
      <c r="H1437" s="30">
        <v>0</v>
      </c>
      <c r="I1437" s="30">
        <v>0</v>
      </c>
      <c r="J1437" s="30"/>
      <c r="K1437" s="173">
        <f>Лист4!E1435/1000</f>
        <v>212.68695000000002</v>
      </c>
      <c r="L1437" s="31"/>
      <c r="M1437" s="31"/>
    </row>
    <row r="1438" spans="1:13" s="32" customFormat="1" ht="18" customHeight="1" x14ac:dyDescent="0.25">
      <c r="A1438" s="22" t="str">
        <f>Лист4!A1436</f>
        <v xml:space="preserve">Мусы Джалиля ул. д.12 </v>
      </c>
      <c r="B1438" s="67" t="str">
        <f>Лист4!C1436</f>
        <v>г. Астрахань</v>
      </c>
      <c r="C1438" s="39">
        <f t="shared" si="44"/>
        <v>10.876794117647059</v>
      </c>
      <c r="D1438" s="39">
        <f t="shared" si="45"/>
        <v>0.50200588235294119</v>
      </c>
      <c r="E1438" s="28">
        <v>0</v>
      </c>
      <c r="F1438" s="29">
        <v>0.50200588235294119</v>
      </c>
      <c r="G1438" s="30">
        <v>0</v>
      </c>
      <c r="H1438" s="30">
        <v>0</v>
      </c>
      <c r="I1438" s="30">
        <v>0</v>
      </c>
      <c r="J1438" s="30"/>
      <c r="K1438" s="173">
        <f>Лист4!E1436/1000-J1438</f>
        <v>11.3788</v>
      </c>
      <c r="L1438" s="31"/>
      <c r="M1438" s="31"/>
    </row>
    <row r="1439" spans="1:13" s="32" customFormat="1" ht="18" customHeight="1" x14ac:dyDescent="0.25">
      <c r="A1439" s="22" t="str">
        <f>Лист4!A1437</f>
        <v xml:space="preserve">Набережная 1-го Мая ул. д.101 </v>
      </c>
      <c r="B1439" s="67" t="str">
        <f>Лист4!C1437</f>
        <v>г. Астрахань</v>
      </c>
      <c r="C1439" s="39">
        <f t="shared" si="44"/>
        <v>154.47584558823527</v>
      </c>
      <c r="D1439" s="39">
        <f t="shared" si="45"/>
        <v>7.1296544117647054</v>
      </c>
      <c r="E1439" s="28">
        <v>0</v>
      </c>
      <c r="F1439" s="29">
        <v>7.1296544117647054</v>
      </c>
      <c r="G1439" s="30">
        <v>0</v>
      </c>
      <c r="H1439" s="30">
        <v>0</v>
      </c>
      <c r="I1439" s="30">
        <v>0</v>
      </c>
      <c r="J1439" s="30"/>
      <c r="K1439" s="173">
        <f>Лист4!E1437/1000</f>
        <v>161.60549999999998</v>
      </c>
      <c r="L1439" s="31"/>
      <c r="M1439" s="31"/>
    </row>
    <row r="1440" spans="1:13" s="32" customFormat="1" ht="18" customHeight="1" x14ac:dyDescent="0.25">
      <c r="A1440" s="22" t="str">
        <f>Лист4!A1438</f>
        <v xml:space="preserve">Набережная 1-го Мая ул. д.103 </v>
      </c>
      <c r="B1440" s="67" t="str">
        <f>Лист4!C1438</f>
        <v>г. Астрахань</v>
      </c>
      <c r="C1440" s="39">
        <f t="shared" si="44"/>
        <v>86.615941176470599</v>
      </c>
      <c r="D1440" s="39">
        <f t="shared" si="45"/>
        <v>3.9976588235294122</v>
      </c>
      <c r="E1440" s="28">
        <v>0</v>
      </c>
      <c r="F1440" s="29">
        <v>3.9976588235294122</v>
      </c>
      <c r="G1440" s="30">
        <v>0</v>
      </c>
      <c r="H1440" s="30">
        <v>0</v>
      </c>
      <c r="I1440" s="30">
        <v>0</v>
      </c>
      <c r="J1440" s="30"/>
      <c r="K1440" s="173">
        <f>Лист4!E1438/1000</f>
        <v>90.613600000000005</v>
      </c>
      <c r="L1440" s="31"/>
      <c r="M1440" s="31"/>
    </row>
    <row r="1441" spans="1:13" s="32" customFormat="1" ht="18" customHeight="1" x14ac:dyDescent="0.25">
      <c r="A1441" s="22" t="str">
        <f>Лист4!A1439</f>
        <v xml:space="preserve">Набережная 1-го Мая ул. д.104 </v>
      </c>
      <c r="B1441" s="67" t="str">
        <f>Лист4!C1439</f>
        <v>г. Астрахань</v>
      </c>
      <c r="C1441" s="39">
        <f t="shared" si="44"/>
        <v>45.689742647058821</v>
      </c>
      <c r="D1441" s="39">
        <f t="shared" si="45"/>
        <v>2.1087573529411765</v>
      </c>
      <c r="E1441" s="28">
        <v>0</v>
      </c>
      <c r="F1441" s="29">
        <v>2.1087573529411765</v>
      </c>
      <c r="G1441" s="30">
        <v>0</v>
      </c>
      <c r="H1441" s="30">
        <v>0</v>
      </c>
      <c r="I1441" s="30">
        <v>0</v>
      </c>
      <c r="J1441" s="30"/>
      <c r="K1441" s="173">
        <f>Лист4!E1439/1000</f>
        <v>47.798499999999997</v>
      </c>
      <c r="L1441" s="31"/>
      <c r="M1441" s="31"/>
    </row>
    <row r="1442" spans="1:13" s="32" customFormat="1" ht="18" customHeight="1" x14ac:dyDescent="0.25">
      <c r="A1442" s="22" t="str">
        <f>Лист4!A1440</f>
        <v xml:space="preserve">Набережная 1-го Мая ул. д.106 </v>
      </c>
      <c r="B1442" s="67" t="str">
        <f>Лист4!C1440</f>
        <v>г. Астрахань</v>
      </c>
      <c r="C1442" s="39">
        <f t="shared" si="44"/>
        <v>128.72537867647063</v>
      </c>
      <c r="D1442" s="39">
        <f t="shared" si="45"/>
        <v>5.9411713235294128</v>
      </c>
      <c r="E1442" s="28">
        <v>0</v>
      </c>
      <c r="F1442" s="29">
        <v>5.9411713235294128</v>
      </c>
      <c r="G1442" s="30">
        <v>0</v>
      </c>
      <c r="H1442" s="30">
        <v>0</v>
      </c>
      <c r="I1442" s="30">
        <v>0</v>
      </c>
      <c r="J1442" s="30"/>
      <c r="K1442" s="173">
        <f>Лист4!E1440/1000-J1442</f>
        <v>134.66655000000003</v>
      </c>
      <c r="L1442" s="31"/>
      <c r="M1442" s="31"/>
    </row>
    <row r="1443" spans="1:13" s="32" customFormat="1" ht="18" customHeight="1" x14ac:dyDescent="0.25">
      <c r="A1443" s="22" t="str">
        <f>Лист4!A1441</f>
        <v xml:space="preserve">Набережная 1-го Мая ул. д.107 </v>
      </c>
      <c r="B1443" s="67" t="str">
        <f>Лист4!C1441</f>
        <v>г. Астрахань</v>
      </c>
      <c r="C1443" s="39">
        <f t="shared" si="44"/>
        <v>79.637856617647046</v>
      </c>
      <c r="D1443" s="39">
        <f t="shared" si="45"/>
        <v>3.6755933823529405</v>
      </c>
      <c r="E1443" s="28">
        <v>0</v>
      </c>
      <c r="F1443" s="29">
        <v>3.6755933823529405</v>
      </c>
      <c r="G1443" s="30">
        <v>0</v>
      </c>
      <c r="H1443" s="30">
        <v>0</v>
      </c>
      <c r="I1443" s="30">
        <v>0</v>
      </c>
      <c r="J1443" s="30"/>
      <c r="K1443" s="173">
        <f>Лист4!E1441/1000</f>
        <v>83.313449999999989</v>
      </c>
      <c r="L1443" s="31"/>
      <c r="M1443" s="31"/>
    </row>
    <row r="1444" spans="1:13" s="32" customFormat="1" ht="18" customHeight="1" x14ac:dyDescent="0.25">
      <c r="A1444" s="22" t="str">
        <f>Лист4!A1442</f>
        <v xml:space="preserve">Набережная 1-го Мая ул. д.108 </v>
      </c>
      <c r="B1444" s="67" t="str">
        <f>Лист4!C1442</f>
        <v>г. Астрахань</v>
      </c>
      <c r="C1444" s="39">
        <f t="shared" si="44"/>
        <v>63.370698529411769</v>
      </c>
      <c r="D1444" s="39">
        <f t="shared" si="45"/>
        <v>2.9248014705882355</v>
      </c>
      <c r="E1444" s="28">
        <v>0</v>
      </c>
      <c r="F1444" s="29">
        <v>2.9248014705882355</v>
      </c>
      <c r="G1444" s="30">
        <v>0</v>
      </c>
      <c r="H1444" s="30">
        <v>0</v>
      </c>
      <c r="I1444" s="30">
        <v>0</v>
      </c>
      <c r="J1444" s="30"/>
      <c r="K1444" s="173">
        <f>Лист4!E1442/1000-J1444</f>
        <v>66.295500000000004</v>
      </c>
      <c r="L1444" s="31"/>
      <c r="M1444" s="31"/>
    </row>
    <row r="1445" spans="1:13" s="32" customFormat="1" ht="18" customHeight="1" x14ac:dyDescent="0.25">
      <c r="A1445" s="22" t="str">
        <f>Лист4!A1443</f>
        <v xml:space="preserve">Набережная 1-го Мая ул. д.109 </v>
      </c>
      <c r="B1445" s="67" t="str">
        <f>Лист4!C1443</f>
        <v>г. Астрахань</v>
      </c>
      <c r="C1445" s="39">
        <f t="shared" si="44"/>
        <v>0.14338235294117646</v>
      </c>
      <c r="D1445" s="39">
        <f t="shared" si="45"/>
        <v>6.6176470588235293E-3</v>
      </c>
      <c r="E1445" s="28">
        <v>0</v>
      </c>
      <c r="F1445" s="29">
        <v>6.6176470588235293E-3</v>
      </c>
      <c r="G1445" s="30">
        <v>0</v>
      </c>
      <c r="H1445" s="30">
        <v>0</v>
      </c>
      <c r="I1445" s="30">
        <v>0</v>
      </c>
      <c r="J1445" s="30"/>
      <c r="K1445" s="173">
        <f>Лист4!E1443/1000-J1445</f>
        <v>0.15</v>
      </c>
      <c r="L1445" s="31"/>
      <c r="M1445" s="31"/>
    </row>
    <row r="1446" spans="1:13" s="32" customFormat="1" ht="18" customHeight="1" x14ac:dyDescent="0.25">
      <c r="A1446" s="22" t="str">
        <f>Лист4!A1444</f>
        <v xml:space="preserve">Набережная 1-го Мая ул. д.111 </v>
      </c>
      <c r="B1446" s="67" t="str">
        <f>Лист4!C1444</f>
        <v>г. Астрахань</v>
      </c>
      <c r="C1446" s="39">
        <f t="shared" si="44"/>
        <v>97.505783088235276</v>
      </c>
      <c r="D1446" s="39">
        <f t="shared" si="45"/>
        <v>4.5002669117647054</v>
      </c>
      <c r="E1446" s="28">
        <v>0</v>
      </c>
      <c r="F1446" s="29">
        <v>4.5002669117647054</v>
      </c>
      <c r="G1446" s="30">
        <v>0</v>
      </c>
      <c r="H1446" s="30">
        <v>0</v>
      </c>
      <c r="I1446" s="30">
        <v>0</v>
      </c>
      <c r="J1446" s="30"/>
      <c r="K1446" s="173">
        <f>Лист4!E1444/1000-J1446</f>
        <v>102.00604999999999</v>
      </c>
      <c r="L1446" s="31"/>
      <c r="M1446" s="31"/>
    </row>
    <row r="1447" spans="1:13" s="32" customFormat="1" ht="18" customHeight="1" x14ac:dyDescent="0.25">
      <c r="A1447" s="22" t="str">
        <f>Лист4!A1445</f>
        <v xml:space="preserve">Набережная 1-го Мая ул. д.112 </v>
      </c>
      <c r="B1447" s="67" t="str">
        <f>Лист4!C1445</f>
        <v>г. Астрахань</v>
      </c>
      <c r="C1447" s="39">
        <f t="shared" si="44"/>
        <v>0.35329411764705887</v>
      </c>
      <c r="D1447" s="39">
        <f t="shared" si="45"/>
        <v>1.6305882352941177E-2</v>
      </c>
      <c r="E1447" s="28">
        <v>0</v>
      </c>
      <c r="F1447" s="29">
        <v>1.6305882352941177E-2</v>
      </c>
      <c r="G1447" s="30">
        <v>0</v>
      </c>
      <c r="H1447" s="30">
        <v>0</v>
      </c>
      <c r="I1447" s="30">
        <v>0</v>
      </c>
      <c r="J1447" s="30"/>
      <c r="K1447" s="173">
        <f>Лист4!E1445/1000-J1447</f>
        <v>0.36960000000000004</v>
      </c>
      <c r="L1447" s="31"/>
      <c r="M1447" s="31"/>
    </row>
    <row r="1448" spans="1:13" s="32" customFormat="1" ht="18" customHeight="1" x14ac:dyDescent="0.25">
      <c r="A1448" s="22" t="str">
        <f>Лист4!A1446</f>
        <v xml:space="preserve">Набережная 1-го Мая ул. д.113 </v>
      </c>
      <c r="B1448" s="67" t="str">
        <f>Лист4!C1446</f>
        <v>г. Астрахань</v>
      </c>
      <c r="C1448" s="39">
        <f t="shared" si="44"/>
        <v>76.005838235294121</v>
      </c>
      <c r="D1448" s="39">
        <f t="shared" si="45"/>
        <v>3.5079617647058825</v>
      </c>
      <c r="E1448" s="28">
        <v>0</v>
      </c>
      <c r="F1448" s="29">
        <v>3.5079617647058825</v>
      </c>
      <c r="G1448" s="30">
        <v>0</v>
      </c>
      <c r="H1448" s="30">
        <v>0</v>
      </c>
      <c r="I1448" s="30">
        <v>0</v>
      </c>
      <c r="J1448" s="30"/>
      <c r="K1448" s="173">
        <f>Лист4!E1446/1000-J1448</f>
        <v>79.513800000000003</v>
      </c>
      <c r="L1448" s="31"/>
      <c r="M1448" s="31"/>
    </row>
    <row r="1449" spans="1:13" s="32" customFormat="1" ht="18" customHeight="1" x14ac:dyDescent="0.25">
      <c r="A1449" s="22" t="str">
        <f>Лист4!A1447</f>
        <v xml:space="preserve">Набережная 1-го Мая ул. д.114 </v>
      </c>
      <c r="B1449" s="67" t="str">
        <f>Лист4!C1447</f>
        <v>г. Астрахань</v>
      </c>
      <c r="C1449" s="39">
        <f t="shared" si="44"/>
        <v>15.928966911764709</v>
      </c>
      <c r="D1449" s="39">
        <f t="shared" si="45"/>
        <v>0.73518308823529421</v>
      </c>
      <c r="E1449" s="28">
        <v>0</v>
      </c>
      <c r="F1449" s="29">
        <v>0.73518308823529421</v>
      </c>
      <c r="G1449" s="30">
        <v>0</v>
      </c>
      <c r="H1449" s="30">
        <v>0</v>
      </c>
      <c r="I1449" s="30">
        <v>0</v>
      </c>
      <c r="J1449" s="30"/>
      <c r="K1449" s="173">
        <f>Лист4!E1447/1000</f>
        <v>16.664150000000003</v>
      </c>
      <c r="L1449" s="31"/>
      <c r="M1449" s="31"/>
    </row>
    <row r="1450" spans="1:13" s="32" customFormat="1" ht="18" customHeight="1" x14ac:dyDescent="0.25">
      <c r="A1450" s="22" t="str">
        <f>Лист4!A1448</f>
        <v xml:space="preserve">Набережная 1-го Мая ул. д.116 </v>
      </c>
      <c r="B1450" s="67" t="str">
        <f>Лист4!C1448</f>
        <v>г. Астрахань</v>
      </c>
      <c r="C1450" s="39">
        <f t="shared" si="44"/>
        <v>24.106779411764705</v>
      </c>
      <c r="D1450" s="39">
        <f t="shared" si="45"/>
        <v>1.1126205882352942</v>
      </c>
      <c r="E1450" s="28">
        <v>0</v>
      </c>
      <c r="F1450" s="29">
        <v>1.1126205882352942</v>
      </c>
      <c r="G1450" s="30">
        <v>0</v>
      </c>
      <c r="H1450" s="30">
        <v>0</v>
      </c>
      <c r="I1450" s="30">
        <v>0</v>
      </c>
      <c r="J1450" s="30"/>
      <c r="K1450" s="173">
        <f>Лист4!E1448/1000</f>
        <v>25.2194</v>
      </c>
      <c r="L1450" s="31"/>
      <c r="M1450" s="31"/>
    </row>
    <row r="1451" spans="1:13" s="32" customFormat="1" ht="18" customHeight="1" x14ac:dyDescent="0.25">
      <c r="A1451" s="22" t="str">
        <f>Лист4!A1449</f>
        <v xml:space="preserve">Набережная 1-го Мая ул. д.119 </v>
      </c>
      <c r="B1451" s="67" t="str">
        <f>Лист4!C1449</f>
        <v>г. Астрахань</v>
      </c>
      <c r="C1451" s="39">
        <f t="shared" si="44"/>
        <v>245.20925000000003</v>
      </c>
      <c r="D1451" s="39">
        <f t="shared" si="45"/>
        <v>11.317350000000001</v>
      </c>
      <c r="E1451" s="28">
        <v>0</v>
      </c>
      <c r="F1451" s="29">
        <v>11.317350000000001</v>
      </c>
      <c r="G1451" s="30">
        <v>0</v>
      </c>
      <c r="H1451" s="30">
        <v>0</v>
      </c>
      <c r="I1451" s="30">
        <v>0</v>
      </c>
      <c r="J1451" s="30"/>
      <c r="K1451" s="173">
        <f>Лист4!E1449/1000-J1451</f>
        <v>256.52660000000003</v>
      </c>
      <c r="L1451" s="31"/>
      <c r="M1451" s="31"/>
    </row>
    <row r="1452" spans="1:13" s="32" customFormat="1" ht="18" customHeight="1" x14ac:dyDescent="0.25">
      <c r="A1452" s="22" t="str">
        <f>Лист4!A1450</f>
        <v xml:space="preserve">Набережная 1-го Мая ул. д.12 </v>
      </c>
      <c r="B1452" s="67" t="str">
        <f>Лист4!C1450</f>
        <v>г. Астрахань</v>
      </c>
      <c r="C1452" s="39">
        <f t="shared" si="44"/>
        <v>19.133705882352942</v>
      </c>
      <c r="D1452" s="39">
        <f t="shared" si="45"/>
        <v>0.88309411764705881</v>
      </c>
      <c r="E1452" s="28">
        <v>0</v>
      </c>
      <c r="F1452" s="29">
        <v>0.88309411764705881</v>
      </c>
      <c r="G1452" s="30">
        <v>0</v>
      </c>
      <c r="H1452" s="30">
        <v>0</v>
      </c>
      <c r="I1452" s="30">
        <v>0</v>
      </c>
      <c r="J1452" s="30"/>
      <c r="K1452" s="173">
        <f>Лист4!E1450/1000</f>
        <v>20.0168</v>
      </c>
      <c r="L1452" s="31"/>
      <c r="M1452" s="31"/>
    </row>
    <row r="1453" spans="1:13" s="32" customFormat="1" ht="18" customHeight="1" x14ac:dyDescent="0.25">
      <c r="A1453" s="22" t="str">
        <f>Лист4!A1451</f>
        <v xml:space="preserve">Набережная 1-го Мая ул. д.122 </v>
      </c>
      <c r="B1453" s="67" t="str">
        <f>Лист4!C1451</f>
        <v>г. Астрахань</v>
      </c>
      <c r="C1453" s="39">
        <f t="shared" si="44"/>
        <v>35.202441911764701</v>
      </c>
      <c r="D1453" s="39">
        <f t="shared" si="45"/>
        <v>1.6247280882352939</v>
      </c>
      <c r="E1453" s="28">
        <v>0</v>
      </c>
      <c r="F1453" s="29">
        <v>1.6247280882352939</v>
      </c>
      <c r="G1453" s="30">
        <v>0</v>
      </c>
      <c r="H1453" s="30">
        <v>0</v>
      </c>
      <c r="I1453" s="30">
        <v>0</v>
      </c>
      <c r="J1453" s="30"/>
      <c r="K1453" s="173">
        <f>Лист4!E1451/1000</f>
        <v>36.827169999999995</v>
      </c>
      <c r="L1453" s="31"/>
      <c r="M1453" s="31"/>
    </row>
    <row r="1454" spans="1:13" s="32" customFormat="1" ht="18" customHeight="1" x14ac:dyDescent="0.25">
      <c r="A1454" s="22" t="str">
        <f>Лист4!A1452</f>
        <v xml:space="preserve">Набережная 1-го Мая ул. д.123 </v>
      </c>
      <c r="B1454" s="67" t="str">
        <f>Лист4!C1452</f>
        <v>г. Астрахань</v>
      </c>
      <c r="C1454" s="39">
        <f t="shared" si="44"/>
        <v>7.0977132352941172</v>
      </c>
      <c r="D1454" s="39">
        <f t="shared" si="45"/>
        <v>0.32758676470588233</v>
      </c>
      <c r="E1454" s="28">
        <v>0</v>
      </c>
      <c r="F1454" s="29">
        <v>0.32758676470588233</v>
      </c>
      <c r="G1454" s="30">
        <v>0</v>
      </c>
      <c r="H1454" s="30">
        <v>0</v>
      </c>
      <c r="I1454" s="30">
        <v>0</v>
      </c>
      <c r="J1454" s="30"/>
      <c r="K1454" s="173">
        <f>Лист4!E1452/1000</f>
        <v>7.4253</v>
      </c>
      <c r="L1454" s="31"/>
      <c r="M1454" s="31"/>
    </row>
    <row r="1455" spans="1:13" s="32" customFormat="1" ht="18" customHeight="1" x14ac:dyDescent="0.25">
      <c r="A1455" s="22" t="str">
        <f>Лист4!A1453</f>
        <v xml:space="preserve">Набережная 1-го Мая ул. д.125 </v>
      </c>
      <c r="B1455" s="67" t="str">
        <f>Лист4!C1453</f>
        <v>г. Астрахань</v>
      </c>
      <c r="C1455" s="39">
        <f t="shared" si="44"/>
        <v>25.652479411764709</v>
      </c>
      <c r="D1455" s="39">
        <f t="shared" si="45"/>
        <v>1.1839605882352942</v>
      </c>
      <c r="E1455" s="28">
        <v>0</v>
      </c>
      <c r="F1455" s="29">
        <v>1.1839605882352942</v>
      </c>
      <c r="G1455" s="30">
        <v>0</v>
      </c>
      <c r="H1455" s="30">
        <v>0</v>
      </c>
      <c r="I1455" s="30">
        <v>0</v>
      </c>
      <c r="J1455" s="30"/>
      <c r="K1455" s="173">
        <f>Лист4!E1453/1000-J1455</f>
        <v>26.836440000000003</v>
      </c>
      <c r="L1455" s="31"/>
      <c r="M1455" s="31"/>
    </row>
    <row r="1456" spans="1:13" s="32" customFormat="1" ht="18" customHeight="1" x14ac:dyDescent="0.25">
      <c r="A1456" s="22" t="str">
        <f>Лист4!A1454</f>
        <v xml:space="preserve">Набережная 1-го Мая ул. д.126 </v>
      </c>
      <c r="B1456" s="67" t="str">
        <f>Лист4!C1454</f>
        <v>г. Астрахань</v>
      </c>
      <c r="C1456" s="39">
        <f t="shared" si="44"/>
        <v>42.289716911764707</v>
      </c>
      <c r="D1456" s="39">
        <f t="shared" si="45"/>
        <v>1.9518330882352943</v>
      </c>
      <c r="E1456" s="28">
        <v>0</v>
      </c>
      <c r="F1456" s="29">
        <v>1.9518330882352943</v>
      </c>
      <c r="G1456" s="30">
        <v>0</v>
      </c>
      <c r="H1456" s="30">
        <v>0</v>
      </c>
      <c r="I1456" s="30">
        <v>0</v>
      </c>
      <c r="J1456" s="30"/>
      <c r="K1456" s="173">
        <f>Лист4!E1454/1000</f>
        <v>44.241550000000004</v>
      </c>
      <c r="L1456" s="31"/>
      <c r="M1456" s="31"/>
    </row>
    <row r="1457" spans="1:13" s="32" customFormat="1" ht="18" customHeight="1" x14ac:dyDescent="0.25">
      <c r="A1457" s="22" t="str">
        <f>Лист4!A1455</f>
        <v xml:space="preserve">Набережная 1-го Мая ул. д.127 </v>
      </c>
      <c r="B1457" s="67" t="str">
        <f>Лист4!C1455</f>
        <v>г. Астрахань</v>
      </c>
      <c r="C1457" s="39">
        <f t="shared" si="44"/>
        <v>32.100307352941172</v>
      </c>
      <c r="D1457" s="39">
        <f t="shared" si="45"/>
        <v>1.4815526470588236</v>
      </c>
      <c r="E1457" s="28">
        <v>0</v>
      </c>
      <c r="F1457" s="29">
        <v>1.4815526470588236</v>
      </c>
      <c r="G1457" s="30">
        <v>0</v>
      </c>
      <c r="H1457" s="30">
        <v>0</v>
      </c>
      <c r="I1457" s="30">
        <v>0</v>
      </c>
      <c r="J1457" s="30"/>
      <c r="K1457" s="173">
        <f>Лист4!E1455/1000-J1457</f>
        <v>33.581859999999999</v>
      </c>
      <c r="L1457" s="31"/>
      <c r="M1457" s="31"/>
    </row>
    <row r="1458" spans="1:13" s="32" customFormat="1" ht="18" customHeight="1" x14ac:dyDescent="0.25">
      <c r="A1458" s="22" t="str">
        <f>Лист4!A1456</f>
        <v xml:space="preserve">Набережная 1-го Мая ул. д.129 </v>
      </c>
      <c r="B1458" s="67" t="str">
        <f>Лист4!C1456</f>
        <v>г. Астрахань</v>
      </c>
      <c r="C1458" s="39">
        <f t="shared" si="44"/>
        <v>37.365154411764692</v>
      </c>
      <c r="D1458" s="39">
        <f t="shared" si="45"/>
        <v>1.7245455882352934</v>
      </c>
      <c r="E1458" s="28">
        <v>0</v>
      </c>
      <c r="F1458" s="29">
        <v>1.7245455882352934</v>
      </c>
      <c r="G1458" s="30">
        <v>0</v>
      </c>
      <c r="H1458" s="30">
        <v>0</v>
      </c>
      <c r="I1458" s="30">
        <v>0</v>
      </c>
      <c r="J1458" s="30"/>
      <c r="K1458" s="173">
        <f>Лист4!E1456/1000</f>
        <v>39.089699999999986</v>
      </c>
      <c r="L1458" s="31"/>
      <c r="M1458" s="31"/>
    </row>
    <row r="1459" spans="1:13" s="32" customFormat="1" ht="18" customHeight="1" x14ac:dyDescent="0.25">
      <c r="A1459" s="22" t="str">
        <f>Лист4!A1457</f>
        <v xml:space="preserve">Набережная 1-го Мая ул. д.133 </v>
      </c>
      <c r="B1459" s="67" t="str">
        <f>Лист4!C1457</f>
        <v>г. Астрахань</v>
      </c>
      <c r="C1459" s="39">
        <f t="shared" si="44"/>
        <v>17.239433823529414</v>
      </c>
      <c r="D1459" s="39">
        <f t="shared" si="45"/>
        <v>0.79566617647058835</v>
      </c>
      <c r="E1459" s="28">
        <v>0</v>
      </c>
      <c r="F1459" s="29">
        <v>0.79566617647058835</v>
      </c>
      <c r="G1459" s="30">
        <v>0</v>
      </c>
      <c r="H1459" s="30">
        <v>0</v>
      </c>
      <c r="I1459" s="30">
        <v>0</v>
      </c>
      <c r="J1459" s="30"/>
      <c r="K1459" s="173">
        <f>Лист4!E1457/1000</f>
        <v>18.035100000000003</v>
      </c>
      <c r="L1459" s="31"/>
      <c r="M1459" s="31"/>
    </row>
    <row r="1460" spans="1:13" s="32" customFormat="1" ht="18" customHeight="1" x14ac:dyDescent="0.25">
      <c r="A1460" s="22" t="str">
        <f>Лист4!A1458</f>
        <v xml:space="preserve">Набережная 1-го Мая ул. д.134 </v>
      </c>
      <c r="B1460" s="67" t="str">
        <f>Лист4!C1458</f>
        <v>г. Астрахань</v>
      </c>
      <c r="C1460" s="39">
        <f t="shared" si="44"/>
        <v>86.114963235294113</v>
      </c>
      <c r="D1460" s="39">
        <f t="shared" si="45"/>
        <v>3.9745367647058814</v>
      </c>
      <c r="E1460" s="28">
        <v>0</v>
      </c>
      <c r="F1460" s="29">
        <v>3.9745367647058814</v>
      </c>
      <c r="G1460" s="30">
        <v>0</v>
      </c>
      <c r="H1460" s="30">
        <v>0</v>
      </c>
      <c r="I1460" s="30">
        <v>0</v>
      </c>
      <c r="J1460" s="156"/>
      <c r="K1460" s="173">
        <f>Лист4!E1458/1000-J1460</f>
        <v>90.089499999999987</v>
      </c>
      <c r="L1460" s="31"/>
      <c r="M1460" s="31"/>
    </row>
    <row r="1461" spans="1:13" s="32" customFormat="1" ht="18" customHeight="1" x14ac:dyDescent="0.25">
      <c r="A1461" s="22" t="str">
        <f>Лист4!A1459</f>
        <v xml:space="preserve">Набережная 1-го Мая ул. д.136 </v>
      </c>
      <c r="B1461" s="67" t="str">
        <f>Лист4!C1459</f>
        <v>г. Астрахань</v>
      </c>
      <c r="C1461" s="39">
        <f t="shared" si="44"/>
        <v>30.572511029411764</v>
      </c>
      <c r="D1461" s="39">
        <f t="shared" si="45"/>
        <v>1.4110389705882354</v>
      </c>
      <c r="E1461" s="28">
        <v>0</v>
      </c>
      <c r="F1461" s="29">
        <v>1.4110389705882354</v>
      </c>
      <c r="G1461" s="30">
        <v>0</v>
      </c>
      <c r="H1461" s="30">
        <v>0</v>
      </c>
      <c r="I1461" s="30">
        <v>0</v>
      </c>
      <c r="J1461" s="30"/>
      <c r="K1461" s="173">
        <f>Лист4!E1459/1000</f>
        <v>31.983550000000001</v>
      </c>
      <c r="L1461" s="31"/>
      <c r="M1461" s="31"/>
    </row>
    <row r="1462" spans="1:13" s="32" customFormat="1" ht="18" customHeight="1" x14ac:dyDescent="0.25">
      <c r="A1462" s="22" t="str">
        <f>Лист4!A1460</f>
        <v xml:space="preserve">Набережная 1-го Мая ул. д.139 </v>
      </c>
      <c r="B1462" s="67" t="str">
        <f>Лист4!C1460</f>
        <v>г. Астрахань</v>
      </c>
      <c r="C1462" s="39">
        <f t="shared" si="44"/>
        <v>5.1731397058823534</v>
      </c>
      <c r="D1462" s="39">
        <f t="shared" si="45"/>
        <v>0.23876029411764707</v>
      </c>
      <c r="E1462" s="28">
        <v>0</v>
      </c>
      <c r="F1462" s="29">
        <v>0.23876029411764707</v>
      </c>
      <c r="G1462" s="30">
        <v>0</v>
      </c>
      <c r="H1462" s="30">
        <v>0</v>
      </c>
      <c r="I1462" s="30">
        <v>0</v>
      </c>
      <c r="J1462" s="156"/>
      <c r="K1462" s="173">
        <f>Лист4!E1460/1000-J1462</f>
        <v>5.4119000000000002</v>
      </c>
      <c r="L1462" s="31"/>
      <c r="M1462" s="31"/>
    </row>
    <row r="1463" spans="1:13" s="32" customFormat="1" ht="18" customHeight="1" x14ac:dyDescent="0.25">
      <c r="A1463" s="22" t="str">
        <f>Лист4!A1461</f>
        <v xml:space="preserve">Набережная 1-го Мая ул. д.14 </v>
      </c>
      <c r="B1463" s="67" t="str">
        <f>Лист4!C1461</f>
        <v>г. Астрахань</v>
      </c>
      <c r="C1463" s="39">
        <f t="shared" si="44"/>
        <v>61.913216911764714</v>
      </c>
      <c r="D1463" s="39">
        <f t="shared" si="45"/>
        <v>2.8575330882352943</v>
      </c>
      <c r="E1463" s="28">
        <v>0</v>
      </c>
      <c r="F1463" s="29">
        <v>2.8575330882352943</v>
      </c>
      <c r="G1463" s="30">
        <v>0</v>
      </c>
      <c r="H1463" s="30">
        <v>0</v>
      </c>
      <c r="I1463" s="30">
        <v>0</v>
      </c>
      <c r="J1463" s="30"/>
      <c r="K1463" s="173">
        <f>Лист4!E1461/1000</f>
        <v>64.770750000000007</v>
      </c>
      <c r="L1463" s="31"/>
      <c r="M1463" s="31"/>
    </row>
    <row r="1464" spans="1:13" s="32" customFormat="1" ht="18" customHeight="1" x14ac:dyDescent="0.25">
      <c r="A1464" s="22" t="str">
        <f>Лист4!A1462</f>
        <v xml:space="preserve">Набережная 1-го Мая ул. д.140 </v>
      </c>
      <c r="B1464" s="67" t="str">
        <f>Лист4!C1462</f>
        <v>г. Астрахань</v>
      </c>
      <c r="C1464" s="39">
        <f t="shared" si="44"/>
        <v>0.28724264705882352</v>
      </c>
      <c r="D1464" s="39">
        <f t="shared" si="45"/>
        <v>1.325735294117647E-2</v>
      </c>
      <c r="E1464" s="28">
        <v>0</v>
      </c>
      <c r="F1464" s="29">
        <v>1.325735294117647E-2</v>
      </c>
      <c r="G1464" s="30">
        <v>0</v>
      </c>
      <c r="H1464" s="30">
        <v>0</v>
      </c>
      <c r="I1464" s="30">
        <v>0</v>
      </c>
      <c r="J1464" s="156"/>
      <c r="K1464" s="173">
        <f>Лист4!E1462/1000-J1464</f>
        <v>0.30049999999999999</v>
      </c>
      <c r="L1464" s="31"/>
      <c r="M1464" s="31"/>
    </row>
    <row r="1465" spans="1:13" s="32" customFormat="1" ht="18" customHeight="1" x14ac:dyDescent="0.25">
      <c r="A1465" s="22" t="str">
        <f>Лист4!A1463</f>
        <v xml:space="preserve">Набережная 1-го Мая ул. д.145 </v>
      </c>
      <c r="B1465" s="67" t="str">
        <f>Лист4!C1463</f>
        <v>г. Астрахань</v>
      </c>
      <c r="C1465" s="39">
        <f t="shared" si="44"/>
        <v>86.004272058823531</v>
      </c>
      <c r="D1465" s="39">
        <f t="shared" si="45"/>
        <v>3.969427941176471</v>
      </c>
      <c r="E1465" s="28">
        <v>0</v>
      </c>
      <c r="F1465" s="29">
        <v>3.969427941176471</v>
      </c>
      <c r="G1465" s="30">
        <v>0</v>
      </c>
      <c r="H1465" s="30">
        <v>0</v>
      </c>
      <c r="I1465" s="30">
        <v>0</v>
      </c>
      <c r="J1465" s="156"/>
      <c r="K1465" s="173">
        <f>Лист4!E1463/1000-J1465</f>
        <v>89.973700000000008</v>
      </c>
      <c r="L1465" s="31"/>
      <c r="M1465" s="31"/>
    </row>
    <row r="1466" spans="1:13" s="32" customFormat="1" ht="18" customHeight="1" x14ac:dyDescent="0.25">
      <c r="A1466" s="22" t="str">
        <f>Лист4!A1464</f>
        <v xml:space="preserve">Набережная 1-го Мая ул. д.147 </v>
      </c>
      <c r="B1466" s="67" t="str">
        <f>Лист4!C1464</f>
        <v>г. Астрахань</v>
      </c>
      <c r="C1466" s="39">
        <f t="shared" si="44"/>
        <v>289.62427573529402</v>
      </c>
      <c r="D1466" s="39">
        <f t="shared" si="45"/>
        <v>13.367274264705877</v>
      </c>
      <c r="E1466" s="28">
        <v>0</v>
      </c>
      <c r="F1466" s="29">
        <v>13.367274264705877</v>
      </c>
      <c r="G1466" s="30">
        <v>0</v>
      </c>
      <c r="H1466" s="30">
        <v>0</v>
      </c>
      <c r="I1466" s="30">
        <v>0</v>
      </c>
      <c r="J1466" s="156"/>
      <c r="K1466" s="173">
        <f>Лист4!E1464/1000-J1466</f>
        <v>302.9915499999999</v>
      </c>
      <c r="L1466" s="31"/>
      <c r="M1466" s="31"/>
    </row>
    <row r="1467" spans="1:13" s="32" customFormat="1" ht="18" customHeight="1" x14ac:dyDescent="0.25">
      <c r="A1467" s="22" t="str">
        <f>Лист4!A1465</f>
        <v xml:space="preserve">Набережная 1-го Мая ул. д.148 </v>
      </c>
      <c r="B1467" s="67" t="str">
        <f>Лист4!C1465</f>
        <v>г. Астрахань</v>
      </c>
      <c r="C1467" s="39">
        <f t="shared" si="44"/>
        <v>0</v>
      </c>
      <c r="D1467" s="39">
        <f t="shared" si="45"/>
        <v>0</v>
      </c>
      <c r="E1467" s="28">
        <v>0</v>
      </c>
      <c r="F1467" s="29">
        <v>0</v>
      </c>
      <c r="G1467" s="30">
        <v>0</v>
      </c>
      <c r="H1467" s="30">
        <v>0</v>
      </c>
      <c r="I1467" s="30">
        <v>0</v>
      </c>
      <c r="J1467" s="30"/>
      <c r="K1467" s="173">
        <f>Лист4!E1465/1000-J1467</f>
        <v>0</v>
      </c>
      <c r="L1467" s="31"/>
      <c r="M1467" s="31"/>
    </row>
    <row r="1468" spans="1:13" s="32" customFormat="1" ht="18" customHeight="1" x14ac:dyDescent="0.25">
      <c r="A1468" s="22" t="str">
        <f>Лист4!A1466</f>
        <v xml:space="preserve">Набережная 1-го Мая ул. д.15 </v>
      </c>
      <c r="B1468" s="67" t="str">
        <f>Лист4!C1466</f>
        <v>г. Астрахань</v>
      </c>
      <c r="C1468" s="39">
        <f t="shared" si="44"/>
        <v>171.94822794117653</v>
      </c>
      <c r="D1468" s="39">
        <f t="shared" si="45"/>
        <v>7.9360720588235321</v>
      </c>
      <c r="E1468" s="28">
        <v>0</v>
      </c>
      <c r="F1468" s="29">
        <v>7.9360720588235321</v>
      </c>
      <c r="G1468" s="30">
        <v>0</v>
      </c>
      <c r="H1468" s="30">
        <v>0</v>
      </c>
      <c r="I1468" s="30">
        <v>0</v>
      </c>
      <c r="J1468" s="30"/>
      <c r="K1468" s="173">
        <f>Лист4!E1466/1000</f>
        <v>179.88430000000005</v>
      </c>
      <c r="L1468" s="31"/>
      <c r="M1468" s="31"/>
    </row>
    <row r="1469" spans="1:13" s="32" customFormat="1" ht="18" customHeight="1" x14ac:dyDescent="0.25">
      <c r="A1469" s="22" t="str">
        <f>Лист4!A1467</f>
        <v xml:space="preserve">Набережная 1-го Мая ул. д.150 </v>
      </c>
      <c r="B1469" s="67" t="str">
        <f>Лист4!C1467</f>
        <v>г. Астрахань</v>
      </c>
      <c r="C1469" s="39">
        <f t="shared" si="44"/>
        <v>26.693683823529422</v>
      </c>
      <c r="D1469" s="39">
        <f t="shared" si="45"/>
        <v>1.2320161764705886</v>
      </c>
      <c r="E1469" s="28">
        <v>0</v>
      </c>
      <c r="F1469" s="29">
        <v>1.2320161764705886</v>
      </c>
      <c r="G1469" s="30">
        <v>0</v>
      </c>
      <c r="H1469" s="30">
        <v>0</v>
      </c>
      <c r="I1469" s="30">
        <v>0</v>
      </c>
      <c r="J1469" s="30"/>
      <c r="K1469" s="173">
        <f>Лист4!E1467/1000</f>
        <v>27.92570000000001</v>
      </c>
      <c r="L1469" s="31"/>
      <c r="M1469" s="31"/>
    </row>
    <row r="1470" spans="1:13" s="32" customFormat="1" ht="18" customHeight="1" x14ac:dyDescent="0.25">
      <c r="A1470" s="22" t="str">
        <f>Лист4!A1468</f>
        <v xml:space="preserve">Набережная 1-го Мая ул. д.154А </v>
      </c>
      <c r="B1470" s="67" t="str">
        <f>Лист4!C1468</f>
        <v>г. Астрахань</v>
      </c>
      <c r="C1470" s="39">
        <f t="shared" si="44"/>
        <v>98.095897058823525</v>
      </c>
      <c r="D1470" s="39">
        <f t="shared" si="45"/>
        <v>4.5275029411764702</v>
      </c>
      <c r="E1470" s="28">
        <v>0</v>
      </c>
      <c r="F1470" s="29">
        <v>4.5275029411764702</v>
      </c>
      <c r="G1470" s="30">
        <v>0</v>
      </c>
      <c r="H1470" s="30">
        <v>0</v>
      </c>
      <c r="I1470" s="30">
        <v>0</v>
      </c>
      <c r="J1470" s="30"/>
      <c r="K1470" s="173">
        <f>Лист4!E1468/1000</f>
        <v>102.62339999999999</v>
      </c>
      <c r="L1470" s="31"/>
      <c r="M1470" s="31"/>
    </row>
    <row r="1471" spans="1:13" s="32" customFormat="1" ht="18" customHeight="1" x14ac:dyDescent="0.25">
      <c r="A1471" s="22" t="str">
        <f>Лист4!A1469</f>
        <v xml:space="preserve">Набережная 1-го Мая ул. д.16 </v>
      </c>
      <c r="B1471" s="67" t="str">
        <f>Лист4!C1469</f>
        <v>г. Астрахань</v>
      </c>
      <c r="C1471" s="39">
        <f t="shared" si="44"/>
        <v>3.9150551470588244</v>
      </c>
      <c r="D1471" s="39">
        <f t="shared" si="45"/>
        <v>0.18069485294117649</v>
      </c>
      <c r="E1471" s="28">
        <v>0</v>
      </c>
      <c r="F1471" s="29">
        <v>0.18069485294117649</v>
      </c>
      <c r="G1471" s="30">
        <v>0</v>
      </c>
      <c r="H1471" s="30">
        <v>0</v>
      </c>
      <c r="I1471" s="30">
        <v>0</v>
      </c>
      <c r="J1471" s="30"/>
      <c r="K1471" s="173">
        <f>Лист4!E1469/1000-J1471</f>
        <v>4.0957500000000007</v>
      </c>
      <c r="L1471" s="31"/>
      <c r="M1471" s="31"/>
    </row>
    <row r="1472" spans="1:13" s="32" customFormat="1" ht="18" customHeight="1" x14ac:dyDescent="0.25">
      <c r="A1472" s="22" t="str">
        <f>Лист4!A1470</f>
        <v xml:space="preserve">Набережная 1-го Мая ул. д.22 </v>
      </c>
      <c r="B1472" s="67" t="str">
        <f>Лист4!C1470</f>
        <v>г. Астрахань</v>
      </c>
      <c r="C1472" s="39">
        <f t="shared" si="44"/>
        <v>31.297691176470593</v>
      </c>
      <c r="D1472" s="39">
        <f t="shared" si="45"/>
        <v>1.4445088235294119</v>
      </c>
      <c r="E1472" s="28">
        <v>0</v>
      </c>
      <c r="F1472" s="29">
        <v>1.4445088235294119</v>
      </c>
      <c r="G1472" s="30">
        <v>0</v>
      </c>
      <c r="H1472" s="30">
        <v>0</v>
      </c>
      <c r="I1472" s="30">
        <v>0</v>
      </c>
      <c r="J1472" s="30"/>
      <c r="K1472" s="173">
        <f>Лист4!E1470/1000-J1472</f>
        <v>32.742200000000004</v>
      </c>
      <c r="L1472" s="31"/>
      <c r="M1472" s="31"/>
    </row>
    <row r="1473" spans="1:14" s="32" customFormat="1" ht="18" customHeight="1" x14ac:dyDescent="0.25">
      <c r="A1473" s="22" t="str">
        <f>Лист4!A1471</f>
        <v xml:space="preserve">Набережная 1-го Мая ул. д.23 </v>
      </c>
      <c r="B1473" s="67" t="str">
        <f>Лист4!C1471</f>
        <v>г. Астрахань</v>
      </c>
      <c r="C1473" s="39">
        <f t="shared" si="44"/>
        <v>48.939455882352938</v>
      </c>
      <c r="D1473" s="39">
        <f t="shared" si="45"/>
        <v>2.2587441176470588</v>
      </c>
      <c r="E1473" s="28">
        <v>0</v>
      </c>
      <c r="F1473" s="29">
        <v>2.2587441176470588</v>
      </c>
      <c r="G1473" s="30">
        <v>0</v>
      </c>
      <c r="H1473" s="30">
        <v>0</v>
      </c>
      <c r="I1473" s="30">
        <v>0</v>
      </c>
      <c r="J1473" s="30"/>
      <c r="K1473" s="173">
        <f>Лист4!E1471/1000</f>
        <v>51.1982</v>
      </c>
      <c r="L1473" s="31"/>
      <c r="M1473" s="31"/>
    </row>
    <row r="1474" spans="1:14" s="32" customFormat="1" ht="18" customHeight="1" x14ac:dyDescent="0.25">
      <c r="A1474" s="22" t="str">
        <f>Лист4!A1472</f>
        <v xml:space="preserve">Набережная 1-го Мая ул. д.26 </v>
      </c>
      <c r="B1474" s="67" t="str">
        <f>Лист4!C1472</f>
        <v>г. Астрахань</v>
      </c>
      <c r="C1474" s="39">
        <f t="shared" si="44"/>
        <v>40.231415441176466</v>
      </c>
      <c r="D1474" s="39">
        <f t="shared" si="45"/>
        <v>1.8568345588235293</v>
      </c>
      <c r="E1474" s="28">
        <v>0</v>
      </c>
      <c r="F1474" s="29">
        <v>1.8568345588235293</v>
      </c>
      <c r="G1474" s="30">
        <v>0</v>
      </c>
      <c r="H1474" s="30">
        <v>0</v>
      </c>
      <c r="I1474" s="30">
        <v>0</v>
      </c>
      <c r="J1474" s="30"/>
      <c r="K1474" s="173">
        <f>Лист4!E1472/1000</f>
        <v>42.088249999999995</v>
      </c>
      <c r="L1474" s="31"/>
      <c r="M1474" s="31"/>
    </row>
    <row r="1475" spans="1:14" s="32" customFormat="1" ht="18" customHeight="1" x14ac:dyDescent="0.25">
      <c r="A1475" s="22" t="str">
        <f>Лист4!A1473</f>
        <v xml:space="preserve">Набережная 1-го Мая ул. д.3 </v>
      </c>
      <c r="B1475" s="67" t="str">
        <f>Лист4!C1473</f>
        <v>г. Астрахань</v>
      </c>
      <c r="C1475" s="39">
        <f t="shared" ref="C1475:C1538" si="46">K1475+J1475-F1475</f>
        <v>61.851084558823523</v>
      </c>
      <c r="D1475" s="39">
        <f t="shared" ref="D1475:D1538" si="47">F1475</f>
        <v>2.8546654411764703</v>
      </c>
      <c r="E1475" s="28">
        <v>0</v>
      </c>
      <c r="F1475" s="29">
        <v>2.8546654411764703</v>
      </c>
      <c r="G1475" s="30">
        <v>0</v>
      </c>
      <c r="H1475" s="30">
        <v>0</v>
      </c>
      <c r="I1475" s="30">
        <v>0</v>
      </c>
      <c r="J1475" s="30"/>
      <c r="K1475" s="173">
        <f>Лист4!E1473/1000-J1475</f>
        <v>64.705749999999995</v>
      </c>
      <c r="L1475" s="31"/>
      <c r="M1475" s="31"/>
    </row>
    <row r="1476" spans="1:14" s="32" customFormat="1" ht="18" customHeight="1" x14ac:dyDescent="0.25">
      <c r="A1476" s="22" t="str">
        <f>Лист4!A1474</f>
        <v xml:space="preserve">Набережная 1-го Мая ул. д.31 </v>
      </c>
      <c r="B1476" s="67" t="str">
        <f>Лист4!C1474</f>
        <v>г. Астрахань</v>
      </c>
      <c r="C1476" s="39">
        <f t="shared" si="46"/>
        <v>59.281290441176466</v>
      </c>
      <c r="D1476" s="39">
        <f t="shared" si="47"/>
        <v>2.7360595588235292</v>
      </c>
      <c r="E1476" s="28">
        <v>0</v>
      </c>
      <c r="F1476" s="29">
        <v>2.7360595588235292</v>
      </c>
      <c r="G1476" s="30">
        <v>0</v>
      </c>
      <c r="H1476" s="30">
        <v>0</v>
      </c>
      <c r="I1476" s="30">
        <v>0</v>
      </c>
      <c r="J1476" s="30"/>
      <c r="K1476" s="173">
        <f>Лист4!E1474/1000-J1476</f>
        <v>62.017349999999993</v>
      </c>
      <c r="L1476" s="31"/>
      <c r="M1476" s="31"/>
    </row>
    <row r="1477" spans="1:14" s="32" customFormat="1" ht="18" customHeight="1" x14ac:dyDescent="0.25">
      <c r="A1477" s="22" t="str">
        <f>Лист4!A1475</f>
        <v xml:space="preserve">Набережная 1-го Мая ул. д.32 </v>
      </c>
      <c r="B1477" s="67" t="str">
        <f>Лист4!C1475</f>
        <v>г. Астрахань</v>
      </c>
      <c r="C1477" s="39">
        <f t="shared" si="46"/>
        <v>45.497658088235291</v>
      </c>
      <c r="D1477" s="39">
        <f t="shared" si="47"/>
        <v>2.0998919117647059</v>
      </c>
      <c r="E1477" s="28">
        <v>0</v>
      </c>
      <c r="F1477" s="29">
        <v>2.0998919117647059</v>
      </c>
      <c r="G1477" s="30">
        <v>0</v>
      </c>
      <c r="H1477" s="30">
        <v>0</v>
      </c>
      <c r="I1477" s="30">
        <v>0</v>
      </c>
      <c r="J1477" s="30"/>
      <c r="K1477" s="173">
        <f>Лист4!E1475/1000</f>
        <v>47.597549999999998</v>
      </c>
      <c r="L1477" s="31"/>
      <c r="M1477" s="31"/>
    </row>
    <row r="1478" spans="1:14" s="32" customFormat="1" ht="18" customHeight="1" x14ac:dyDescent="0.25">
      <c r="A1478" s="22" t="str">
        <f>Лист4!A1476</f>
        <v xml:space="preserve">Набережная 1-го Мая ул. д.35 </v>
      </c>
      <c r="B1478" s="67" t="str">
        <f>Лист4!C1476</f>
        <v>г. Астрахань</v>
      </c>
      <c r="C1478" s="39">
        <f t="shared" si="46"/>
        <v>78.175356617647054</v>
      </c>
      <c r="D1478" s="39">
        <f t="shared" si="47"/>
        <v>3.6080933823529415</v>
      </c>
      <c r="E1478" s="28">
        <v>0</v>
      </c>
      <c r="F1478" s="29">
        <v>3.6080933823529415</v>
      </c>
      <c r="G1478" s="30">
        <v>0</v>
      </c>
      <c r="H1478" s="30">
        <v>0</v>
      </c>
      <c r="I1478" s="30">
        <v>0</v>
      </c>
      <c r="J1478" s="30"/>
      <c r="K1478" s="173">
        <f>Лист4!E1476/1000</f>
        <v>81.783450000000002</v>
      </c>
      <c r="L1478" s="31"/>
      <c r="M1478" s="31"/>
    </row>
    <row r="1479" spans="1:14" s="32" customFormat="1" ht="18" customHeight="1" x14ac:dyDescent="0.25">
      <c r="A1479" s="22" t="str">
        <f>Лист4!A1477</f>
        <v xml:space="preserve">Набережная 1-го Мая ул. д.37 </v>
      </c>
      <c r="B1479" s="67" t="str">
        <f>Лист4!C1477</f>
        <v>г. Астрахань</v>
      </c>
      <c r="C1479" s="39">
        <f t="shared" si="46"/>
        <v>53.522529411764715</v>
      </c>
      <c r="D1479" s="39">
        <f t="shared" si="47"/>
        <v>2.4702705882352944</v>
      </c>
      <c r="E1479" s="28">
        <v>0</v>
      </c>
      <c r="F1479" s="29">
        <v>2.4702705882352944</v>
      </c>
      <c r="G1479" s="30">
        <v>0</v>
      </c>
      <c r="H1479" s="30">
        <v>0</v>
      </c>
      <c r="I1479" s="30">
        <v>0</v>
      </c>
      <c r="J1479" s="30"/>
      <c r="K1479" s="173">
        <f>Лист4!E1477/1000</f>
        <v>55.99280000000001</v>
      </c>
      <c r="L1479" s="31"/>
      <c r="M1479" s="31"/>
    </row>
    <row r="1480" spans="1:14" s="32" customFormat="1" ht="18" customHeight="1" x14ac:dyDescent="0.25">
      <c r="A1480" s="22" t="str">
        <f>Лист4!A1478</f>
        <v xml:space="preserve">Набережная 1-го Мая ул. д.48 </v>
      </c>
      <c r="B1480" s="67" t="str">
        <f>Лист4!C1478</f>
        <v>г. Астрахань</v>
      </c>
      <c r="C1480" s="39">
        <f t="shared" si="46"/>
        <v>58.329776470588243</v>
      </c>
      <c r="D1480" s="39">
        <f t="shared" si="47"/>
        <v>2.6921435294117648</v>
      </c>
      <c r="E1480" s="28">
        <v>0</v>
      </c>
      <c r="F1480" s="29">
        <v>2.6921435294117648</v>
      </c>
      <c r="G1480" s="30">
        <v>0</v>
      </c>
      <c r="H1480" s="30">
        <v>0</v>
      </c>
      <c r="I1480" s="30">
        <v>0</v>
      </c>
      <c r="J1480" s="30"/>
      <c r="K1480" s="173">
        <f>Лист4!E1478/1000</f>
        <v>61.021920000000009</v>
      </c>
      <c r="L1480" s="31"/>
      <c r="M1480" s="31"/>
    </row>
    <row r="1481" spans="1:14" s="32" customFormat="1" ht="18" customHeight="1" x14ac:dyDescent="0.25">
      <c r="A1481" s="22" t="str">
        <f>Лист4!A1479</f>
        <v xml:space="preserve">Набережная 1-го Мая ул. д.51 </v>
      </c>
      <c r="B1481" s="67" t="str">
        <f>Лист4!C1479</f>
        <v>г. Астрахань</v>
      </c>
      <c r="C1481" s="39">
        <f t="shared" si="46"/>
        <v>83.659349264705867</v>
      </c>
      <c r="D1481" s="39">
        <f t="shared" si="47"/>
        <v>3.8612007352941173</v>
      </c>
      <c r="E1481" s="28">
        <v>0</v>
      </c>
      <c r="F1481" s="29">
        <v>3.8612007352941173</v>
      </c>
      <c r="G1481" s="30">
        <v>0</v>
      </c>
      <c r="H1481" s="30">
        <v>0</v>
      </c>
      <c r="I1481" s="30">
        <v>0</v>
      </c>
      <c r="J1481" s="30"/>
      <c r="K1481" s="173">
        <f>Лист4!E1479/1000</f>
        <v>87.520549999999986</v>
      </c>
      <c r="L1481" s="31"/>
      <c r="M1481" s="31"/>
    </row>
    <row r="1482" spans="1:14" s="32" customFormat="1" ht="18" customHeight="1" x14ac:dyDescent="0.25">
      <c r="A1482" s="22" t="str">
        <f>Лист4!A1480</f>
        <v xml:space="preserve">Набережная 1-го Мая ул. д.57 </v>
      </c>
      <c r="B1482" s="67" t="str">
        <f>Лист4!C1480</f>
        <v>г. Астрахань</v>
      </c>
      <c r="C1482" s="39">
        <f t="shared" si="46"/>
        <v>7.2449191176470586</v>
      </c>
      <c r="D1482" s="39">
        <f t="shared" si="47"/>
        <v>0.33438088235294117</v>
      </c>
      <c r="E1482" s="28">
        <v>0</v>
      </c>
      <c r="F1482" s="29">
        <v>0.33438088235294117</v>
      </c>
      <c r="G1482" s="30">
        <v>0</v>
      </c>
      <c r="H1482" s="30">
        <v>0</v>
      </c>
      <c r="I1482" s="30">
        <v>0</v>
      </c>
      <c r="J1482" s="30"/>
      <c r="K1482" s="173">
        <f>Лист4!E1480/1000</f>
        <v>7.5792999999999999</v>
      </c>
      <c r="L1482" s="31"/>
      <c r="M1482" s="31"/>
    </row>
    <row r="1483" spans="1:14" s="32" customFormat="1" ht="18" customHeight="1" x14ac:dyDescent="0.25">
      <c r="A1483" s="22" t="str">
        <f>Лист4!A1481</f>
        <v xml:space="preserve">Набережная 1-го Мая ул. д.6 </v>
      </c>
      <c r="B1483" s="67" t="str">
        <f>Лист4!C1481</f>
        <v>г. Астрахань</v>
      </c>
      <c r="C1483" s="39">
        <f t="shared" si="46"/>
        <v>1.1045220588235294</v>
      </c>
      <c r="D1483" s="39">
        <f t="shared" si="47"/>
        <v>5.0977941176470587E-2</v>
      </c>
      <c r="E1483" s="28">
        <v>0</v>
      </c>
      <c r="F1483" s="29">
        <v>5.0977941176470587E-2</v>
      </c>
      <c r="G1483" s="30">
        <v>0</v>
      </c>
      <c r="H1483" s="30">
        <v>0</v>
      </c>
      <c r="I1483" s="30">
        <v>0</v>
      </c>
      <c r="J1483" s="30"/>
      <c r="K1483" s="173">
        <f>Лист4!E1481/1000</f>
        <v>1.1555</v>
      </c>
      <c r="L1483" s="31"/>
      <c r="M1483" s="31"/>
      <c r="N1483" s="31">
        <v>0</v>
      </c>
    </row>
    <row r="1484" spans="1:14" s="32" customFormat="1" ht="18" customHeight="1" x14ac:dyDescent="0.25">
      <c r="A1484" s="22" t="str">
        <f>Лист4!A1482</f>
        <v xml:space="preserve">Набережная 1-го Мая ул. д.61 </v>
      </c>
      <c r="B1484" s="67" t="str">
        <f>Лист4!C1482</f>
        <v>г. Астрахань</v>
      </c>
      <c r="C1484" s="39">
        <f t="shared" si="46"/>
        <v>43.160908088235296</v>
      </c>
      <c r="D1484" s="39">
        <f t="shared" si="47"/>
        <v>1.9920419117647059</v>
      </c>
      <c r="E1484" s="28">
        <v>0</v>
      </c>
      <c r="F1484" s="29">
        <v>1.9920419117647059</v>
      </c>
      <c r="G1484" s="30">
        <v>0</v>
      </c>
      <c r="H1484" s="30">
        <v>0</v>
      </c>
      <c r="I1484" s="30">
        <v>0</v>
      </c>
      <c r="J1484" s="30"/>
      <c r="K1484" s="173">
        <f>Лист4!E1482/1000</f>
        <v>45.152950000000004</v>
      </c>
      <c r="L1484" s="31"/>
      <c r="M1484" s="31"/>
    </row>
    <row r="1485" spans="1:14" s="32" customFormat="1" ht="18" customHeight="1" x14ac:dyDescent="0.25">
      <c r="A1485" s="22" t="str">
        <f>Лист4!A1483</f>
        <v xml:space="preserve">Набережная 1-го Мая ул. д.65 </v>
      </c>
      <c r="B1485" s="67" t="str">
        <f>Лист4!C1483</f>
        <v>г. Астрахань</v>
      </c>
      <c r="C1485" s="39">
        <f t="shared" si="46"/>
        <v>46.330040441176479</v>
      </c>
      <c r="D1485" s="39">
        <f t="shared" si="47"/>
        <v>2.1383095588235297</v>
      </c>
      <c r="E1485" s="28">
        <v>0</v>
      </c>
      <c r="F1485" s="29">
        <v>2.1383095588235297</v>
      </c>
      <c r="G1485" s="30">
        <v>0</v>
      </c>
      <c r="H1485" s="30">
        <v>0</v>
      </c>
      <c r="I1485" s="30">
        <v>0</v>
      </c>
      <c r="J1485" s="30"/>
      <c r="K1485" s="173">
        <f>Лист4!E1483/1000</f>
        <v>48.468350000000008</v>
      </c>
      <c r="L1485" s="31"/>
      <c r="M1485" s="31"/>
    </row>
    <row r="1486" spans="1:14" s="32" customFormat="1" ht="18" customHeight="1" x14ac:dyDescent="0.25">
      <c r="A1486" s="22" t="str">
        <f>Лист4!A1484</f>
        <v xml:space="preserve">Набережная 1-го Мая ул. д.67 </v>
      </c>
      <c r="B1486" s="67" t="str">
        <f>Лист4!C1484</f>
        <v>г. Астрахань</v>
      </c>
      <c r="C1486" s="39">
        <f t="shared" si="46"/>
        <v>17.003474264705883</v>
      </c>
      <c r="D1486" s="39">
        <f t="shared" si="47"/>
        <v>0.78477573529411782</v>
      </c>
      <c r="E1486" s="28">
        <v>0</v>
      </c>
      <c r="F1486" s="29">
        <v>0.78477573529411782</v>
      </c>
      <c r="G1486" s="30">
        <v>0</v>
      </c>
      <c r="H1486" s="30">
        <v>0</v>
      </c>
      <c r="I1486" s="30">
        <v>0</v>
      </c>
      <c r="J1486" s="30"/>
      <c r="K1486" s="173">
        <f>Лист4!E1484/1000-J1486</f>
        <v>17.788250000000001</v>
      </c>
      <c r="L1486" s="31"/>
      <c r="M1486" s="31"/>
    </row>
    <row r="1487" spans="1:14" s="32" customFormat="1" ht="18" customHeight="1" x14ac:dyDescent="0.25">
      <c r="A1487" s="22" t="str">
        <f>Лист4!A1485</f>
        <v xml:space="preserve">Набережная 1-го Мая ул. д.68 </v>
      </c>
      <c r="B1487" s="67" t="str">
        <f>Лист4!C1485</f>
        <v>г. Астрахань</v>
      </c>
      <c r="C1487" s="39">
        <f t="shared" si="46"/>
        <v>36.01578308823531</v>
      </c>
      <c r="D1487" s="39">
        <f t="shared" si="47"/>
        <v>1.6622669117647064</v>
      </c>
      <c r="E1487" s="28">
        <v>0</v>
      </c>
      <c r="F1487" s="29">
        <v>1.6622669117647064</v>
      </c>
      <c r="G1487" s="30">
        <v>0</v>
      </c>
      <c r="H1487" s="30">
        <v>0</v>
      </c>
      <c r="I1487" s="30">
        <v>0</v>
      </c>
      <c r="J1487" s="30"/>
      <c r="K1487" s="173">
        <f>Лист4!E1485/1000</f>
        <v>37.678050000000013</v>
      </c>
      <c r="L1487" s="31"/>
      <c r="M1487" s="31"/>
    </row>
    <row r="1488" spans="1:14" s="32" customFormat="1" ht="18" customHeight="1" x14ac:dyDescent="0.25">
      <c r="A1488" s="22" t="str">
        <f>Лист4!A1486</f>
        <v xml:space="preserve">Набережная 1-го Мая ул. д.70 </v>
      </c>
      <c r="B1488" s="67" t="str">
        <f>Лист4!C1486</f>
        <v>г. Астрахань</v>
      </c>
      <c r="C1488" s="39">
        <f t="shared" si="46"/>
        <v>0</v>
      </c>
      <c r="D1488" s="39">
        <f t="shared" si="47"/>
        <v>0</v>
      </c>
      <c r="E1488" s="28">
        <v>0</v>
      </c>
      <c r="F1488" s="29">
        <v>0</v>
      </c>
      <c r="G1488" s="30">
        <v>0</v>
      </c>
      <c r="H1488" s="30">
        <v>0</v>
      </c>
      <c r="I1488" s="30">
        <v>0</v>
      </c>
      <c r="J1488" s="30"/>
      <c r="K1488" s="173">
        <f>Лист4!E1486/1000</f>
        <v>0</v>
      </c>
      <c r="L1488" s="31"/>
      <c r="M1488" s="31"/>
    </row>
    <row r="1489" spans="1:13" s="32" customFormat="1" ht="18" customHeight="1" x14ac:dyDescent="0.25">
      <c r="A1489" s="22" t="str">
        <f>Лист4!A1487</f>
        <v xml:space="preserve">Набережная 1-го Мая ул. д.71 </v>
      </c>
      <c r="B1489" s="67" t="str">
        <f>Лист4!C1487</f>
        <v>г. Астрахань</v>
      </c>
      <c r="C1489" s="39">
        <f t="shared" si="46"/>
        <v>96.423714705882361</v>
      </c>
      <c r="D1489" s="39">
        <f t="shared" si="47"/>
        <v>4.450325294117647</v>
      </c>
      <c r="E1489" s="28">
        <v>0</v>
      </c>
      <c r="F1489" s="29">
        <v>4.450325294117647</v>
      </c>
      <c r="G1489" s="30">
        <v>0</v>
      </c>
      <c r="H1489" s="30">
        <v>0</v>
      </c>
      <c r="I1489" s="30">
        <v>0</v>
      </c>
      <c r="J1489" s="30"/>
      <c r="K1489" s="173">
        <f>Лист4!E1487/1000</f>
        <v>100.87404000000001</v>
      </c>
      <c r="L1489" s="31"/>
      <c r="M1489" s="31"/>
    </row>
    <row r="1490" spans="1:13" s="32" customFormat="1" ht="18" customHeight="1" x14ac:dyDescent="0.25">
      <c r="A1490" s="22" t="str">
        <f>Лист4!A1488</f>
        <v xml:space="preserve">Набережная 1-го Мая ул. д.72 </v>
      </c>
      <c r="B1490" s="67" t="str">
        <f>Лист4!C1488</f>
        <v>г. Астрахань</v>
      </c>
      <c r="C1490" s="39">
        <f t="shared" si="46"/>
        <v>17.357523529411758</v>
      </c>
      <c r="D1490" s="39">
        <f t="shared" si="47"/>
        <v>0.80111647058823499</v>
      </c>
      <c r="E1490" s="28">
        <v>0</v>
      </c>
      <c r="F1490" s="29">
        <v>0.80111647058823499</v>
      </c>
      <c r="G1490" s="30">
        <v>0</v>
      </c>
      <c r="H1490" s="30">
        <v>0</v>
      </c>
      <c r="I1490" s="30">
        <v>0</v>
      </c>
      <c r="J1490" s="30"/>
      <c r="K1490" s="173">
        <f>Лист4!E1488/1000</f>
        <v>18.158639999999991</v>
      </c>
      <c r="L1490" s="31"/>
      <c r="M1490" s="31"/>
    </row>
    <row r="1491" spans="1:13" s="32" customFormat="1" ht="18" customHeight="1" x14ac:dyDescent="0.25">
      <c r="A1491" s="22" t="str">
        <f>Лист4!A1489</f>
        <v xml:space="preserve">Набережная 1-го Мая ул. д.74 </v>
      </c>
      <c r="B1491" s="67" t="str">
        <f>Лист4!C1489</f>
        <v>г. Астрахань</v>
      </c>
      <c r="C1491" s="39">
        <f t="shared" si="46"/>
        <v>30.014227941176472</v>
      </c>
      <c r="D1491" s="39">
        <f t="shared" si="47"/>
        <v>1.3852720588235297</v>
      </c>
      <c r="E1491" s="28">
        <v>0</v>
      </c>
      <c r="F1491" s="29">
        <v>1.3852720588235297</v>
      </c>
      <c r="G1491" s="30">
        <v>0</v>
      </c>
      <c r="H1491" s="30">
        <v>0</v>
      </c>
      <c r="I1491" s="30">
        <v>0</v>
      </c>
      <c r="J1491" s="30"/>
      <c r="K1491" s="173">
        <f>Лист4!E1489/1000</f>
        <v>31.399500000000003</v>
      </c>
      <c r="L1491" s="31"/>
      <c r="M1491" s="31"/>
    </row>
    <row r="1492" spans="1:13" s="32" customFormat="1" ht="18" customHeight="1" x14ac:dyDescent="0.25">
      <c r="A1492" s="22" t="str">
        <f>Лист4!A1490</f>
        <v xml:space="preserve">Набережная 1-го Мая ул. д.82 </v>
      </c>
      <c r="B1492" s="67" t="str">
        <f>Лист4!C1490</f>
        <v>г. Астрахань</v>
      </c>
      <c r="C1492" s="39">
        <f t="shared" si="46"/>
        <v>75.707268382352936</v>
      </c>
      <c r="D1492" s="39">
        <f t="shared" si="47"/>
        <v>3.4941816176470581</v>
      </c>
      <c r="E1492" s="28">
        <v>0</v>
      </c>
      <c r="F1492" s="29">
        <v>3.4941816176470581</v>
      </c>
      <c r="G1492" s="30">
        <v>0</v>
      </c>
      <c r="H1492" s="30">
        <v>0</v>
      </c>
      <c r="I1492" s="30">
        <v>0</v>
      </c>
      <c r="J1492" s="30"/>
      <c r="K1492" s="173">
        <f>Лист4!E1490/1000</f>
        <v>79.201449999999994</v>
      </c>
      <c r="L1492" s="31"/>
      <c r="M1492" s="31"/>
    </row>
    <row r="1493" spans="1:13" s="32" customFormat="1" ht="18" customHeight="1" x14ac:dyDescent="0.25">
      <c r="A1493" s="22" t="str">
        <f>Лист4!A1491</f>
        <v xml:space="preserve">Набережная 1-го Мая ул. д.84 </v>
      </c>
      <c r="B1493" s="67" t="str">
        <f>Лист4!C1491</f>
        <v>г. Астрахань</v>
      </c>
      <c r="C1493" s="39">
        <f t="shared" si="46"/>
        <v>110.65059926470589</v>
      </c>
      <c r="D1493" s="39">
        <f t="shared" si="47"/>
        <v>5.1069507352941184</v>
      </c>
      <c r="E1493" s="28">
        <v>0</v>
      </c>
      <c r="F1493" s="29">
        <v>5.1069507352941184</v>
      </c>
      <c r="G1493" s="30">
        <v>0</v>
      </c>
      <c r="H1493" s="30">
        <v>0</v>
      </c>
      <c r="I1493" s="30">
        <v>0</v>
      </c>
      <c r="J1493" s="30"/>
      <c r="K1493" s="173">
        <f>Лист4!E1491/1000</f>
        <v>115.75755000000001</v>
      </c>
      <c r="L1493" s="31"/>
      <c r="M1493" s="31"/>
    </row>
    <row r="1494" spans="1:13" s="32" customFormat="1" ht="21.75" customHeight="1" x14ac:dyDescent="0.25">
      <c r="A1494" s="22" t="str">
        <f>Лист4!A1492</f>
        <v xml:space="preserve">Набережная 1-го Мая ул. д.88 </v>
      </c>
      <c r="B1494" s="67" t="str">
        <f>Лист4!C1492</f>
        <v>г. Астрахань</v>
      </c>
      <c r="C1494" s="39">
        <f t="shared" si="46"/>
        <v>1.0090294117647058</v>
      </c>
      <c r="D1494" s="39">
        <f t="shared" si="47"/>
        <v>4.6570588235294114E-2</v>
      </c>
      <c r="E1494" s="28">
        <v>0</v>
      </c>
      <c r="F1494" s="29">
        <v>4.6570588235294114E-2</v>
      </c>
      <c r="G1494" s="30">
        <v>0</v>
      </c>
      <c r="H1494" s="30">
        <v>0</v>
      </c>
      <c r="I1494" s="30">
        <v>0</v>
      </c>
      <c r="J1494" s="30"/>
      <c r="K1494" s="173">
        <f>Лист4!E1492/1000</f>
        <v>1.0555999999999999</v>
      </c>
      <c r="L1494" s="31"/>
      <c r="M1494" s="31"/>
    </row>
    <row r="1495" spans="1:13" s="32" customFormat="1" ht="21.75" customHeight="1" x14ac:dyDescent="0.25">
      <c r="A1495" s="22" t="str">
        <f>Лист4!A1493</f>
        <v xml:space="preserve">Набережная 1-го Мая ул. д.9 </v>
      </c>
      <c r="B1495" s="67" t="str">
        <f>Лист4!C1493</f>
        <v>г. Астрахань</v>
      </c>
      <c r="C1495" s="39">
        <f t="shared" si="46"/>
        <v>1037.0831632352943</v>
      </c>
      <c r="D1495" s="39">
        <f t="shared" si="47"/>
        <v>47.865376764705886</v>
      </c>
      <c r="E1495" s="28">
        <v>0</v>
      </c>
      <c r="F1495" s="29">
        <v>47.865376764705886</v>
      </c>
      <c r="G1495" s="30">
        <v>0</v>
      </c>
      <c r="H1495" s="30">
        <v>0</v>
      </c>
      <c r="I1495" s="30">
        <v>0</v>
      </c>
      <c r="J1495" s="30"/>
      <c r="K1495" s="173">
        <f>Лист4!E1493/1000</f>
        <v>1084.9485400000001</v>
      </c>
      <c r="L1495" s="31"/>
      <c r="M1495" s="31"/>
    </row>
    <row r="1496" spans="1:13" s="32" customFormat="1" ht="21.75" customHeight="1" x14ac:dyDescent="0.25">
      <c r="A1496" s="22" t="str">
        <f>Лист4!A1494</f>
        <v xml:space="preserve">Набережная 1-го Мая ул. д.90 </v>
      </c>
      <c r="B1496" s="67" t="str">
        <f>Лист4!C1494</f>
        <v>г. Астрахань</v>
      </c>
      <c r="C1496" s="39">
        <f t="shared" si="46"/>
        <v>51.124316176470579</v>
      </c>
      <c r="D1496" s="39">
        <f t="shared" si="47"/>
        <v>2.3595838235294115</v>
      </c>
      <c r="E1496" s="28">
        <v>0</v>
      </c>
      <c r="F1496" s="29">
        <v>2.3595838235294115</v>
      </c>
      <c r="G1496" s="30">
        <v>0</v>
      </c>
      <c r="H1496" s="30">
        <v>0</v>
      </c>
      <c r="I1496" s="30">
        <v>0</v>
      </c>
      <c r="J1496" s="30"/>
      <c r="K1496" s="173">
        <f>Лист4!E1494/1000-J1496</f>
        <v>53.483899999999991</v>
      </c>
      <c r="L1496" s="31"/>
      <c r="M1496" s="31"/>
    </row>
    <row r="1497" spans="1:13" s="32" customFormat="1" ht="21.75" customHeight="1" x14ac:dyDescent="0.25">
      <c r="A1497" s="22" t="str">
        <f>Лист4!A1495</f>
        <v xml:space="preserve">Набережная 1-го Мая ул. д.91 </v>
      </c>
      <c r="B1497" s="67" t="str">
        <f>Лист4!C1495</f>
        <v>г. Астрахань</v>
      </c>
      <c r="C1497" s="39">
        <f t="shared" si="46"/>
        <v>515.32646176470587</v>
      </c>
      <c r="D1497" s="39">
        <f t="shared" si="47"/>
        <v>23.78429823529412</v>
      </c>
      <c r="E1497" s="28">
        <v>0</v>
      </c>
      <c r="F1497" s="29">
        <v>23.78429823529412</v>
      </c>
      <c r="G1497" s="30">
        <v>0</v>
      </c>
      <c r="H1497" s="30">
        <v>0</v>
      </c>
      <c r="I1497" s="30">
        <v>0</v>
      </c>
      <c r="J1497" s="30"/>
      <c r="K1497" s="173">
        <f>Лист4!E1495/1000</f>
        <v>539.11076000000003</v>
      </c>
      <c r="L1497" s="31"/>
      <c r="M1497" s="31"/>
    </row>
    <row r="1498" spans="1:13" s="32" customFormat="1" ht="21.75" customHeight="1" x14ac:dyDescent="0.25">
      <c r="A1498" s="22" t="str">
        <f>Лист4!A1496</f>
        <v xml:space="preserve">Набережная 1-го Мая ул. д.92 </v>
      </c>
      <c r="B1498" s="67" t="str">
        <f>Лист4!C1496</f>
        <v>г. Астрахань</v>
      </c>
      <c r="C1498" s="39">
        <f t="shared" si="46"/>
        <v>31.058338235294123</v>
      </c>
      <c r="D1498" s="39">
        <f t="shared" si="47"/>
        <v>1.4334617647058825</v>
      </c>
      <c r="E1498" s="28">
        <v>0</v>
      </c>
      <c r="F1498" s="29">
        <v>1.4334617647058825</v>
      </c>
      <c r="G1498" s="30">
        <v>0</v>
      </c>
      <c r="H1498" s="30">
        <v>0</v>
      </c>
      <c r="I1498" s="30">
        <v>0</v>
      </c>
      <c r="J1498" s="30"/>
      <c r="K1498" s="173">
        <f>Лист4!E1496/1000</f>
        <v>32.491800000000005</v>
      </c>
      <c r="L1498" s="31"/>
      <c r="M1498" s="31"/>
    </row>
    <row r="1499" spans="1:13" s="32" customFormat="1" ht="21.75" customHeight="1" x14ac:dyDescent="0.25">
      <c r="A1499" s="22" t="str">
        <f>Лист4!A1497</f>
        <v xml:space="preserve">Набережная 1-го Мая ул. д.93 </v>
      </c>
      <c r="B1499" s="67" t="str">
        <f>Лист4!C1497</f>
        <v>г. Астрахань</v>
      </c>
      <c r="C1499" s="39">
        <f t="shared" si="46"/>
        <v>33.283536764705886</v>
      </c>
      <c r="D1499" s="39">
        <f t="shared" si="47"/>
        <v>1.5361632352941177</v>
      </c>
      <c r="E1499" s="28">
        <v>0</v>
      </c>
      <c r="F1499" s="29">
        <v>1.5361632352941177</v>
      </c>
      <c r="G1499" s="30">
        <v>0</v>
      </c>
      <c r="H1499" s="30">
        <v>0</v>
      </c>
      <c r="I1499" s="30">
        <v>0</v>
      </c>
      <c r="J1499" s="156"/>
      <c r="K1499" s="173">
        <f>Лист4!E1497/1000-J1499</f>
        <v>34.819700000000005</v>
      </c>
      <c r="L1499" s="31"/>
      <c r="M1499" s="31"/>
    </row>
    <row r="1500" spans="1:13" s="32" customFormat="1" ht="21.75" customHeight="1" x14ac:dyDescent="0.25">
      <c r="A1500" s="22" t="str">
        <f>Лист4!A1498</f>
        <v xml:space="preserve">Набережная 1-го Мая ул. д.94 </v>
      </c>
      <c r="B1500" s="67" t="str">
        <f>Лист4!C1498</f>
        <v>г. Астрахань</v>
      </c>
      <c r="C1500" s="39">
        <f t="shared" si="46"/>
        <v>34.999680147058825</v>
      </c>
      <c r="D1500" s="39">
        <f t="shared" si="47"/>
        <v>1.6153698529411766</v>
      </c>
      <c r="E1500" s="28">
        <v>0</v>
      </c>
      <c r="F1500" s="29">
        <v>1.6153698529411766</v>
      </c>
      <c r="G1500" s="30">
        <v>0</v>
      </c>
      <c r="H1500" s="30">
        <v>0</v>
      </c>
      <c r="I1500" s="30">
        <v>0</v>
      </c>
      <c r="J1500" s="30"/>
      <c r="K1500" s="173">
        <f>Лист4!E1498/1000</f>
        <v>36.615050000000004</v>
      </c>
      <c r="L1500" s="31"/>
      <c r="M1500" s="31"/>
    </row>
    <row r="1501" spans="1:13" s="32" customFormat="1" ht="21.75" customHeight="1" x14ac:dyDescent="0.25">
      <c r="A1501" s="22" t="str">
        <f>Лист4!A1499</f>
        <v xml:space="preserve">Набережная 1-го Мая ул. д.97 </v>
      </c>
      <c r="B1501" s="67" t="str">
        <f>Лист4!C1499</f>
        <v>г. Астрахань</v>
      </c>
      <c r="C1501" s="39">
        <f t="shared" si="46"/>
        <v>95.433563970588224</v>
      </c>
      <c r="D1501" s="39">
        <f t="shared" si="47"/>
        <v>4.4046260294117641</v>
      </c>
      <c r="E1501" s="28">
        <v>0</v>
      </c>
      <c r="F1501" s="29">
        <v>4.4046260294117641</v>
      </c>
      <c r="G1501" s="30">
        <v>0</v>
      </c>
      <c r="H1501" s="30">
        <v>0</v>
      </c>
      <c r="I1501" s="30">
        <v>0</v>
      </c>
      <c r="J1501" s="30"/>
      <c r="K1501" s="173">
        <f>Лист4!E1499/1000</f>
        <v>99.838189999999983</v>
      </c>
      <c r="L1501" s="31"/>
      <c r="M1501" s="31"/>
    </row>
    <row r="1502" spans="1:13" s="32" customFormat="1" ht="21.75" customHeight="1" x14ac:dyDescent="0.25">
      <c r="A1502" s="22" t="str">
        <f>Лист4!A1500</f>
        <v xml:space="preserve">Набережная 1-го Мая ул. д.98 </v>
      </c>
      <c r="B1502" s="67" t="str">
        <f>Лист4!C1500</f>
        <v>г. Астрахань</v>
      </c>
      <c r="C1502" s="39">
        <f t="shared" si="46"/>
        <v>15.480801470588235</v>
      </c>
      <c r="D1502" s="39">
        <f t="shared" si="47"/>
        <v>0.71449852941176473</v>
      </c>
      <c r="E1502" s="28">
        <v>0</v>
      </c>
      <c r="F1502" s="29">
        <v>0.71449852941176473</v>
      </c>
      <c r="G1502" s="30">
        <v>0</v>
      </c>
      <c r="H1502" s="30">
        <v>0</v>
      </c>
      <c r="I1502" s="30">
        <v>0</v>
      </c>
      <c r="J1502" s="30"/>
      <c r="K1502" s="173">
        <f>Лист4!E1500/1000</f>
        <v>16.1953</v>
      </c>
      <c r="L1502" s="31"/>
      <c r="M1502" s="31"/>
    </row>
    <row r="1503" spans="1:13" s="32" customFormat="1" ht="21.75" customHeight="1" x14ac:dyDescent="0.25">
      <c r="A1503" s="22" t="str">
        <f>Лист4!A1501</f>
        <v xml:space="preserve">Набережная Золотого Затона ул. д.8 </v>
      </c>
      <c r="B1503" s="67" t="str">
        <f>Лист4!C1501</f>
        <v>г. Астрахань</v>
      </c>
      <c r="C1503" s="39">
        <f t="shared" si="46"/>
        <v>1608.7471801470581</v>
      </c>
      <c r="D1503" s="39">
        <f t="shared" si="47"/>
        <v>74.249869852941146</v>
      </c>
      <c r="E1503" s="28">
        <v>0</v>
      </c>
      <c r="F1503" s="29">
        <v>74.249869852941146</v>
      </c>
      <c r="G1503" s="30">
        <v>0</v>
      </c>
      <c r="H1503" s="30">
        <v>0</v>
      </c>
      <c r="I1503" s="30">
        <v>0</v>
      </c>
      <c r="J1503" s="30"/>
      <c r="K1503" s="173">
        <f>Лист4!E1501/1000</f>
        <v>1682.9970499999993</v>
      </c>
      <c r="L1503" s="31"/>
      <c r="M1503" s="31"/>
    </row>
    <row r="1504" spans="1:13" s="32" customFormat="1" ht="21.75" customHeight="1" x14ac:dyDescent="0.25">
      <c r="A1504" s="22" t="str">
        <f>Лист4!A1502</f>
        <v xml:space="preserve">Набережная Казачьего Ерика ул. д.147 </v>
      </c>
      <c r="B1504" s="67" t="str">
        <f>Лист4!C1502</f>
        <v>г. Астрахань</v>
      </c>
      <c r="C1504" s="39">
        <f t="shared" si="46"/>
        <v>993.65759999999977</v>
      </c>
      <c r="D1504" s="39">
        <f t="shared" si="47"/>
        <v>45.861119999999993</v>
      </c>
      <c r="E1504" s="28">
        <v>0</v>
      </c>
      <c r="F1504" s="29">
        <v>45.861119999999993</v>
      </c>
      <c r="G1504" s="30">
        <v>0</v>
      </c>
      <c r="H1504" s="30">
        <v>0</v>
      </c>
      <c r="I1504" s="30">
        <v>0</v>
      </c>
      <c r="J1504" s="30">
        <v>2749.5</v>
      </c>
      <c r="K1504" s="173">
        <f>Лист4!E1502/1000-J1504</f>
        <v>-1709.9812800000002</v>
      </c>
      <c r="L1504" s="31"/>
      <c r="M1504" s="31"/>
    </row>
    <row r="1505" spans="1:13" s="32" customFormat="1" ht="21.75" customHeight="1" x14ac:dyDescent="0.25">
      <c r="A1505" s="22" t="str">
        <f>Лист4!A1503</f>
        <v xml:space="preserve">Набережная Казачьего Ерика ул. д.151а </v>
      </c>
      <c r="B1505" s="67" t="str">
        <f>Лист4!C1503</f>
        <v>г. Астрахань</v>
      </c>
      <c r="C1505" s="39">
        <f t="shared" si="46"/>
        <v>1456.3937852941174</v>
      </c>
      <c r="D1505" s="39">
        <f t="shared" si="47"/>
        <v>67.218174705882348</v>
      </c>
      <c r="E1505" s="28">
        <v>0</v>
      </c>
      <c r="F1505" s="29">
        <v>67.218174705882348</v>
      </c>
      <c r="G1505" s="30">
        <v>0</v>
      </c>
      <c r="H1505" s="30">
        <v>0</v>
      </c>
      <c r="I1505" s="30">
        <v>0</v>
      </c>
      <c r="J1505" s="30"/>
      <c r="K1505" s="173">
        <f>Лист4!E1503/1000</f>
        <v>1523.6119599999997</v>
      </c>
      <c r="L1505" s="31"/>
      <c r="M1505" s="31"/>
    </row>
    <row r="1506" spans="1:13" s="32" customFormat="1" ht="21.75" customHeight="1" x14ac:dyDescent="0.25">
      <c r="A1506" s="22" t="str">
        <f>Лист4!A1504</f>
        <v xml:space="preserve">Набережная Казачьего Ерика ул. д.1А/2А </v>
      </c>
      <c r="B1506" s="67" t="str">
        <f>Лист4!C1504</f>
        <v>г. Астрахань</v>
      </c>
      <c r="C1506" s="39">
        <f t="shared" si="46"/>
        <v>32.693699999999993</v>
      </c>
      <c r="D1506" s="39">
        <f t="shared" si="47"/>
        <v>1.5089399999999999</v>
      </c>
      <c r="E1506" s="28">
        <v>0</v>
      </c>
      <c r="F1506" s="29">
        <v>1.5089399999999999</v>
      </c>
      <c r="G1506" s="30">
        <v>0</v>
      </c>
      <c r="H1506" s="30">
        <v>0</v>
      </c>
      <c r="I1506" s="30">
        <v>0</v>
      </c>
      <c r="J1506" s="30"/>
      <c r="K1506" s="173">
        <f>Лист4!E1504/1000</f>
        <v>34.202639999999995</v>
      </c>
      <c r="L1506" s="31"/>
      <c r="M1506" s="31"/>
    </row>
    <row r="1507" spans="1:13" s="32" customFormat="1" ht="21.75" customHeight="1" x14ac:dyDescent="0.25">
      <c r="A1507" s="22" t="str">
        <f>Лист4!A1505</f>
        <v xml:space="preserve">Набережная Казачьего Ерика ул. д.1Б </v>
      </c>
      <c r="B1507" s="67" t="str">
        <f>Лист4!C1505</f>
        <v>г. Астрахань</v>
      </c>
      <c r="C1507" s="39">
        <f t="shared" si="46"/>
        <v>54.298705882352934</v>
      </c>
      <c r="D1507" s="39">
        <f t="shared" si="47"/>
        <v>2.5060941176470584</v>
      </c>
      <c r="E1507" s="28">
        <v>0</v>
      </c>
      <c r="F1507" s="29">
        <v>2.5060941176470584</v>
      </c>
      <c r="G1507" s="30">
        <v>0</v>
      </c>
      <c r="H1507" s="30">
        <v>0</v>
      </c>
      <c r="I1507" s="30">
        <v>0</v>
      </c>
      <c r="J1507" s="30"/>
      <c r="K1507" s="173">
        <f>Лист4!E1505/1000</f>
        <v>56.804799999999993</v>
      </c>
      <c r="L1507" s="31"/>
      <c r="M1507" s="31"/>
    </row>
    <row r="1508" spans="1:13" s="32" customFormat="1" ht="21.75" customHeight="1" x14ac:dyDescent="0.25">
      <c r="A1508" s="22" t="str">
        <f>Лист4!A1506</f>
        <v xml:space="preserve">Набережная Приволжского затона ул. д.11 </v>
      </c>
      <c r="B1508" s="67" t="str">
        <f>Лист4!C1506</f>
        <v>г. Астрахань</v>
      </c>
      <c r="C1508" s="39">
        <f t="shared" si="46"/>
        <v>89.102439705882347</v>
      </c>
      <c r="D1508" s="39">
        <f t="shared" si="47"/>
        <v>4.112420294117646</v>
      </c>
      <c r="E1508" s="28">
        <v>0</v>
      </c>
      <c r="F1508" s="29">
        <v>4.112420294117646</v>
      </c>
      <c r="G1508" s="30">
        <v>0</v>
      </c>
      <c r="H1508" s="30">
        <v>0</v>
      </c>
      <c r="I1508" s="30">
        <v>0</v>
      </c>
      <c r="J1508" s="30"/>
      <c r="K1508" s="173">
        <f>Лист4!E1506/1000</f>
        <v>93.214859999999987</v>
      </c>
      <c r="L1508" s="31"/>
      <c r="M1508" s="31"/>
    </row>
    <row r="1509" spans="1:13" s="32" customFormat="1" ht="21.75" customHeight="1" x14ac:dyDescent="0.25">
      <c r="A1509" s="22" t="str">
        <f>Лист4!A1507</f>
        <v xml:space="preserve">Набережная Приволжского затона ул. д.14 - корп. 2 </v>
      </c>
      <c r="B1509" s="67" t="str">
        <f>Лист4!C1507</f>
        <v>г. Астрахань</v>
      </c>
      <c r="C1509" s="39">
        <f t="shared" si="46"/>
        <v>1242.6731352941179</v>
      </c>
      <c r="D1509" s="39">
        <f t="shared" si="47"/>
        <v>57.354144705882362</v>
      </c>
      <c r="E1509" s="28">
        <v>0</v>
      </c>
      <c r="F1509" s="29">
        <v>57.354144705882362</v>
      </c>
      <c r="G1509" s="30">
        <v>0</v>
      </c>
      <c r="H1509" s="30">
        <v>0</v>
      </c>
      <c r="I1509" s="30">
        <v>0</v>
      </c>
      <c r="J1509" s="30"/>
      <c r="K1509" s="173">
        <f>Лист4!E1507/1000-J1509</f>
        <v>1300.0272800000002</v>
      </c>
      <c r="L1509" s="31"/>
      <c r="M1509" s="31"/>
    </row>
    <row r="1510" spans="1:13" s="32" customFormat="1" ht="21.75" customHeight="1" x14ac:dyDescent="0.25">
      <c r="A1510" s="22" t="str">
        <f>Лист4!A1508</f>
        <v xml:space="preserve">Набережная Приволжского затона ул. д.16 - корп. 1 </v>
      </c>
      <c r="B1510" s="67" t="str">
        <f>Лист4!C1508</f>
        <v>г. Астрахань</v>
      </c>
      <c r="C1510" s="39">
        <f t="shared" si="46"/>
        <v>707.79388970588263</v>
      </c>
      <c r="D1510" s="39">
        <f t="shared" si="47"/>
        <v>32.667410294117659</v>
      </c>
      <c r="E1510" s="28">
        <v>0</v>
      </c>
      <c r="F1510" s="29">
        <v>32.667410294117659</v>
      </c>
      <c r="G1510" s="30">
        <v>0</v>
      </c>
      <c r="H1510" s="30">
        <v>0</v>
      </c>
      <c r="I1510" s="30">
        <v>0</v>
      </c>
      <c r="J1510" s="30"/>
      <c r="K1510" s="173">
        <f>Лист4!E1508/1000</f>
        <v>740.46130000000028</v>
      </c>
      <c r="L1510" s="31"/>
      <c r="M1510" s="31"/>
    </row>
    <row r="1511" spans="1:13" s="32" customFormat="1" ht="21.75" customHeight="1" x14ac:dyDescent="0.25">
      <c r="A1511" s="22" t="str">
        <f>Лист4!A1509</f>
        <v xml:space="preserve">Набережная Приволжского затона ул. д.16 - корп. 2 </v>
      </c>
      <c r="B1511" s="67" t="str">
        <f>Лист4!C1509</f>
        <v>г. Астрахань</v>
      </c>
      <c r="C1511" s="39">
        <f t="shared" si="46"/>
        <v>1017.1409720588233</v>
      </c>
      <c r="D1511" s="39">
        <f t="shared" si="47"/>
        <v>46.944967941176458</v>
      </c>
      <c r="E1511" s="28">
        <v>0</v>
      </c>
      <c r="F1511" s="29">
        <v>46.944967941176458</v>
      </c>
      <c r="G1511" s="30">
        <v>0</v>
      </c>
      <c r="H1511" s="30">
        <v>0</v>
      </c>
      <c r="I1511" s="30">
        <v>0</v>
      </c>
      <c r="J1511" s="30"/>
      <c r="K1511" s="173">
        <f>Лист4!E1509/1000</f>
        <v>1064.0859399999997</v>
      </c>
      <c r="L1511" s="31"/>
      <c r="M1511" s="31"/>
    </row>
    <row r="1512" spans="1:13" s="32" customFormat="1" ht="21.75" customHeight="1" x14ac:dyDescent="0.25">
      <c r="A1512" s="22" t="str">
        <f>Лист4!A1510</f>
        <v xml:space="preserve">Набережная Приволжского затона ул. д.17 - корп. 1 </v>
      </c>
      <c r="B1512" s="67" t="str">
        <f>Лист4!C1510</f>
        <v>г. Астрахань</v>
      </c>
      <c r="C1512" s="39">
        <f t="shared" si="46"/>
        <v>1607.2362264705885</v>
      </c>
      <c r="D1512" s="39">
        <f t="shared" si="47"/>
        <v>74.180133529411776</v>
      </c>
      <c r="E1512" s="28">
        <v>0</v>
      </c>
      <c r="F1512" s="29">
        <v>74.180133529411776</v>
      </c>
      <c r="G1512" s="30">
        <v>0</v>
      </c>
      <c r="H1512" s="30">
        <v>0</v>
      </c>
      <c r="I1512" s="30">
        <v>0</v>
      </c>
      <c r="J1512" s="30"/>
      <c r="K1512" s="173">
        <f>Лист4!E1510/1000</f>
        <v>1681.4163600000002</v>
      </c>
      <c r="L1512" s="31"/>
      <c r="M1512" s="31"/>
    </row>
    <row r="1513" spans="1:13" s="32" customFormat="1" ht="21.75" customHeight="1" x14ac:dyDescent="0.25">
      <c r="A1513" s="22" t="str">
        <f>Лист4!A1511</f>
        <v xml:space="preserve">Набережная Приволжского затона ул. д.17 - корп. 2 </v>
      </c>
      <c r="B1513" s="67" t="str">
        <f>Лист4!C1511</f>
        <v>г. Астрахань</v>
      </c>
      <c r="C1513" s="39">
        <f t="shared" si="46"/>
        <v>853.26307720588261</v>
      </c>
      <c r="D1513" s="39">
        <f t="shared" si="47"/>
        <v>39.381372794117659</v>
      </c>
      <c r="E1513" s="28">
        <v>0</v>
      </c>
      <c r="F1513" s="29">
        <v>39.381372794117659</v>
      </c>
      <c r="G1513" s="30">
        <v>0</v>
      </c>
      <c r="H1513" s="30">
        <v>0</v>
      </c>
      <c r="I1513" s="30">
        <v>0</v>
      </c>
      <c r="J1513" s="30"/>
      <c r="K1513" s="173">
        <f>Лист4!E1511/1000</f>
        <v>892.64445000000023</v>
      </c>
      <c r="L1513" s="31"/>
      <c r="M1513" s="31"/>
    </row>
    <row r="1514" spans="1:13" s="32" customFormat="1" ht="21.75" customHeight="1" x14ac:dyDescent="0.25">
      <c r="A1514" s="22" t="str">
        <f>Лист4!A1512</f>
        <v xml:space="preserve">Набережная Приволжского затона ул. д.17 - корп. 3 </v>
      </c>
      <c r="B1514" s="67" t="str">
        <f>Лист4!C1512</f>
        <v>г. Астрахань</v>
      </c>
      <c r="C1514" s="39">
        <f t="shared" si="46"/>
        <v>547.0766676470588</v>
      </c>
      <c r="D1514" s="39">
        <f t="shared" si="47"/>
        <v>25.249692352941178</v>
      </c>
      <c r="E1514" s="28">
        <v>0</v>
      </c>
      <c r="F1514" s="29">
        <v>25.249692352941178</v>
      </c>
      <c r="G1514" s="30">
        <v>0</v>
      </c>
      <c r="H1514" s="30">
        <v>0</v>
      </c>
      <c r="I1514" s="30">
        <v>0</v>
      </c>
      <c r="J1514" s="30"/>
      <c r="K1514" s="173">
        <f>Лист4!E1512/1000</f>
        <v>572.32636000000002</v>
      </c>
      <c r="L1514" s="31"/>
      <c r="M1514" s="31"/>
    </row>
    <row r="1515" spans="1:13" s="32" customFormat="1" ht="21.75" customHeight="1" x14ac:dyDescent="0.25">
      <c r="A1515" s="22" t="str">
        <f>Лист4!A1513</f>
        <v xml:space="preserve">Набережная Приволжского затона ул. д.18 </v>
      </c>
      <c r="B1515" s="67" t="str">
        <f>Лист4!C1513</f>
        <v>г. Астрахань</v>
      </c>
      <c r="C1515" s="39">
        <f t="shared" si="46"/>
        <v>123.0808742647059</v>
      </c>
      <c r="D1515" s="39">
        <f t="shared" si="47"/>
        <v>5.6806557352941187</v>
      </c>
      <c r="E1515" s="28">
        <v>0</v>
      </c>
      <c r="F1515" s="29">
        <v>5.6806557352941187</v>
      </c>
      <c r="G1515" s="30">
        <v>0</v>
      </c>
      <c r="H1515" s="30">
        <v>0</v>
      </c>
      <c r="I1515" s="30">
        <v>0</v>
      </c>
      <c r="J1515" s="30"/>
      <c r="K1515" s="173">
        <f>Лист4!E1513/1000</f>
        <v>128.76153000000002</v>
      </c>
      <c r="L1515" s="31"/>
      <c r="M1515" s="31"/>
    </row>
    <row r="1516" spans="1:13" s="32" customFormat="1" ht="21.75" customHeight="1" x14ac:dyDescent="0.25">
      <c r="A1516" s="22" t="str">
        <f>Лист4!A1514</f>
        <v xml:space="preserve">Набережная Приволжского затона ул. д.18И </v>
      </c>
      <c r="B1516" s="67" t="str">
        <f>Лист4!C1514</f>
        <v>г. Астрахань</v>
      </c>
      <c r="C1516" s="39">
        <f t="shared" si="46"/>
        <v>151.61684926470588</v>
      </c>
      <c r="D1516" s="39">
        <f t="shared" si="47"/>
        <v>6.9977007352941163</v>
      </c>
      <c r="E1516" s="28">
        <v>0</v>
      </c>
      <c r="F1516" s="29">
        <v>6.9977007352941163</v>
      </c>
      <c r="G1516" s="30">
        <v>0</v>
      </c>
      <c r="H1516" s="30">
        <v>0</v>
      </c>
      <c r="I1516" s="30">
        <v>0</v>
      </c>
      <c r="J1516" s="30"/>
      <c r="K1516" s="173">
        <f>Лист4!E1514/1000</f>
        <v>158.61454999999998</v>
      </c>
      <c r="L1516" s="31"/>
      <c r="M1516" s="31"/>
    </row>
    <row r="1517" spans="1:13" s="32" customFormat="1" ht="21.75" customHeight="1" x14ac:dyDescent="0.25">
      <c r="A1517" s="22" t="str">
        <f>Лист4!A1515</f>
        <v xml:space="preserve">Набережная Приволжского затона ул. д.18К </v>
      </c>
      <c r="B1517" s="67" t="str">
        <f>Лист4!C1515</f>
        <v>г. Астрахань</v>
      </c>
      <c r="C1517" s="39">
        <f t="shared" si="46"/>
        <v>119.03818014705881</v>
      </c>
      <c r="D1517" s="39">
        <f t="shared" si="47"/>
        <v>5.494069852941176</v>
      </c>
      <c r="E1517" s="28">
        <v>0</v>
      </c>
      <c r="F1517" s="29">
        <v>5.494069852941176</v>
      </c>
      <c r="G1517" s="30">
        <v>0</v>
      </c>
      <c r="H1517" s="30">
        <v>0</v>
      </c>
      <c r="I1517" s="30">
        <v>0</v>
      </c>
      <c r="J1517" s="30"/>
      <c r="K1517" s="173">
        <f>Лист4!E1515/1000</f>
        <v>124.53224999999999</v>
      </c>
      <c r="L1517" s="31"/>
      <c r="M1517" s="31"/>
    </row>
    <row r="1518" spans="1:13" s="32" customFormat="1" ht="21.75" customHeight="1" x14ac:dyDescent="0.25">
      <c r="A1518" s="22" t="str">
        <f>Лист4!A1516</f>
        <v xml:space="preserve">Набережная Приволжского затона ул. д.18Л </v>
      </c>
      <c r="B1518" s="67" t="str">
        <f>Лист4!C1516</f>
        <v>г. Астрахань</v>
      </c>
      <c r="C1518" s="39">
        <f t="shared" si="46"/>
        <v>110.2458786764706</v>
      </c>
      <c r="D1518" s="39">
        <f t="shared" si="47"/>
        <v>5.0882713235294119</v>
      </c>
      <c r="E1518" s="28">
        <v>0</v>
      </c>
      <c r="F1518" s="29">
        <v>5.0882713235294119</v>
      </c>
      <c r="G1518" s="30">
        <v>0</v>
      </c>
      <c r="H1518" s="30">
        <v>0</v>
      </c>
      <c r="I1518" s="30">
        <v>0</v>
      </c>
      <c r="J1518" s="156"/>
      <c r="K1518" s="173">
        <f>Лист4!E1516/1000-J1518</f>
        <v>115.33415000000001</v>
      </c>
      <c r="L1518" s="31"/>
      <c r="M1518" s="31"/>
    </row>
    <row r="1519" spans="1:13" s="32" customFormat="1" ht="21.75" customHeight="1" x14ac:dyDescent="0.25">
      <c r="A1519" s="22" t="str">
        <f>Лист4!A1517</f>
        <v xml:space="preserve">Набережная Приволжского затона ул. д.25 </v>
      </c>
      <c r="B1519" s="67" t="str">
        <f>Лист4!C1517</f>
        <v>г. Астрахань</v>
      </c>
      <c r="C1519" s="39">
        <f t="shared" si="46"/>
        <v>733.63029044117638</v>
      </c>
      <c r="D1519" s="39">
        <f t="shared" si="47"/>
        <v>33.85985955882353</v>
      </c>
      <c r="E1519" s="28">
        <v>0</v>
      </c>
      <c r="F1519" s="29">
        <v>33.85985955882353</v>
      </c>
      <c r="G1519" s="30">
        <v>0</v>
      </c>
      <c r="H1519" s="30">
        <v>0</v>
      </c>
      <c r="I1519" s="30">
        <v>0</v>
      </c>
      <c r="J1519" s="30"/>
      <c r="K1519" s="173">
        <f>Лист4!E1517/1000</f>
        <v>767.49014999999997</v>
      </c>
      <c r="L1519" s="31"/>
      <c r="M1519" s="31"/>
    </row>
    <row r="1520" spans="1:13" s="32" customFormat="1" ht="21.75" customHeight="1" x14ac:dyDescent="0.25">
      <c r="A1520" s="22" t="str">
        <f>Лист4!A1518</f>
        <v xml:space="preserve">Набережная Приволжского затона ул. д.34 </v>
      </c>
      <c r="B1520" s="67" t="str">
        <f>Лист4!C1518</f>
        <v>г. Астрахань</v>
      </c>
      <c r="C1520" s="39">
        <f t="shared" si="46"/>
        <v>855.38613014705902</v>
      </c>
      <c r="D1520" s="39">
        <f t="shared" si="47"/>
        <v>39.479359852941187</v>
      </c>
      <c r="E1520" s="28">
        <v>0</v>
      </c>
      <c r="F1520" s="29">
        <v>39.479359852941187</v>
      </c>
      <c r="G1520" s="30">
        <v>0</v>
      </c>
      <c r="H1520" s="30">
        <v>0</v>
      </c>
      <c r="I1520" s="30">
        <v>0</v>
      </c>
      <c r="J1520" s="30"/>
      <c r="K1520" s="173">
        <f>Лист4!E1518/1000</f>
        <v>894.86549000000025</v>
      </c>
      <c r="L1520" s="31"/>
      <c r="M1520" s="31"/>
    </row>
    <row r="1521" spans="1:13" s="32" customFormat="1" ht="21.75" customHeight="1" x14ac:dyDescent="0.25">
      <c r="A1521" s="22" t="str">
        <f>Лист4!A1519</f>
        <v xml:space="preserve">Набережная Приволжского затона ул. д.36 </v>
      </c>
      <c r="B1521" s="67" t="str">
        <f>Лист4!C1519</f>
        <v>г. Астрахань</v>
      </c>
      <c r="C1521" s="39">
        <f t="shared" si="46"/>
        <v>813.22561985294089</v>
      </c>
      <c r="D1521" s="39">
        <f t="shared" si="47"/>
        <v>37.533490147058814</v>
      </c>
      <c r="E1521" s="28">
        <v>0</v>
      </c>
      <c r="F1521" s="29">
        <v>37.533490147058814</v>
      </c>
      <c r="G1521" s="30">
        <v>0</v>
      </c>
      <c r="H1521" s="30">
        <v>0</v>
      </c>
      <c r="I1521" s="30">
        <v>0</v>
      </c>
      <c r="J1521" s="156"/>
      <c r="K1521" s="173">
        <f>Лист4!E1519/1000-J1521</f>
        <v>850.75910999999974</v>
      </c>
      <c r="L1521" s="31"/>
      <c r="M1521" s="31"/>
    </row>
    <row r="1522" spans="1:13" s="32" customFormat="1" ht="21.75" customHeight="1" x14ac:dyDescent="0.25">
      <c r="A1522" s="22" t="str">
        <f>Лист4!A1520</f>
        <v xml:space="preserve">Набережная Реки Воложка ул. д.95А </v>
      </c>
      <c r="B1522" s="67" t="str">
        <f>Лист4!C1520</f>
        <v>г. Астрахань</v>
      </c>
      <c r="C1522" s="39">
        <f t="shared" si="46"/>
        <v>1816.449652205883</v>
      </c>
      <c r="D1522" s="39">
        <f t="shared" si="47"/>
        <v>83.836137794117676</v>
      </c>
      <c r="E1522" s="28">
        <v>0</v>
      </c>
      <c r="F1522" s="29">
        <v>83.836137794117676</v>
      </c>
      <c r="G1522" s="30">
        <v>0</v>
      </c>
      <c r="H1522" s="30">
        <v>0</v>
      </c>
      <c r="I1522" s="30">
        <v>0</v>
      </c>
      <c r="J1522" s="156"/>
      <c r="K1522" s="173">
        <f>Лист4!E1520/1000-J1522</f>
        <v>1900.2857900000006</v>
      </c>
      <c r="L1522" s="31"/>
      <c r="M1522" s="31"/>
    </row>
    <row r="1523" spans="1:13" s="32" customFormat="1" ht="21.75" customHeight="1" x14ac:dyDescent="0.25">
      <c r="A1523" s="22" t="str">
        <f>Лист4!A1521</f>
        <v xml:space="preserve">Набережная Тимирязева ул. д.66 </v>
      </c>
      <c r="B1523" s="67" t="str">
        <f>Лист4!C1521</f>
        <v>г. Астрахань</v>
      </c>
      <c r="C1523" s="39">
        <f t="shared" si="46"/>
        <v>153.68664044117648</v>
      </c>
      <c r="D1523" s="39">
        <f t="shared" si="47"/>
        <v>7.0932295588235297</v>
      </c>
      <c r="E1523" s="28">
        <v>0</v>
      </c>
      <c r="F1523" s="29">
        <v>7.0932295588235297</v>
      </c>
      <c r="G1523" s="30">
        <v>0</v>
      </c>
      <c r="H1523" s="30">
        <v>0</v>
      </c>
      <c r="I1523" s="30">
        <v>0</v>
      </c>
      <c r="J1523" s="30"/>
      <c r="K1523" s="173">
        <f>Лист4!E1521/1000</f>
        <v>160.77987000000002</v>
      </c>
      <c r="L1523" s="31"/>
      <c r="M1523" s="31"/>
    </row>
    <row r="1524" spans="1:13" s="32" customFormat="1" ht="21.75" customHeight="1" x14ac:dyDescent="0.25">
      <c r="A1524" s="22" t="str">
        <f>Лист4!A1522</f>
        <v xml:space="preserve">Набережная Тимирязева ул. д.68 </v>
      </c>
      <c r="B1524" s="67" t="str">
        <f>Лист4!C1522</f>
        <v>г. Астрахань</v>
      </c>
      <c r="C1524" s="39">
        <f t="shared" si="46"/>
        <v>128.66598014705875</v>
      </c>
      <c r="D1524" s="39">
        <f t="shared" si="47"/>
        <v>5.9384298529411765</v>
      </c>
      <c r="E1524" s="28"/>
      <c r="F1524" s="29">
        <v>5.9384298529411765</v>
      </c>
      <c r="G1524" s="30"/>
      <c r="H1524" s="30"/>
      <c r="I1524" s="30"/>
      <c r="J1524" s="30">
        <v>1667.5</v>
      </c>
      <c r="K1524" s="173">
        <f>Лист4!E1522/1000-J1524</f>
        <v>-1532.8955900000001</v>
      </c>
      <c r="L1524" s="31"/>
      <c r="M1524" s="31"/>
    </row>
    <row r="1525" spans="1:13" s="32" customFormat="1" ht="21.75" customHeight="1" x14ac:dyDescent="0.25">
      <c r="A1525" s="22" t="str">
        <f>Лист4!A1523</f>
        <v xml:space="preserve">Нагорная ул. д.2Б </v>
      </c>
      <c r="B1525" s="67" t="str">
        <f>Лист4!C1523</f>
        <v>г. Астрахань</v>
      </c>
      <c r="C1525" s="39">
        <f t="shared" si="46"/>
        <v>80.042194852941151</v>
      </c>
      <c r="D1525" s="39">
        <f t="shared" si="47"/>
        <v>3.6942551470588221</v>
      </c>
      <c r="E1525" s="28">
        <v>0</v>
      </c>
      <c r="F1525" s="29">
        <v>3.6942551470588221</v>
      </c>
      <c r="G1525" s="30">
        <v>0</v>
      </c>
      <c r="H1525" s="30">
        <v>0</v>
      </c>
      <c r="I1525" s="30">
        <v>0</v>
      </c>
      <c r="J1525" s="30"/>
      <c r="K1525" s="173">
        <f>Лист4!E1523/1000</f>
        <v>83.736449999999977</v>
      </c>
      <c r="L1525" s="31"/>
      <c r="M1525" s="31"/>
    </row>
    <row r="1526" spans="1:13" s="32" customFormat="1" ht="21.75" customHeight="1" x14ac:dyDescent="0.25">
      <c r="A1526" s="22" t="str">
        <f>Лист4!A1524</f>
        <v xml:space="preserve">Нагорная ул. д.2В </v>
      </c>
      <c r="B1526" s="67" t="str">
        <f>Лист4!C1524</f>
        <v>г. Астрахань</v>
      </c>
      <c r="C1526" s="39">
        <f t="shared" si="46"/>
        <v>23.240845588235295</v>
      </c>
      <c r="D1526" s="39">
        <f t="shared" si="47"/>
        <v>1.0726544117647059</v>
      </c>
      <c r="E1526" s="28">
        <v>0</v>
      </c>
      <c r="F1526" s="29">
        <v>1.0726544117647059</v>
      </c>
      <c r="G1526" s="30">
        <v>0</v>
      </c>
      <c r="H1526" s="30">
        <v>0</v>
      </c>
      <c r="I1526" s="30">
        <v>0</v>
      </c>
      <c r="J1526" s="30"/>
      <c r="K1526" s="173">
        <f>Лист4!E1524/1000</f>
        <v>24.313500000000001</v>
      </c>
      <c r="L1526" s="31"/>
      <c r="M1526" s="31"/>
    </row>
    <row r="1527" spans="1:13" s="32" customFormat="1" ht="21.75" customHeight="1" x14ac:dyDescent="0.25">
      <c r="A1527" s="22" t="str">
        <f>Лист4!A1525</f>
        <v xml:space="preserve">Нагорная ул. д.2Г </v>
      </c>
      <c r="B1527" s="67" t="str">
        <f>Лист4!C1525</f>
        <v>г. Астрахань</v>
      </c>
      <c r="C1527" s="39">
        <f t="shared" si="46"/>
        <v>38.693639705882354</v>
      </c>
      <c r="D1527" s="39">
        <f t="shared" si="47"/>
        <v>1.7858602941176471</v>
      </c>
      <c r="E1527" s="28">
        <v>0</v>
      </c>
      <c r="F1527" s="29">
        <v>1.7858602941176471</v>
      </c>
      <c r="G1527" s="30">
        <v>0</v>
      </c>
      <c r="H1527" s="30">
        <v>0</v>
      </c>
      <c r="I1527" s="30">
        <v>0</v>
      </c>
      <c r="J1527" s="30"/>
      <c r="K1527" s="173">
        <f>Лист4!E1525/1000</f>
        <v>40.479500000000002</v>
      </c>
      <c r="L1527" s="31"/>
      <c r="M1527" s="31"/>
    </row>
    <row r="1528" spans="1:13" s="32" customFormat="1" ht="21.75" customHeight="1" x14ac:dyDescent="0.25">
      <c r="A1528" s="22" t="str">
        <f>Лист4!A1526</f>
        <v xml:space="preserve">Нариманова ул. д.2Б </v>
      </c>
      <c r="B1528" s="67" t="str">
        <f>Лист4!C1526</f>
        <v>г. Астрахань</v>
      </c>
      <c r="C1528" s="39">
        <f t="shared" si="46"/>
        <v>962.81985073529427</v>
      </c>
      <c r="D1528" s="39">
        <f t="shared" si="47"/>
        <v>44.437839264705886</v>
      </c>
      <c r="E1528" s="28">
        <v>0</v>
      </c>
      <c r="F1528" s="29">
        <v>44.437839264705886</v>
      </c>
      <c r="G1528" s="30">
        <v>0</v>
      </c>
      <c r="H1528" s="30">
        <v>0</v>
      </c>
      <c r="I1528" s="30">
        <v>0</v>
      </c>
      <c r="J1528" s="30"/>
      <c r="K1528" s="173">
        <f>Лист4!E1526/1000-J1528</f>
        <v>1007.2576900000001</v>
      </c>
      <c r="L1528" s="31"/>
      <c r="M1528" s="31"/>
    </row>
    <row r="1529" spans="1:13" s="32" customFormat="1" ht="21.75" customHeight="1" x14ac:dyDescent="0.25">
      <c r="A1529" s="22" t="str">
        <f>Лист4!A1527</f>
        <v xml:space="preserve">Народная 4-я ул. д.5/48 </v>
      </c>
      <c r="B1529" s="67" t="str">
        <f>Лист4!C1527</f>
        <v>г. Астрахань</v>
      </c>
      <c r="C1529" s="39">
        <f t="shared" si="46"/>
        <v>2.1996286764705886</v>
      </c>
      <c r="D1529" s="39">
        <f t="shared" si="47"/>
        <v>0.10152132352941179</v>
      </c>
      <c r="E1529" s="28">
        <v>0</v>
      </c>
      <c r="F1529" s="29">
        <v>0.10152132352941179</v>
      </c>
      <c r="G1529" s="30">
        <v>0</v>
      </c>
      <c r="H1529" s="30">
        <v>0</v>
      </c>
      <c r="I1529" s="30">
        <v>0</v>
      </c>
      <c r="J1529" s="30"/>
      <c r="K1529" s="173">
        <f>Лист4!E1527/1000</f>
        <v>2.3011500000000003</v>
      </c>
      <c r="L1529" s="31"/>
      <c r="M1529" s="31"/>
    </row>
    <row r="1530" spans="1:13" s="32" customFormat="1" ht="21.75" customHeight="1" x14ac:dyDescent="0.25">
      <c r="A1530" s="22" t="str">
        <f>Лист4!A1528</f>
        <v xml:space="preserve">Народная 6-я ул. д.16 </v>
      </c>
      <c r="B1530" s="67" t="str">
        <f>Лист4!C1528</f>
        <v>г. Астрахань</v>
      </c>
      <c r="C1530" s="39">
        <f t="shared" si="46"/>
        <v>0</v>
      </c>
      <c r="D1530" s="39">
        <f t="shared" si="47"/>
        <v>0</v>
      </c>
      <c r="E1530" s="28">
        <v>0</v>
      </c>
      <c r="F1530" s="29">
        <v>0</v>
      </c>
      <c r="G1530" s="30">
        <v>0</v>
      </c>
      <c r="H1530" s="30">
        <v>0</v>
      </c>
      <c r="I1530" s="30">
        <v>0</v>
      </c>
      <c r="J1530" s="30"/>
      <c r="K1530" s="173">
        <f>Лист4!E1528/1000-J1530</f>
        <v>0</v>
      </c>
      <c r="L1530" s="31"/>
      <c r="M1530" s="31"/>
    </row>
    <row r="1531" spans="1:13" s="32" customFormat="1" ht="21.75" customHeight="1" x14ac:dyDescent="0.25">
      <c r="A1531" s="22" t="str">
        <f>Лист4!A1529</f>
        <v xml:space="preserve">Народная 6-я ул. д.2 </v>
      </c>
      <c r="B1531" s="67" t="str">
        <f>Лист4!C1529</f>
        <v>г. Астрахань</v>
      </c>
      <c r="C1531" s="39">
        <f t="shared" si="46"/>
        <v>0.49094117647058827</v>
      </c>
      <c r="D1531" s="39">
        <f t="shared" si="47"/>
        <v>2.2658823529411766E-2</v>
      </c>
      <c r="E1531" s="28">
        <v>0</v>
      </c>
      <c r="F1531" s="29">
        <v>2.2658823529411766E-2</v>
      </c>
      <c r="G1531" s="30">
        <v>0</v>
      </c>
      <c r="H1531" s="30">
        <v>0</v>
      </c>
      <c r="I1531" s="30">
        <v>0</v>
      </c>
      <c r="J1531" s="30"/>
      <c r="K1531" s="173">
        <f>Лист4!E1529/1000</f>
        <v>0.51360000000000006</v>
      </c>
      <c r="L1531" s="31"/>
      <c r="M1531" s="31"/>
    </row>
    <row r="1532" spans="1:13" s="32" customFormat="1" ht="21.75" customHeight="1" x14ac:dyDescent="0.25">
      <c r="A1532" s="22" t="str">
        <f>Лист4!A1530</f>
        <v xml:space="preserve">Наташи Качуевской ул. д.1 </v>
      </c>
      <c r="B1532" s="67" t="str">
        <f>Лист4!C1530</f>
        <v>г. Астрахань</v>
      </c>
      <c r="C1532" s="39">
        <f t="shared" si="46"/>
        <v>30.984830882352945</v>
      </c>
      <c r="D1532" s="39">
        <f t="shared" si="47"/>
        <v>1.430069117647059</v>
      </c>
      <c r="E1532" s="28">
        <v>0</v>
      </c>
      <c r="F1532" s="29">
        <v>1.430069117647059</v>
      </c>
      <c r="G1532" s="30">
        <v>0</v>
      </c>
      <c r="H1532" s="30">
        <v>0</v>
      </c>
      <c r="I1532" s="30">
        <v>0</v>
      </c>
      <c r="J1532" s="30"/>
      <c r="K1532" s="173">
        <f>Лист4!E1530/1000-J1532</f>
        <v>32.414900000000003</v>
      </c>
      <c r="L1532" s="31"/>
      <c r="M1532" s="31"/>
    </row>
    <row r="1533" spans="1:13" s="32" customFormat="1" ht="21.75" customHeight="1" x14ac:dyDescent="0.25">
      <c r="A1533" s="22" t="str">
        <f>Лист4!A1531</f>
        <v xml:space="preserve">Наташи Качуевской ул. д.12 </v>
      </c>
      <c r="B1533" s="67" t="str">
        <f>Лист4!C1531</f>
        <v>г. Астрахань</v>
      </c>
      <c r="C1533" s="39">
        <f t="shared" si="46"/>
        <v>80.032674264705875</v>
      </c>
      <c r="D1533" s="39">
        <f t="shared" si="47"/>
        <v>3.6938157352941179</v>
      </c>
      <c r="E1533" s="28">
        <v>0</v>
      </c>
      <c r="F1533" s="29">
        <v>3.6938157352941179</v>
      </c>
      <c r="G1533" s="30">
        <v>0</v>
      </c>
      <c r="H1533" s="30">
        <v>0</v>
      </c>
      <c r="I1533" s="30">
        <v>0</v>
      </c>
      <c r="J1533" s="30"/>
      <c r="K1533" s="173">
        <f>Лист4!E1531/1000</f>
        <v>83.726489999999998</v>
      </c>
      <c r="L1533" s="31"/>
      <c r="M1533" s="31"/>
    </row>
    <row r="1534" spans="1:13" s="32" customFormat="1" ht="21.75" customHeight="1" x14ac:dyDescent="0.25">
      <c r="A1534" s="22" t="str">
        <f>Лист4!A1532</f>
        <v xml:space="preserve">Наташи Качуевской ул. д.15 </v>
      </c>
      <c r="B1534" s="67" t="str">
        <f>Лист4!C1532</f>
        <v>г. Астрахань</v>
      </c>
      <c r="C1534" s="39">
        <f t="shared" si="46"/>
        <v>6.2740294117647064</v>
      </c>
      <c r="D1534" s="39">
        <f t="shared" si="47"/>
        <v>0.28957058823529414</v>
      </c>
      <c r="E1534" s="28">
        <v>0</v>
      </c>
      <c r="F1534" s="29">
        <v>0.28957058823529414</v>
      </c>
      <c r="G1534" s="30">
        <v>0</v>
      </c>
      <c r="H1534" s="30">
        <v>0</v>
      </c>
      <c r="I1534" s="30">
        <v>0</v>
      </c>
      <c r="J1534" s="156"/>
      <c r="K1534" s="173">
        <f>Лист4!E1532/1000-J1534</f>
        <v>6.5636000000000001</v>
      </c>
      <c r="L1534" s="31"/>
      <c r="M1534" s="31"/>
    </row>
    <row r="1535" spans="1:13" s="32" customFormat="1" ht="21.75" customHeight="1" x14ac:dyDescent="0.25">
      <c r="A1535" s="22" t="str">
        <f>Лист4!A1533</f>
        <v xml:space="preserve">Наташи Качуевской ул. д.17 </v>
      </c>
      <c r="B1535" s="67" t="str">
        <f>Лист4!C1533</f>
        <v>г. Астрахань</v>
      </c>
      <c r="C1535" s="39">
        <f t="shared" si="46"/>
        <v>69.610172794117659</v>
      </c>
      <c r="D1535" s="39">
        <f t="shared" si="47"/>
        <v>3.2127772058823529</v>
      </c>
      <c r="E1535" s="28">
        <v>0</v>
      </c>
      <c r="F1535" s="29">
        <v>3.2127772058823529</v>
      </c>
      <c r="G1535" s="30">
        <v>0</v>
      </c>
      <c r="H1535" s="30">
        <v>0</v>
      </c>
      <c r="I1535" s="30">
        <v>0</v>
      </c>
      <c r="J1535" s="30"/>
      <c r="K1535" s="173">
        <f>Лист4!E1533/1000-J1535</f>
        <v>72.822950000000006</v>
      </c>
      <c r="L1535" s="31"/>
      <c r="M1535" s="31"/>
    </row>
    <row r="1536" spans="1:13" s="32" customFormat="1" ht="21.75" customHeight="1" x14ac:dyDescent="0.25">
      <c r="A1536" s="22" t="str">
        <f>Лист4!A1534</f>
        <v xml:space="preserve">Наташи Качуевской ул. д.18 </v>
      </c>
      <c r="B1536" s="67" t="str">
        <f>Лист4!C1534</f>
        <v>г. Астрахань</v>
      </c>
      <c r="C1536" s="39">
        <f t="shared" si="46"/>
        <v>0.24355882352941174</v>
      </c>
      <c r="D1536" s="39">
        <f t="shared" si="47"/>
        <v>1.1241176470588234E-2</v>
      </c>
      <c r="E1536" s="28">
        <v>0</v>
      </c>
      <c r="F1536" s="29">
        <v>1.1241176470588234E-2</v>
      </c>
      <c r="G1536" s="30">
        <v>0</v>
      </c>
      <c r="H1536" s="30">
        <v>0</v>
      </c>
      <c r="I1536" s="30">
        <v>0</v>
      </c>
      <c r="J1536" s="30"/>
      <c r="K1536" s="173">
        <f>Лист4!E1534/1000</f>
        <v>0.25479999999999997</v>
      </c>
      <c r="L1536" s="31"/>
      <c r="M1536" s="31"/>
    </row>
    <row r="1537" spans="1:13" s="32" customFormat="1" ht="21.75" customHeight="1" x14ac:dyDescent="0.25">
      <c r="A1537" s="22" t="str">
        <f>Лист4!A1535</f>
        <v xml:space="preserve">Наташи Качуевской ул. д.19 </v>
      </c>
      <c r="B1537" s="67" t="str">
        <f>Лист4!C1535</f>
        <v>г. Астрахань</v>
      </c>
      <c r="C1537" s="39">
        <f t="shared" si="46"/>
        <v>24.74427647058824</v>
      </c>
      <c r="D1537" s="39">
        <f t="shared" si="47"/>
        <v>1.1420435294117648</v>
      </c>
      <c r="E1537" s="28">
        <v>0</v>
      </c>
      <c r="F1537" s="29">
        <v>1.1420435294117648</v>
      </c>
      <c r="G1537" s="30">
        <v>0</v>
      </c>
      <c r="H1537" s="30">
        <v>0</v>
      </c>
      <c r="I1537" s="30">
        <v>0</v>
      </c>
      <c r="J1537" s="30"/>
      <c r="K1537" s="173">
        <f>Лист4!E1535/1000</f>
        <v>25.886320000000005</v>
      </c>
      <c r="L1537" s="31"/>
      <c r="M1537" s="31"/>
    </row>
    <row r="1538" spans="1:13" s="32" customFormat="1" ht="21.75" customHeight="1" x14ac:dyDescent="0.25">
      <c r="A1538" s="22" t="str">
        <f>Лист4!A1536</f>
        <v xml:space="preserve">Наташи Качуевской ул. д.3 </v>
      </c>
      <c r="B1538" s="67" t="str">
        <f>Лист4!C1536</f>
        <v>г. Астрахань</v>
      </c>
      <c r="C1538" s="39">
        <f t="shared" si="46"/>
        <v>23.856911764705881</v>
      </c>
      <c r="D1538" s="39">
        <f t="shared" si="47"/>
        <v>1.1010882352941176</v>
      </c>
      <c r="E1538" s="28">
        <v>0</v>
      </c>
      <c r="F1538" s="29">
        <v>1.1010882352941176</v>
      </c>
      <c r="G1538" s="30">
        <v>0</v>
      </c>
      <c r="H1538" s="30">
        <v>0</v>
      </c>
      <c r="I1538" s="30">
        <v>0</v>
      </c>
      <c r="J1538" s="30"/>
      <c r="K1538" s="173">
        <f>Лист4!E1536/1000</f>
        <v>24.957999999999998</v>
      </c>
      <c r="L1538" s="31"/>
      <c r="M1538" s="31"/>
    </row>
    <row r="1539" spans="1:13" s="32" customFormat="1" ht="21.75" customHeight="1" x14ac:dyDescent="0.25">
      <c r="A1539" s="22" t="str">
        <f>Лист4!A1537</f>
        <v xml:space="preserve">Наташи Качуевской ул. д.5 </v>
      </c>
      <c r="B1539" s="67" t="str">
        <f>Лист4!C1537</f>
        <v>г. Астрахань</v>
      </c>
      <c r="C1539" s="39">
        <f t="shared" ref="C1539:C1599" si="48">K1539+J1539-F1539</f>
        <v>0.47564705882352942</v>
      </c>
      <c r="D1539" s="39">
        <f t="shared" ref="D1539:D1599" si="49">F1539</f>
        <v>2.1952941176470592E-2</v>
      </c>
      <c r="E1539" s="28">
        <v>0</v>
      </c>
      <c r="F1539" s="29">
        <v>2.1952941176470592E-2</v>
      </c>
      <c r="G1539" s="30">
        <v>0</v>
      </c>
      <c r="H1539" s="30">
        <v>0</v>
      </c>
      <c r="I1539" s="30">
        <v>0</v>
      </c>
      <c r="J1539" s="156"/>
      <c r="K1539" s="173">
        <f>Лист4!E1537/1000-J1539</f>
        <v>0.49760000000000004</v>
      </c>
      <c r="L1539" s="31"/>
      <c r="M1539" s="31"/>
    </row>
    <row r="1540" spans="1:13" s="32" customFormat="1" ht="21.75" customHeight="1" x14ac:dyDescent="0.25">
      <c r="A1540" s="22" t="str">
        <f>Лист4!A1538</f>
        <v xml:space="preserve">Наташи Качуевской ул. д.6 </v>
      </c>
      <c r="B1540" s="67" t="str">
        <f>Лист4!C1538</f>
        <v>г. Астрахань</v>
      </c>
      <c r="C1540" s="39">
        <f t="shared" si="48"/>
        <v>52.00095588235294</v>
      </c>
      <c r="D1540" s="39">
        <f t="shared" si="49"/>
        <v>2.4000441176470586</v>
      </c>
      <c r="E1540" s="28">
        <v>0</v>
      </c>
      <c r="F1540" s="29">
        <v>2.4000441176470586</v>
      </c>
      <c r="G1540" s="30">
        <v>0</v>
      </c>
      <c r="H1540" s="30">
        <v>0</v>
      </c>
      <c r="I1540" s="30">
        <v>0</v>
      </c>
      <c r="J1540" s="30"/>
      <c r="K1540" s="173">
        <f>Лист4!E1538/1000-J1540</f>
        <v>54.400999999999996</v>
      </c>
      <c r="L1540" s="31"/>
      <c r="M1540" s="31"/>
    </row>
    <row r="1541" spans="1:13" s="32" customFormat="1" ht="21.75" customHeight="1" x14ac:dyDescent="0.25">
      <c r="A1541" s="22" t="str">
        <f>Лист4!A1539</f>
        <v xml:space="preserve">Началовское Шоссе ул. д.5 </v>
      </c>
      <c r="B1541" s="67" t="str">
        <f>Лист4!C1539</f>
        <v>г. Астрахань</v>
      </c>
      <c r="C1541" s="39">
        <f t="shared" si="48"/>
        <v>733.84038382352958</v>
      </c>
      <c r="D1541" s="39">
        <f t="shared" si="49"/>
        <v>33.869556176470596</v>
      </c>
      <c r="E1541" s="28">
        <v>0</v>
      </c>
      <c r="F1541" s="29">
        <v>33.869556176470596</v>
      </c>
      <c r="G1541" s="30">
        <v>0</v>
      </c>
      <c r="H1541" s="30">
        <v>0</v>
      </c>
      <c r="I1541" s="30">
        <v>0</v>
      </c>
      <c r="J1541" s="156"/>
      <c r="K1541" s="173">
        <f>Лист4!E1539/1000-J1541</f>
        <v>767.70994000000019</v>
      </c>
      <c r="L1541" s="31"/>
      <c r="M1541" s="31"/>
    </row>
    <row r="1542" spans="1:13" s="32" customFormat="1" ht="21.75" customHeight="1" x14ac:dyDescent="0.25">
      <c r="A1542" s="22" t="str">
        <f>Лист4!A1540</f>
        <v xml:space="preserve">Началовское Шоссе ул. д.5 - корп. 1 </v>
      </c>
      <c r="B1542" s="67" t="str">
        <f>Лист4!C1540</f>
        <v>г. Астрахань</v>
      </c>
      <c r="C1542" s="39">
        <f t="shared" si="48"/>
        <v>472.50542720588231</v>
      </c>
      <c r="D1542" s="39">
        <f t="shared" si="49"/>
        <v>21.807942794117643</v>
      </c>
      <c r="E1542" s="28">
        <v>0</v>
      </c>
      <c r="F1542" s="29">
        <v>21.807942794117643</v>
      </c>
      <c r="G1542" s="30">
        <v>0</v>
      </c>
      <c r="H1542" s="30">
        <v>0</v>
      </c>
      <c r="I1542" s="30">
        <v>0</v>
      </c>
      <c r="J1542" s="30"/>
      <c r="K1542" s="173">
        <f>Лист4!E1540/1000</f>
        <v>494.31336999999996</v>
      </c>
      <c r="L1542" s="31"/>
      <c r="M1542" s="31"/>
    </row>
    <row r="1543" spans="1:13" s="32" customFormat="1" ht="21.75" customHeight="1" x14ac:dyDescent="0.25">
      <c r="A1543" s="22" t="str">
        <f>Лист4!A1541</f>
        <v xml:space="preserve">Некрасова ул. д.2 </v>
      </c>
      <c r="B1543" s="67" t="str">
        <f>Лист4!C1541</f>
        <v>г. Астрахань</v>
      </c>
      <c r="C1543" s="39">
        <f t="shared" si="48"/>
        <v>17.892205882352943</v>
      </c>
      <c r="D1543" s="39">
        <f t="shared" si="49"/>
        <v>0.8257941176470589</v>
      </c>
      <c r="E1543" s="28">
        <v>0</v>
      </c>
      <c r="F1543" s="29">
        <v>0.8257941176470589</v>
      </c>
      <c r="G1543" s="30">
        <v>0</v>
      </c>
      <c r="H1543" s="30">
        <v>0</v>
      </c>
      <c r="I1543" s="30">
        <v>0</v>
      </c>
      <c r="J1543" s="30"/>
      <c r="K1543" s="173">
        <f>Лист4!E1541/1000</f>
        <v>18.718000000000004</v>
      </c>
      <c r="L1543" s="31"/>
      <c r="M1543" s="31"/>
    </row>
    <row r="1544" spans="1:13" s="32" customFormat="1" ht="21.75" customHeight="1" x14ac:dyDescent="0.25">
      <c r="A1544" s="22" t="str">
        <f>Лист4!A1542</f>
        <v xml:space="preserve">Некрасова ул. д.4 </v>
      </c>
      <c r="B1544" s="67" t="str">
        <f>Лист4!C1542</f>
        <v>г. Астрахань</v>
      </c>
      <c r="C1544" s="39">
        <f t="shared" si="48"/>
        <v>13.437507352941177</v>
      </c>
      <c r="D1544" s="39">
        <f t="shared" si="49"/>
        <v>0.62019264705882349</v>
      </c>
      <c r="E1544" s="28">
        <v>0</v>
      </c>
      <c r="F1544" s="29">
        <v>0.62019264705882349</v>
      </c>
      <c r="G1544" s="30">
        <v>0</v>
      </c>
      <c r="H1544" s="30">
        <v>0</v>
      </c>
      <c r="I1544" s="30">
        <v>0</v>
      </c>
      <c r="J1544" s="30"/>
      <c r="K1544" s="173">
        <f>Лист4!E1542/1000-J1544</f>
        <v>14.057700000000001</v>
      </c>
      <c r="L1544" s="31"/>
      <c r="M1544" s="31"/>
    </row>
    <row r="1545" spans="1:13" s="32" customFormat="1" ht="21.75" customHeight="1" x14ac:dyDescent="0.25">
      <c r="A1545" s="22" t="str">
        <f>Лист4!A1543</f>
        <v xml:space="preserve">Некрасова ул. д.6 </v>
      </c>
      <c r="B1545" s="67" t="str">
        <f>Лист4!C1543</f>
        <v>г. Астрахань</v>
      </c>
      <c r="C1545" s="39">
        <f t="shared" si="48"/>
        <v>50.072845588235289</v>
      </c>
      <c r="D1545" s="39">
        <f t="shared" si="49"/>
        <v>2.3110544117647058</v>
      </c>
      <c r="E1545" s="28">
        <v>0</v>
      </c>
      <c r="F1545" s="29">
        <v>2.3110544117647058</v>
      </c>
      <c r="G1545" s="30">
        <v>0</v>
      </c>
      <c r="H1545" s="30">
        <v>0</v>
      </c>
      <c r="I1545" s="30">
        <v>0</v>
      </c>
      <c r="J1545" s="30"/>
      <c r="K1545" s="173">
        <f>Лист4!E1543/1000-J1545</f>
        <v>52.383899999999997</v>
      </c>
      <c r="L1545" s="31"/>
      <c r="M1545" s="31"/>
    </row>
    <row r="1546" spans="1:13" s="32" customFormat="1" ht="21.75" customHeight="1" x14ac:dyDescent="0.25">
      <c r="A1546" s="22" t="str">
        <f>Лист4!A1544</f>
        <v xml:space="preserve">Немова ул. д.10 </v>
      </c>
      <c r="B1546" s="67" t="str">
        <f>Лист4!C1544</f>
        <v>г. Астрахань</v>
      </c>
      <c r="C1546" s="39">
        <f t="shared" si="48"/>
        <v>176.7243419117647</v>
      </c>
      <c r="D1546" s="39">
        <f t="shared" si="49"/>
        <v>8.1565080882352934</v>
      </c>
      <c r="E1546" s="28">
        <v>0</v>
      </c>
      <c r="F1546" s="29">
        <v>8.1565080882352934</v>
      </c>
      <c r="G1546" s="30">
        <v>0</v>
      </c>
      <c r="H1546" s="30">
        <v>0</v>
      </c>
      <c r="I1546" s="30">
        <v>0</v>
      </c>
      <c r="J1546" s="30"/>
      <c r="K1546" s="173">
        <f>Лист4!E1544/1000-J1546</f>
        <v>184.88084999999998</v>
      </c>
      <c r="L1546" s="31"/>
      <c r="M1546" s="31"/>
    </row>
    <row r="1547" spans="1:13" s="32" customFormat="1" ht="21.75" customHeight="1" x14ac:dyDescent="0.25">
      <c r="A1547" s="22" t="str">
        <f>Лист4!A1545</f>
        <v xml:space="preserve">Немова ул. д.12 </v>
      </c>
      <c r="B1547" s="67" t="str">
        <f>Лист4!C1545</f>
        <v>г. Астрахань</v>
      </c>
      <c r="C1547" s="39">
        <f t="shared" si="48"/>
        <v>154.11394852941177</v>
      </c>
      <c r="D1547" s="39">
        <f t="shared" si="49"/>
        <v>7.1129514705882348</v>
      </c>
      <c r="E1547" s="28">
        <v>0</v>
      </c>
      <c r="F1547" s="29">
        <v>7.1129514705882348</v>
      </c>
      <c r="G1547" s="30">
        <v>0</v>
      </c>
      <c r="H1547" s="30">
        <v>0</v>
      </c>
      <c r="I1547" s="30">
        <v>0</v>
      </c>
      <c r="J1547" s="30"/>
      <c r="K1547" s="173">
        <f>Лист4!E1545/1000-J1547</f>
        <v>161.2269</v>
      </c>
      <c r="L1547" s="31"/>
      <c r="M1547" s="31"/>
    </row>
    <row r="1548" spans="1:13" s="32" customFormat="1" ht="21.75" customHeight="1" x14ac:dyDescent="0.25">
      <c r="A1548" s="22" t="str">
        <f>Лист4!A1546</f>
        <v xml:space="preserve">Немова ул. д.12А </v>
      </c>
      <c r="B1548" s="67" t="str">
        <f>Лист4!C1546</f>
        <v>г. Астрахань</v>
      </c>
      <c r="C1548" s="39">
        <f t="shared" si="48"/>
        <v>162.54022352941175</v>
      </c>
      <c r="D1548" s="39">
        <f t="shared" si="49"/>
        <v>7.5018564705882333</v>
      </c>
      <c r="E1548" s="28">
        <v>0</v>
      </c>
      <c r="F1548" s="29">
        <v>7.5018564705882333</v>
      </c>
      <c r="G1548" s="30">
        <v>0</v>
      </c>
      <c r="H1548" s="30">
        <v>0</v>
      </c>
      <c r="I1548" s="30">
        <v>0</v>
      </c>
      <c r="J1548" s="30"/>
      <c r="K1548" s="173">
        <f>Лист4!E1546/1000</f>
        <v>170.04207999999997</v>
      </c>
      <c r="L1548" s="31"/>
      <c r="M1548" s="31"/>
    </row>
    <row r="1549" spans="1:13" s="32" customFormat="1" ht="21.75" customHeight="1" x14ac:dyDescent="0.25">
      <c r="A1549" s="22" t="str">
        <f>Лист4!A1547</f>
        <v xml:space="preserve">Немова ул. д.14 </v>
      </c>
      <c r="B1549" s="67" t="str">
        <f>Лист4!C1547</f>
        <v>г. Астрахань</v>
      </c>
      <c r="C1549" s="39">
        <f t="shared" si="48"/>
        <v>132.50756617647059</v>
      </c>
      <c r="D1549" s="39">
        <f t="shared" si="49"/>
        <v>6.1157338235294123</v>
      </c>
      <c r="E1549" s="28">
        <v>0</v>
      </c>
      <c r="F1549" s="29">
        <v>6.1157338235294123</v>
      </c>
      <c r="G1549" s="30">
        <v>0</v>
      </c>
      <c r="H1549" s="30">
        <v>0</v>
      </c>
      <c r="I1549" s="30">
        <v>0</v>
      </c>
      <c r="J1549" s="30"/>
      <c r="K1549" s="173">
        <f>Лист4!E1547/1000-J1549</f>
        <v>138.6233</v>
      </c>
      <c r="L1549" s="31"/>
      <c r="M1549" s="31"/>
    </row>
    <row r="1550" spans="1:13" s="32" customFormat="1" ht="21.75" customHeight="1" x14ac:dyDescent="0.25">
      <c r="A1550" s="22" t="str">
        <f>Лист4!A1548</f>
        <v xml:space="preserve">Немова ул. д.16Б </v>
      </c>
      <c r="B1550" s="67" t="str">
        <f>Лист4!C1548</f>
        <v>г. Астрахань</v>
      </c>
      <c r="C1550" s="39">
        <f t="shared" si="48"/>
        <v>154.73852205882355</v>
      </c>
      <c r="D1550" s="39">
        <f t="shared" si="49"/>
        <v>7.1417779411764704</v>
      </c>
      <c r="E1550" s="28">
        <v>0</v>
      </c>
      <c r="F1550" s="29">
        <v>7.1417779411764704</v>
      </c>
      <c r="G1550" s="30">
        <v>0</v>
      </c>
      <c r="H1550" s="30">
        <v>0</v>
      </c>
      <c r="I1550" s="30">
        <v>0</v>
      </c>
      <c r="J1550" s="30"/>
      <c r="K1550" s="173">
        <f>Лист4!E1548/1000</f>
        <v>161.88030000000001</v>
      </c>
      <c r="L1550" s="31"/>
      <c r="M1550" s="31"/>
    </row>
    <row r="1551" spans="1:13" s="32" customFormat="1" ht="21.75" customHeight="1" x14ac:dyDescent="0.25">
      <c r="A1551" s="22" t="str">
        <f>Лист4!A1549</f>
        <v xml:space="preserve">Немова ул. д.16В </v>
      </c>
      <c r="B1551" s="67" t="str">
        <f>Лист4!C1549</f>
        <v>г. Астрахань</v>
      </c>
      <c r="C1551" s="39">
        <f t="shared" si="48"/>
        <v>138.55638970588234</v>
      </c>
      <c r="D1551" s="39">
        <f t="shared" si="49"/>
        <v>6.3949102941176461</v>
      </c>
      <c r="E1551" s="28">
        <v>0</v>
      </c>
      <c r="F1551" s="29">
        <v>6.3949102941176461</v>
      </c>
      <c r="G1551" s="30">
        <v>0</v>
      </c>
      <c r="H1551" s="30">
        <v>0</v>
      </c>
      <c r="I1551" s="30">
        <v>0</v>
      </c>
      <c r="J1551" s="30"/>
      <c r="K1551" s="173">
        <f>Лист4!E1549/1000-J1551</f>
        <v>144.95129999999997</v>
      </c>
      <c r="L1551" s="31"/>
      <c r="M1551" s="31"/>
    </row>
    <row r="1552" spans="1:13" s="32" customFormat="1" ht="21.75" customHeight="1" x14ac:dyDescent="0.25">
      <c r="A1552" s="22" t="str">
        <f>Лист4!A1550</f>
        <v xml:space="preserve">Немова ул. д.16Г </v>
      </c>
      <c r="B1552" s="67" t="str">
        <f>Лист4!C1550</f>
        <v>г. Астрахань</v>
      </c>
      <c r="C1552" s="39">
        <f t="shared" si="48"/>
        <v>146.39261764705881</v>
      </c>
      <c r="D1552" s="39">
        <f t="shared" si="49"/>
        <v>6.7565823529411757</v>
      </c>
      <c r="E1552" s="28">
        <v>0</v>
      </c>
      <c r="F1552" s="29">
        <v>6.7565823529411757</v>
      </c>
      <c r="G1552" s="30">
        <v>0</v>
      </c>
      <c r="H1552" s="30">
        <v>0</v>
      </c>
      <c r="I1552" s="30">
        <v>0</v>
      </c>
      <c r="J1552" s="30"/>
      <c r="K1552" s="173">
        <f>Лист4!E1550/1000</f>
        <v>153.14919999999998</v>
      </c>
      <c r="L1552" s="31"/>
      <c r="M1552" s="31"/>
    </row>
    <row r="1553" spans="1:13" s="32" customFormat="1" ht="21.75" customHeight="1" x14ac:dyDescent="0.25">
      <c r="A1553" s="22" t="str">
        <f>Лист4!A1551</f>
        <v xml:space="preserve">Немова ул. д.16Д </v>
      </c>
      <c r="B1553" s="67" t="str">
        <f>Лист4!C1551</f>
        <v>г. Астрахань</v>
      </c>
      <c r="C1553" s="39">
        <f t="shared" si="48"/>
        <v>142.81995955882357</v>
      </c>
      <c r="D1553" s="39">
        <f t="shared" si="49"/>
        <v>6.5916904411764721</v>
      </c>
      <c r="E1553" s="28">
        <v>0</v>
      </c>
      <c r="F1553" s="29">
        <v>6.5916904411764721</v>
      </c>
      <c r="G1553" s="30">
        <v>0</v>
      </c>
      <c r="H1553" s="30">
        <v>0</v>
      </c>
      <c r="I1553" s="30">
        <v>0</v>
      </c>
      <c r="J1553" s="30"/>
      <c r="K1553" s="173">
        <f>Лист4!E1551/1000-J1553</f>
        <v>149.41165000000004</v>
      </c>
      <c r="L1553" s="31"/>
      <c r="M1553" s="31"/>
    </row>
    <row r="1554" spans="1:13" s="32" customFormat="1" ht="21.75" customHeight="1" x14ac:dyDescent="0.25">
      <c r="A1554" s="22" t="str">
        <f>Лист4!A1552</f>
        <v xml:space="preserve">Немова ул. д.18 </v>
      </c>
      <c r="B1554" s="67" t="str">
        <f>Лист4!C1552</f>
        <v>г. Астрахань</v>
      </c>
      <c r="C1554" s="39">
        <f t="shared" si="48"/>
        <v>166.44793749999999</v>
      </c>
      <c r="D1554" s="39">
        <f t="shared" si="49"/>
        <v>7.6822124999999986</v>
      </c>
      <c r="E1554" s="28">
        <v>0</v>
      </c>
      <c r="F1554" s="29">
        <v>7.6822124999999986</v>
      </c>
      <c r="G1554" s="30">
        <v>0</v>
      </c>
      <c r="H1554" s="30">
        <v>0</v>
      </c>
      <c r="I1554" s="30">
        <v>0</v>
      </c>
      <c r="J1554" s="30"/>
      <c r="K1554" s="173">
        <f>Лист4!E1552/1000</f>
        <v>174.13014999999999</v>
      </c>
      <c r="L1554" s="31"/>
      <c r="M1554" s="31"/>
    </row>
    <row r="1555" spans="1:13" s="32" customFormat="1" ht="21.75" customHeight="1" x14ac:dyDescent="0.25">
      <c r="A1555" s="22" t="str">
        <f>Лист4!A1553</f>
        <v xml:space="preserve">Немова ул. д.20 </v>
      </c>
      <c r="B1555" s="67" t="str">
        <f>Лист4!C1553</f>
        <v>г. Астрахань</v>
      </c>
      <c r="C1555" s="39">
        <f t="shared" si="48"/>
        <v>165.96085808823531</v>
      </c>
      <c r="D1555" s="39">
        <f t="shared" si="49"/>
        <v>7.6597319117647071</v>
      </c>
      <c r="E1555" s="28">
        <v>0</v>
      </c>
      <c r="F1555" s="29">
        <v>7.6597319117647071</v>
      </c>
      <c r="G1555" s="30">
        <v>0</v>
      </c>
      <c r="H1555" s="30">
        <v>0</v>
      </c>
      <c r="I1555" s="30">
        <v>0</v>
      </c>
      <c r="J1555" s="30"/>
      <c r="K1555" s="173">
        <f>Лист4!E1553/1000</f>
        <v>173.62059000000002</v>
      </c>
      <c r="L1555" s="31"/>
      <c r="M1555" s="31"/>
    </row>
    <row r="1556" spans="1:13" s="32" customFormat="1" ht="18.75" customHeight="1" x14ac:dyDescent="0.25">
      <c r="A1556" s="22" t="str">
        <f>Лист4!A1554</f>
        <v xml:space="preserve">Немова ул. д.20А </v>
      </c>
      <c r="B1556" s="67" t="str">
        <f>Лист4!C1554</f>
        <v>г. Астрахань</v>
      </c>
      <c r="C1556" s="39">
        <f t="shared" si="48"/>
        <v>159.16255588235296</v>
      </c>
      <c r="D1556" s="39">
        <f t="shared" si="49"/>
        <v>7.3459641176470605</v>
      </c>
      <c r="E1556" s="28">
        <v>0</v>
      </c>
      <c r="F1556" s="29">
        <v>7.3459641176470605</v>
      </c>
      <c r="G1556" s="30">
        <v>0</v>
      </c>
      <c r="H1556" s="30">
        <v>0</v>
      </c>
      <c r="I1556" s="30">
        <v>0</v>
      </c>
      <c r="J1556" s="30"/>
      <c r="K1556" s="173">
        <f>Лист4!E1554/1000</f>
        <v>166.50852000000003</v>
      </c>
      <c r="L1556" s="31"/>
      <c r="M1556" s="31"/>
    </row>
    <row r="1557" spans="1:13" s="32" customFormat="1" ht="18.75" customHeight="1" x14ac:dyDescent="0.25">
      <c r="A1557" s="22" t="str">
        <f>Лист4!A1555</f>
        <v xml:space="preserve">Немова ул. д.22 </v>
      </c>
      <c r="B1557" s="67" t="str">
        <f>Лист4!C1555</f>
        <v>г. Астрахань</v>
      </c>
      <c r="C1557" s="39">
        <f t="shared" si="48"/>
        <v>167.37729411764704</v>
      </c>
      <c r="D1557" s="39">
        <f t="shared" si="49"/>
        <v>7.7251058823529402</v>
      </c>
      <c r="E1557" s="28">
        <v>0</v>
      </c>
      <c r="F1557" s="29">
        <v>7.7251058823529402</v>
      </c>
      <c r="G1557" s="30">
        <v>0</v>
      </c>
      <c r="H1557" s="30">
        <v>0</v>
      </c>
      <c r="I1557" s="30">
        <v>0</v>
      </c>
      <c r="J1557" s="30"/>
      <c r="K1557" s="173">
        <f>Лист4!E1555/1000</f>
        <v>175.10239999999999</v>
      </c>
      <c r="L1557" s="31"/>
      <c r="M1557" s="31"/>
    </row>
    <row r="1558" spans="1:13" s="32" customFormat="1" ht="18.75" customHeight="1" x14ac:dyDescent="0.25">
      <c r="A1558" s="22" t="str">
        <f>Лист4!A1556</f>
        <v xml:space="preserve">Немова ул. д.22А </v>
      </c>
      <c r="B1558" s="67" t="str">
        <f>Лист4!C1556</f>
        <v>г. Астрахань</v>
      </c>
      <c r="C1558" s="39">
        <f t="shared" si="48"/>
        <v>155.30101102941174</v>
      </c>
      <c r="D1558" s="39">
        <f t="shared" si="49"/>
        <v>7.1677389705882337</v>
      </c>
      <c r="E1558" s="28">
        <v>0</v>
      </c>
      <c r="F1558" s="29">
        <v>7.1677389705882337</v>
      </c>
      <c r="G1558" s="30">
        <v>0</v>
      </c>
      <c r="H1558" s="30">
        <v>0</v>
      </c>
      <c r="I1558" s="30">
        <v>0</v>
      </c>
      <c r="J1558" s="30"/>
      <c r="K1558" s="173">
        <f>Лист4!E1556/1000</f>
        <v>162.46874999999997</v>
      </c>
      <c r="L1558" s="31"/>
      <c r="M1558" s="31"/>
    </row>
    <row r="1559" spans="1:13" s="32" customFormat="1" ht="18.75" customHeight="1" x14ac:dyDescent="0.25">
      <c r="A1559" s="22" t="str">
        <f>Лист4!A1557</f>
        <v xml:space="preserve">Немова ул. д.24 </v>
      </c>
      <c r="B1559" s="67" t="str">
        <f>Лист4!C1557</f>
        <v>г. Астрахань</v>
      </c>
      <c r="C1559" s="39">
        <f t="shared" si="48"/>
        <v>174.99170955882354</v>
      </c>
      <c r="D1559" s="39">
        <f t="shared" si="49"/>
        <v>8.076540441176471</v>
      </c>
      <c r="E1559" s="28">
        <v>0</v>
      </c>
      <c r="F1559" s="29">
        <v>8.076540441176471</v>
      </c>
      <c r="G1559" s="30">
        <v>0</v>
      </c>
      <c r="H1559" s="30">
        <v>0</v>
      </c>
      <c r="I1559" s="30">
        <v>0</v>
      </c>
      <c r="J1559" s="30"/>
      <c r="K1559" s="173">
        <f>Лист4!E1557/1000</f>
        <v>183.06825000000001</v>
      </c>
      <c r="L1559" s="31"/>
      <c r="M1559" s="31"/>
    </row>
    <row r="1560" spans="1:13" s="32" customFormat="1" ht="18.75" customHeight="1" x14ac:dyDescent="0.25">
      <c r="A1560" s="22" t="str">
        <f>Лист4!A1558</f>
        <v xml:space="preserve">Немова ул. д.24Б </v>
      </c>
      <c r="B1560" s="67" t="str">
        <f>Лист4!C1558</f>
        <v>г. Астрахань</v>
      </c>
      <c r="C1560" s="39">
        <f t="shared" si="48"/>
        <v>201.48168529411763</v>
      </c>
      <c r="D1560" s="39">
        <f t="shared" si="49"/>
        <v>9.2991547058823514</v>
      </c>
      <c r="E1560" s="28">
        <v>0</v>
      </c>
      <c r="F1560" s="29">
        <v>9.2991547058823514</v>
      </c>
      <c r="G1560" s="30">
        <v>0</v>
      </c>
      <c r="H1560" s="30">
        <v>0</v>
      </c>
      <c r="I1560" s="30">
        <v>0</v>
      </c>
      <c r="J1560" s="30"/>
      <c r="K1560" s="173">
        <f>Лист4!E1558/1000-J1560</f>
        <v>210.78083999999998</v>
      </c>
      <c r="L1560" s="31"/>
      <c r="M1560" s="31"/>
    </row>
    <row r="1561" spans="1:13" s="32" customFormat="1" ht="18.75" customHeight="1" x14ac:dyDescent="0.25">
      <c r="A1561" s="22" t="str">
        <f>Лист4!A1559</f>
        <v xml:space="preserve">Немова ул. д.24Г </v>
      </c>
      <c r="B1561" s="67" t="str">
        <f>Лист4!C1559</f>
        <v>г. Астрахань</v>
      </c>
      <c r="C1561" s="39">
        <f t="shared" si="48"/>
        <v>706.27894044117636</v>
      </c>
      <c r="D1561" s="39">
        <f t="shared" si="49"/>
        <v>32.597489558823526</v>
      </c>
      <c r="E1561" s="28">
        <v>0</v>
      </c>
      <c r="F1561" s="29">
        <v>32.597489558823526</v>
      </c>
      <c r="G1561" s="30">
        <v>0</v>
      </c>
      <c r="H1561" s="30">
        <v>0</v>
      </c>
      <c r="I1561" s="30">
        <v>0</v>
      </c>
      <c r="J1561" s="30"/>
      <c r="K1561" s="173">
        <f>Лист4!E1559/1000</f>
        <v>738.87642999999991</v>
      </c>
      <c r="L1561" s="31"/>
      <c r="M1561" s="31"/>
    </row>
    <row r="1562" spans="1:13" s="32" customFormat="1" ht="18.75" customHeight="1" x14ac:dyDescent="0.25">
      <c r="A1562" s="22" t="str">
        <f>Лист4!A1560</f>
        <v xml:space="preserve">Немова ул. д.28 </v>
      </c>
      <c r="B1562" s="67" t="str">
        <f>Лист4!C1560</f>
        <v>г. Астрахань</v>
      </c>
      <c r="C1562" s="39">
        <f t="shared" si="48"/>
        <v>1504.4631970588232</v>
      </c>
      <c r="D1562" s="39">
        <f t="shared" si="49"/>
        <v>69.436762941176454</v>
      </c>
      <c r="E1562" s="28">
        <v>0</v>
      </c>
      <c r="F1562" s="29">
        <v>69.436762941176454</v>
      </c>
      <c r="G1562" s="30">
        <v>0</v>
      </c>
      <c r="H1562" s="30">
        <v>0</v>
      </c>
      <c r="I1562" s="30">
        <v>0</v>
      </c>
      <c r="J1562" s="30"/>
      <c r="K1562" s="173">
        <f>Лист4!E1560/1000</f>
        <v>1573.8999599999997</v>
      </c>
      <c r="L1562" s="31"/>
      <c r="M1562" s="31"/>
    </row>
    <row r="1563" spans="1:13" s="32" customFormat="1" ht="18.75" customHeight="1" x14ac:dyDescent="0.25">
      <c r="A1563" s="22" t="str">
        <f>Лист4!A1561</f>
        <v xml:space="preserve">Немова ул. д.28 - корп. 1 </v>
      </c>
      <c r="B1563" s="67" t="str">
        <f>Лист4!C1561</f>
        <v>г. Астрахань</v>
      </c>
      <c r="C1563" s="39">
        <f t="shared" si="48"/>
        <v>1087.2046536764708</v>
      </c>
      <c r="D1563" s="39">
        <f t="shared" si="49"/>
        <v>50.178676323529416</v>
      </c>
      <c r="E1563" s="28">
        <v>0</v>
      </c>
      <c r="F1563" s="29">
        <v>50.178676323529416</v>
      </c>
      <c r="G1563" s="30">
        <v>0</v>
      </c>
      <c r="H1563" s="30">
        <v>0</v>
      </c>
      <c r="I1563" s="30">
        <v>0</v>
      </c>
      <c r="J1563" s="30"/>
      <c r="K1563" s="173">
        <f>Лист4!E1561/1000-J1563</f>
        <v>1137.3833300000001</v>
      </c>
      <c r="L1563" s="31"/>
      <c r="M1563" s="31"/>
    </row>
    <row r="1564" spans="1:13" s="32" customFormat="1" ht="18.75" customHeight="1" x14ac:dyDescent="0.25">
      <c r="A1564" s="22" t="str">
        <f>Лист4!A1562</f>
        <v xml:space="preserve">Немова ул. д.30 </v>
      </c>
      <c r="B1564" s="67" t="str">
        <f>Лист4!C1562</f>
        <v>г. Астрахань</v>
      </c>
      <c r="C1564" s="39">
        <f t="shared" si="48"/>
        <v>431.13010735294131</v>
      </c>
      <c r="D1564" s="39">
        <f t="shared" si="49"/>
        <v>19.89831264705883</v>
      </c>
      <c r="E1564" s="28">
        <v>0</v>
      </c>
      <c r="F1564" s="29">
        <v>19.89831264705883</v>
      </c>
      <c r="G1564" s="30">
        <v>0</v>
      </c>
      <c r="H1564" s="30">
        <v>0</v>
      </c>
      <c r="I1564" s="30">
        <v>0</v>
      </c>
      <c r="J1564" s="30"/>
      <c r="K1564" s="173">
        <f>Лист4!E1562/1000</f>
        <v>451.02842000000015</v>
      </c>
      <c r="L1564" s="31"/>
      <c r="M1564" s="31"/>
    </row>
    <row r="1565" spans="1:13" s="32" customFormat="1" ht="18.75" customHeight="1" x14ac:dyDescent="0.25">
      <c r="A1565" s="22" t="str">
        <f>Лист4!A1563</f>
        <v>Немова ул. д.32 литерА</v>
      </c>
      <c r="B1565" s="67" t="str">
        <f>Лист4!C1563</f>
        <v>г. Астрахань</v>
      </c>
      <c r="C1565" s="39">
        <f t="shared" si="48"/>
        <v>1797.7151227941179</v>
      </c>
      <c r="D1565" s="39">
        <f t="shared" si="49"/>
        <v>82.971467205882362</v>
      </c>
      <c r="E1565" s="28">
        <v>0</v>
      </c>
      <c r="F1565" s="29">
        <v>82.971467205882362</v>
      </c>
      <c r="G1565" s="30">
        <v>0</v>
      </c>
      <c r="H1565" s="30">
        <v>0</v>
      </c>
      <c r="I1565" s="30">
        <v>0</v>
      </c>
      <c r="J1565" s="30"/>
      <c r="K1565" s="173">
        <f>Лист4!E1563/1000</f>
        <v>1880.6865900000003</v>
      </c>
      <c r="L1565" s="31"/>
      <c r="M1565" s="31"/>
    </row>
    <row r="1566" spans="1:13" s="32" customFormat="1" ht="18.75" customHeight="1" x14ac:dyDescent="0.25">
      <c r="A1566" s="22" t="str">
        <f>Лист4!A1564</f>
        <v xml:space="preserve">Немова ул. д.7 </v>
      </c>
      <c r="B1566" s="67" t="str">
        <f>Лист4!C1564</f>
        <v>г. Астрахань</v>
      </c>
      <c r="C1566" s="39">
        <f t="shared" si="48"/>
        <v>22.775933088235295</v>
      </c>
      <c r="D1566" s="39">
        <f t="shared" si="49"/>
        <v>1.051196911764706</v>
      </c>
      <c r="E1566" s="28">
        <v>0</v>
      </c>
      <c r="F1566" s="29">
        <v>1.051196911764706</v>
      </c>
      <c r="G1566" s="30">
        <v>0</v>
      </c>
      <c r="H1566" s="30">
        <v>0</v>
      </c>
      <c r="I1566" s="30">
        <v>0</v>
      </c>
      <c r="J1566" s="30"/>
      <c r="K1566" s="173">
        <f>Лист4!E1564/1000</f>
        <v>23.82713</v>
      </c>
      <c r="L1566" s="31"/>
      <c r="M1566" s="31"/>
    </row>
    <row r="1567" spans="1:13" s="32" customFormat="1" ht="18.75" customHeight="1" x14ac:dyDescent="0.25">
      <c r="A1567" s="22" t="str">
        <f>Лист4!A1565</f>
        <v xml:space="preserve">Нефтебазовская пл д.18 </v>
      </c>
      <c r="B1567" s="67" t="str">
        <f>Лист4!C1565</f>
        <v>г. Астрахань</v>
      </c>
      <c r="C1567" s="39">
        <f t="shared" si="48"/>
        <v>15.213441176470587</v>
      </c>
      <c r="D1567" s="39">
        <f t="shared" si="49"/>
        <v>0.70215882352941172</v>
      </c>
      <c r="E1567" s="28">
        <v>0</v>
      </c>
      <c r="F1567" s="29">
        <v>0.70215882352941172</v>
      </c>
      <c r="G1567" s="30">
        <v>0</v>
      </c>
      <c r="H1567" s="30">
        <v>0</v>
      </c>
      <c r="I1567" s="30">
        <v>0</v>
      </c>
      <c r="J1567" s="30"/>
      <c r="K1567" s="173">
        <f>Лист4!E1565/1000</f>
        <v>15.9156</v>
      </c>
      <c r="L1567" s="31"/>
      <c r="M1567" s="31"/>
    </row>
    <row r="1568" spans="1:13" s="32" customFormat="1" ht="18.75" customHeight="1" x14ac:dyDescent="0.25">
      <c r="A1568" s="22" t="str">
        <f>Лист4!A1566</f>
        <v xml:space="preserve">Нефтебазовская пл д.20 </v>
      </c>
      <c r="B1568" s="67" t="str">
        <f>Лист4!C1566</f>
        <v>г. Астрахань</v>
      </c>
      <c r="C1568" s="39">
        <f t="shared" si="48"/>
        <v>34.235012499999996</v>
      </c>
      <c r="D1568" s="39">
        <f t="shared" si="49"/>
        <v>1.5800775</v>
      </c>
      <c r="E1568" s="28">
        <v>0</v>
      </c>
      <c r="F1568" s="29">
        <v>1.5800775</v>
      </c>
      <c r="G1568" s="30">
        <v>0</v>
      </c>
      <c r="H1568" s="30">
        <v>0</v>
      </c>
      <c r="I1568" s="30">
        <v>0</v>
      </c>
      <c r="J1568" s="156"/>
      <c r="K1568" s="173">
        <f>Лист4!E1566/1000-J1568</f>
        <v>35.815089999999998</v>
      </c>
      <c r="L1568" s="31"/>
      <c r="M1568" s="31"/>
    </row>
    <row r="1569" spans="1:13" s="32" customFormat="1" ht="18.75" customHeight="1" x14ac:dyDescent="0.25">
      <c r="A1569" s="22" t="str">
        <f>Лист4!A1567</f>
        <v xml:space="preserve">Нефтебазовская пл д.21 </v>
      </c>
      <c r="B1569" s="67" t="str">
        <f>Лист4!C1567</f>
        <v>г. Астрахань</v>
      </c>
      <c r="C1569" s="39">
        <f t="shared" si="48"/>
        <v>146.44611838235292</v>
      </c>
      <c r="D1569" s="39">
        <f t="shared" si="49"/>
        <v>6.7590516176470583</v>
      </c>
      <c r="E1569" s="28">
        <v>0</v>
      </c>
      <c r="F1569" s="29">
        <v>6.7590516176470583</v>
      </c>
      <c r="G1569" s="30">
        <v>0</v>
      </c>
      <c r="H1569" s="30">
        <v>0</v>
      </c>
      <c r="I1569" s="30">
        <v>0</v>
      </c>
      <c r="J1569" s="30"/>
      <c r="K1569" s="173">
        <f>Лист4!E1567/1000</f>
        <v>153.20516999999998</v>
      </c>
      <c r="L1569" s="31"/>
      <c r="M1569" s="31"/>
    </row>
    <row r="1570" spans="1:13" s="32" customFormat="1" ht="18.75" customHeight="1" x14ac:dyDescent="0.25">
      <c r="A1570" s="22" t="str">
        <f>Лист4!A1568</f>
        <v xml:space="preserve">Нефтебазовская пл д.26 </v>
      </c>
      <c r="B1570" s="67" t="str">
        <f>Лист4!C1568</f>
        <v>г. Астрахань</v>
      </c>
      <c r="C1570" s="39">
        <f t="shared" si="48"/>
        <v>186.41627205882355</v>
      </c>
      <c r="D1570" s="39">
        <f t="shared" si="49"/>
        <v>8.6038279411764709</v>
      </c>
      <c r="E1570" s="28">
        <v>0</v>
      </c>
      <c r="F1570" s="29">
        <v>8.6038279411764709</v>
      </c>
      <c r="G1570" s="30">
        <v>0</v>
      </c>
      <c r="H1570" s="30">
        <v>0</v>
      </c>
      <c r="I1570" s="30">
        <v>0</v>
      </c>
      <c r="J1570" s="30"/>
      <c r="K1570" s="173">
        <f>Лист4!E1568/1000-J1570</f>
        <v>195.02010000000001</v>
      </c>
      <c r="L1570" s="31"/>
      <c r="M1570" s="31"/>
    </row>
    <row r="1571" spans="1:13" s="32" customFormat="1" ht="18.75" customHeight="1" x14ac:dyDescent="0.25">
      <c r="A1571" s="22" t="str">
        <f>Лист4!A1569</f>
        <v xml:space="preserve">Нефтебазовская пл д.29 </v>
      </c>
      <c r="B1571" s="67" t="str">
        <f>Лист4!C1569</f>
        <v>г. Астрахань</v>
      </c>
      <c r="C1571" s="39">
        <f t="shared" si="48"/>
        <v>224.48890367647061</v>
      </c>
      <c r="D1571" s="39">
        <f t="shared" si="49"/>
        <v>10.361026323529412</v>
      </c>
      <c r="E1571" s="28">
        <v>0</v>
      </c>
      <c r="F1571" s="29">
        <v>10.361026323529412</v>
      </c>
      <c r="G1571" s="30">
        <v>0</v>
      </c>
      <c r="H1571" s="30">
        <v>0</v>
      </c>
      <c r="I1571" s="30">
        <v>0</v>
      </c>
      <c r="J1571" s="30"/>
      <c r="K1571" s="173">
        <f>Лист4!E1569/1000</f>
        <v>234.84993000000003</v>
      </c>
      <c r="L1571" s="31"/>
      <c r="M1571" s="31"/>
    </row>
    <row r="1572" spans="1:13" s="32" customFormat="1" ht="18.75" customHeight="1" x14ac:dyDescent="0.25">
      <c r="A1572" s="22" t="str">
        <f>Лист4!A1570</f>
        <v xml:space="preserve">Нефтяников 1-й пр. д.15 </v>
      </c>
      <c r="B1572" s="67" t="str">
        <f>Лист4!C1570</f>
        <v>г. Астрахань</v>
      </c>
      <c r="C1572" s="39">
        <f t="shared" si="48"/>
        <v>86.066643382352936</v>
      </c>
      <c r="D1572" s="39">
        <f t="shared" si="49"/>
        <v>3.9723066176470585</v>
      </c>
      <c r="E1572" s="28">
        <v>0</v>
      </c>
      <c r="F1572" s="29">
        <v>3.9723066176470585</v>
      </c>
      <c r="G1572" s="30">
        <v>0</v>
      </c>
      <c r="H1572" s="30">
        <v>0</v>
      </c>
      <c r="I1572" s="30">
        <v>0</v>
      </c>
      <c r="J1572" s="30"/>
      <c r="K1572" s="173">
        <f>Лист4!E1570/1000-J1572</f>
        <v>90.03895</v>
      </c>
      <c r="L1572" s="31"/>
      <c r="M1572" s="31"/>
    </row>
    <row r="1573" spans="1:13" s="32" customFormat="1" ht="18.75" customHeight="1" x14ac:dyDescent="0.25">
      <c r="A1573" s="22" t="str">
        <f>Лист4!A1571</f>
        <v xml:space="preserve">Нефтяников 1-й пр. д.21 </v>
      </c>
      <c r="B1573" s="67" t="str">
        <f>Лист4!C1571</f>
        <v>г. Астрахань</v>
      </c>
      <c r="C1573" s="39">
        <f t="shared" si="48"/>
        <v>15.180415441176471</v>
      </c>
      <c r="D1573" s="39">
        <f t="shared" si="49"/>
        <v>0.70063455882352943</v>
      </c>
      <c r="E1573" s="28">
        <v>0</v>
      </c>
      <c r="F1573" s="29">
        <v>0.70063455882352943</v>
      </c>
      <c r="G1573" s="30">
        <v>0</v>
      </c>
      <c r="H1573" s="30">
        <v>0</v>
      </c>
      <c r="I1573" s="30">
        <v>0</v>
      </c>
      <c r="J1573" s="30"/>
      <c r="K1573" s="173">
        <f>Лист4!E1571/1000</f>
        <v>15.88105</v>
      </c>
      <c r="L1573" s="31"/>
      <c r="M1573" s="31"/>
    </row>
    <row r="1574" spans="1:13" s="32" customFormat="1" ht="18.75" customHeight="1" x14ac:dyDescent="0.25">
      <c r="A1574" s="22" t="str">
        <f>Лист4!A1572</f>
        <v xml:space="preserve">Нефтяников 1-й пр. д.23 </v>
      </c>
      <c r="B1574" s="67" t="str">
        <f>Лист4!C1572</f>
        <v>г. Астрахань</v>
      </c>
      <c r="C1574" s="39">
        <f t="shared" si="48"/>
        <v>44.66886029411765</v>
      </c>
      <c r="D1574" s="39">
        <f t="shared" si="49"/>
        <v>2.061639705882353</v>
      </c>
      <c r="E1574" s="28">
        <v>0</v>
      </c>
      <c r="F1574" s="29">
        <v>2.061639705882353</v>
      </c>
      <c r="G1574" s="30">
        <v>0</v>
      </c>
      <c r="H1574" s="30">
        <v>0</v>
      </c>
      <c r="I1574" s="30">
        <v>0</v>
      </c>
      <c r="J1574" s="30"/>
      <c r="K1574" s="173">
        <f>Лист4!E1572/1000</f>
        <v>46.730499999999999</v>
      </c>
      <c r="L1574" s="31"/>
      <c r="M1574" s="31"/>
    </row>
    <row r="1575" spans="1:13" s="32" customFormat="1" ht="18.75" customHeight="1" x14ac:dyDescent="0.25">
      <c r="A1575" s="22" t="str">
        <f>Лист4!A1573</f>
        <v xml:space="preserve">Нефтяников 1-й пр. д.27 </v>
      </c>
      <c r="B1575" s="67" t="str">
        <f>Лист4!C1573</f>
        <v>г. Астрахань</v>
      </c>
      <c r="C1575" s="39">
        <f t="shared" si="48"/>
        <v>9.2592977941176464</v>
      </c>
      <c r="D1575" s="39">
        <f t="shared" si="49"/>
        <v>0.42735220588235284</v>
      </c>
      <c r="E1575" s="28">
        <v>0</v>
      </c>
      <c r="F1575" s="29">
        <v>0.42735220588235284</v>
      </c>
      <c r="G1575" s="30">
        <v>0</v>
      </c>
      <c r="H1575" s="30">
        <v>0</v>
      </c>
      <c r="I1575" s="30">
        <v>0</v>
      </c>
      <c r="J1575" s="30"/>
      <c r="K1575" s="173">
        <f>Лист4!E1573/1000</f>
        <v>9.6866499999999984</v>
      </c>
      <c r="L1575" s="31"/>
      <c r="M1575" s="31"/>
    </row>
    <row r="1576" spans="1:13" s="32" customFormat="1" ht="18.75" customHeight="1" x14ac:dyDescent="0.25">
      <c r="A1576" s="22" t="str">
        <f>Лист4!A1574</f>
        <v xml:space="preserve">Нефтяников 1-й пр. д.37 </v>
      </c>
      <c r="B1576" s="67" t="str">
        <f>Лист4!C1574</f>
        <v>г. Астрахань</v>
      </c>
      <c r="C1576" s="39">
        <f t="shared" si="48"/>
        <v>109.69333088235292</v>
      </c>
      <c r="D1576" s="39">
        <f t="shared" si="49"/>
        <v>5.0627691176470586</v>
      </c>
      <c r="E1576" s="28">
        <v>0</v>
      </c>
      <c r="F1576" s="29">
        <v>5.0627691176470586</v>
      </c>
      <c r="G1576" s="30">
        <v>0</v>
      </c>
      <c r="H1576" s="30">
        <v>0</v>
      </c>
      <c r="I1576" s="30">
        <v>0</v>
      </c>
      <c r="J1576" s="30"/>
      <c r="K1576" s="173">
        <f>Лист4!E1574/1000-J1576</f>
        <v>114.75609999999999</v>
      </c>
      <c r="L1576" s="31"/>
      <c r="M1576" s="31"/>
    </row>
    <row r="1577" spans="1:13" s="32" customFormat="1" ht="18.75" customHeight="1" x14ac:dyDescent="0.25">
      <c r="A1577" s="22" t="str">
        <f>Лист4!A1575</f>
        <v xml:space="preserve">Нефтяников 2-й пр. д.30 </v>
      </c>
      <c r="B1577" s="67" t="str">
        <f>Лист4!C1575</f>
        <v>г. Астрахань</v>
      </c>
      <c r="C1577" s="39">
        <f t="shared" si="48"/>
        <v>8.1840735294117657</v>
      </c>
      <c r="D1577" s="39">
        <f t="shared" si="49"/>
        <v>0.37772647058823539</v>
      </c>
      <c r="E1577" s="28">
        <v>0</v>
      </c>
      <c r="F1577" s="29">
        <v>0.37772647058823539</v>
      </c>
      <c r="G1577" s="30">
        <v>0</v>
      </c>
      <c r="H1577" s="30">
        <v>0</v>
      </c>
      <c r="I1577" s="30">
        <v>0</v>
      </c>
      <c r="J1577" s="30"/>
      <c r="K1577" s="173">
        <f>Лист4!E1575/1000-J1577</f>
        <v>8.5618000000000016</v>
      </c>
      <c r="L1577" s="31"/>
      <c r="M1577" s="31"/>
    </row>
    <row r="1578" spans="1:13" s="32" customFormat="1" ht="18.75" customHeight="1" x14ac:dyDescent="0.25">
      <c r="A1578" s="22" t="str">
        <f>Лист4!A1576</f>
        <v xml:space="preserve">Нефтяников 2-й пр. д.42 </v>
      </c>
      <c r="B1578" s="67" t="str">
        <f>Лист4!C1576</f>
        <v>г. Астрахань</v>
      </c>
      <c r="C1578" s="39">
        <f t="shared" si="48"/>
        <v>23.317316176470587</v>
      </c>
      <c r="D1578" s="39">
        <f t="shared" si="49"/>
        <v>1.0761838235294117</v>
      </c>
      <c r="E1578" s="28">
        <v>0</v>
      </c>
      <c r="F1578" s="29">
        <v>1.0761838235294117</v>
      </c>
      <c r="G1578" s="30">
        <v>0</v>
      </c>
      <c r="H1578" s="30">
        <v>0</v>
      </c>
      <c r="I1578" s="30">
        <v>0</v>
      </c>
      <c r="J1578" s="30"/>
      <c r="K1578" s="173">
        <f>Лист4!E1576/1000</f>
        <v>24.3935</v>
      </c>
      <c r="L1578" s="31"/>
      <c r="M1578" s="31"/>
    </row>
    <row r="1579" spans="1:13" s="32" customFormat="1" ht="18.75" customHeight="1" x14ac:dyDescent="0.25">
      <c r="A1579" s="22" t="str">
        <f>Лист4!A1577</f>
        <v xml:space="preserve">Нефтяников 2-й пр. д.44 </v>
      </c>
      <c r="B1579" s="67" t="str">
        <f>Лист4!C1577</f>
        <v>г. Астрахань</v>
      </c>
      <c r="C1579" s="39">
        <f t="shared" si="48"/>
        <v>38.223919117647057</v>
      </c>
      <c r="D1579" s="39">
        <f t="shared" si="49"/>
        <v>1.764180882352941</v>
      </c>
      <c r="E1579" s="28">
        <v>0</v>
      </c>
      <c r="F1579" s="29">
        <v>1.764180882352941</v>
      </c>
      <c r="G1579" s="30">
        <v>0</v>
      </c>
      <c r="H1579" s="30">
        <v>0</v>
      </c>
      <c r="I1579" s="30">
        <v>0</v>
      </c>
      <c r="J1579" s="30"/>
      <c r="K1579" s="173">
        <f>Лист4!E1577/1000-J1579</f>
        <v>39.988099999999996</v>
      </c>
      <c r="L1579" s="31"/>
      <c r="M1579" s="31"/>
    </row>
    <row r="1580" spans="1:13" s="32" customFormat="1" ht="18.75" customHeight="1" x14ac:dyDescent="0.25">
      <c r="A1580" s="22" t="str">
        <f>Лист4!A1578</f>
        <v xml:space="preserve">Нефтяников 2-й пр. д.46 </v>
      </c>
      <c r="B1580" s="67" t="str">
        <f>Лист4!C1578</f>
        <v>г. Астрахань</v>
      </c>
      <c r="C1580" s="39">
        <f t="shared" si="48"/>
        <v>73.897735294117638</v>
      </c>
      <c r="D1580" s="39">
        <f t="shared" si="49"/>
        <v>3.4106647058823523</v>
      </c>
      <c r="E1580" s="28">
        <v>0</v>
      </c>
      <c r="F1580" s="29">
        <v>3.4106647058823523</v>
      </c>
      <c r="G1580" s="30">
        <v>0</v>
      </c>
      <c r="H1580" s="30">
        <v>0</v>
      </c>
      <c r="I1580" s="30">
        <v>0</v>
      </c>
      <c r="J1580" s="30"/>
      <c r="K1580" s="173">
        <f>Лист4!E1578/1000</f>
        <v>77.308399999999992</v>
      </c>
      <c r="L1580" s="31"/>
      <c r="M1580" s="31"/>
    </row>
    <row r="1581" spans="1:13" s="32" customFormat="1" ht="18.75" customHeight="1" x14ac:dyDescent="0.25">
      <c r="A1581" s="22" t="str">
        <f>Лист4!A1579</f>
        <v xml:space="preserve">Нефтяников 2-й пр. д.48 </v>
      </c>
      <c r="B1581" s="67" t="str">
        <f>Лист4!C1579</f>
        <v>г. Астрахань</v>
      </c>
      <c r="C1581" s="39">
        <f t="shared" si="48"/>
        <v>37.327425735294121</v>
      </c>
      <c r="D1581" s="39">
        <f t="shared" si="49"/>
        <v>1.7228042647058825</v>
      </c>
      <c r="E1581" s="28">
        <v>0</v>
      </c>
      <c r="F1581" s="29">
        <v>1.7228042647058825</v>
      </c>
      <c r="G1581" s="30">
        <v>0</v>
      </c>
      <c r="H1581" s="30">
        <v>0</v>
      </c>
      <c r="I1581" s="30">
        <v>0</v>
      </c>
      <c r="J1581" s="30"/>
      <c r="K1581" s="173">
        <f>Лист4!E1579/1000</f>
        <v>39.050230000000006</v>
      </c>
      <c r="L1581" s="31"/>
      <c r="M1581" s="31"/>
    </row>
    <row r="1582" spans="1:13" s="32" customFormat="1" ht="18.75" customHeight="1" x14ac:dyDescent="0.25">
      <c r="A1582" s="22" t="str">
        <f>Лист4!A1580</f>
        <v xml:space="preserve">Нефтянников пл д.14 </v>
      </c>
      <c r="B1582" s="67" t="str">
        <f>Лист4!C1580</f>
        <v>г. Астрахань</v>
      </c>
      <c r="C1582" s="39">
        <f t="shared" si="48"/>
        <v>8.0963235294117659</v>
      </c>
      <c r="D1582" s="39">
        <f t="shared" si="49"/>
        <v>0.37367647058823533</v>
      </c>
      <c r="E1582" s="28">
        <v>0</v>
      </c>
      <c r="F1582" s="29">
        <v>0.37367647058823533</v>
      </c>
      <c r="G1582" s="30">
        <v>0</v>
      </c>
      <c r="H1582" s="30">
        <v>0</v>
      </c>
      <c r="I1582" s="30">
        <v>0</v>
      </c>
      <c r="J1582" s="30"/>
      <c r="K1582" s="173">
        <f>Лист4!E1580/1000</f>
        <v>8.4700000000000006</v>
      </c>
      <c r="L1582" s="31"/>
      <c r="M1582" s="31"/>
    </row>
    <row r="1583" spans="1:13" s="32" customFormat="1" ht="18.75" customHeight="1" x14ac:dyDescent="0.25">
      <c r="A1583" s="22" t="str">
        <f>Лист4!A1581</f>
        <v xml:space="preserve">Нефтянников пл д.16 </v>
      </c>
      <c r="B1583" s="67" t="str">
        <f>Лист4!C1581</f>
        <v>г. Астрахань</v>
      </c>
      <c r="C1583" s="39">
        <f t="shared" si="48"/>
        <v>21.854911764705882</v>
      </c>
      <c r="D1583" s="39">
        <f t="shared" si="49"/>
        <v>1.0086882352941178</v>
      </c>
      <c r="E1583" s="28">
        <v>0</v>
      </c>
      <c r="F1583" s="29">
        <v>1.0086882352941178</v>
      </c>
      <c r="G1583" s="30">
        <v>0</v>
      </c>
      <c r="H1583" s="30">
        <v>0</v>
      </c>
      <c r="I1583" s="30">
        <v>0</v>
      </c>
      <c r="J1583" s="30"/>
      <c r="K1583" s="173">
        <f>Лист4!E1581/1000</f>
        <v>22.863600000000002</v>
      </c>
      <c r="L1583" s="31"/>
      <c r="M1583" s="31"/>
    </row>
    <row r="1584" spans="1:13" s="32" customFormat="1" ht="18.75" customHeight="1" x14ac:dyDescent="0.25">
      <c r="A1584" s="22" t="str">
        <f>Лист4!A1582</f>
        <v xml:space="preserve">Нефтянников пл д.17 </v>
      </c>
      <c r="B1584" s="67" t="str">
        <f>Лист4!C1582</f>
        <v>г. Астрахань</v>
      </c>
      <c r="C1584" s="39">
        <f t="shared" si="48"/>
        <v>3.8604742647058821</v>
      </c>
      <c r="D1584" s="39">
        <f t="shared" si="49"/>
        <v>0.17817573529411762</v>
      </c>
      <c r="E1584" s="28">
        <v>0</v>
      </c>
      <c r="F1584" s="29">
        <v>0.17817573529411762</v>
      </c>
      <c r="G1584" s="30">
        <v>0</v>
      </c>
      <c r="H1584" s="30">
        <v>0</v>
      </c>
      <c r="I1584" s="30">
        <v>0</v>
      </c>
      <c r="J1584" s="156"/>
      <c r="K1584" s="173">
        <f>Лист4!E1582/1000-J1584</f>
        <v>4.0386499999999996</v>
      </c>
      <c r="L1584" s="31"/>
      <c r="M1584" s="31"/>
    </row>
    <row r="1585" spans="1:13" s="32" customFormat="1" ht="18.75" customHeight="1" x14ac:dyDescent="0.25">
      <c r="A1585" s="22" t="str">
        <f>Лист4!A1583</f>
        <v xml:space="preserve">Нефтянников пл д.25 </v>
      </c>
      <c r="B1585" s="67" t="str">
        <f>Лист4!C1583</f>
        <v>г. Астрахань</v>
      </c>
      <c r="C1585" s="39">
        <f t="shared" si="48"/>
        <v>99.900411764705908</v>
      </c>
      <c r="D1585" s="39">
        <f t="shared" si="49"/>
        <v>4.6107882352941187</v>
      </c>
      <c r="E1585" s="28">
        <v>0</v>
      </c>
      <c r="F1585" s="29">
        <v>4.6107882352941187</v>
      </c>
      <c r="G1585" s="30">
        <v>0</v>
      </c>
      <c r="H1585" s="30">
        <v>0</v>
      </c>
      <c r="I1585" s="30">
        <v>0</v>
      </c>
      <c r="J1585" s="30"/>
      <c r="K1585" s="173">
        <f>Лист4!E1583/1000</f>
        <v>104.51120000000003</v>
      </c>
      <c r="L1585" s="31"/>
      <c r="M1585" s="31"/>
    </row>
    <row r="1586" spans="1:13" s="32" customFormat="1" ht="18.75" customHeight="1" x14ac:dyDescent="0.25">
      <c r="A1586" s="22" t="str">
        <f>Лист4!A1584</f>
        <v xml:space="preserve">Нефтянников пл д.26 </v>
      </c>
      <c r="B1586" s="67" t="str">
        <f>Лист4!C1584</f>
        <v>г. Астрахань</v>
      </c>
      <c r="C1586" s="39">
        <f t="shared" si="48"/>
        <v>136.55673161764707</v>
      </c>
      <c r="D1586" s="39">
        <f t="shared" si="49"/>
        <v>6.3026183823529411</v>
      </c>
      <c r="E1586" s="28">
        <v>0</v>
      </c>
      <c r="F1586" s="29">
        <v>6.3026183823529411</v>
      </c>
      <c r="G1586" s="30">
        <v>0</v>
      </c>
      <c r="H1586" s="30">
        <v>0</v>
      </c>
      <c r="I1586" s="30">
        <v>0</v>
      </c>
      <c r="J1586" s="30"/>
      <c r="K1586" s="173">
        <f>Лист4!E1584/1000</f>
        <v>142.85935000000001</v>
      </c>
      <c r="L1586" s="31"/>
      <c r="M1586" s="31"/>
    </row>
    <row r="1587" spans="1:13" s="32" customFormat="1" ht="18.75" customHeight="1" x14ac:dyDescent="0.25">
      <c r="A1587" s="22" t="str">
        <f>Лист4!A1585</f>
        <v xml:space="preserve">Нефтянников пл д.27 </v>
      </c>
      <c r="B1587" s="67" t="str">
        <f>Лист4!C1585</f>
        <v>г. Астрахань</v>
      </c>
      <c r="C1587" s="39">
        <f t="shared" si="48"/>
        <v>62.753915441176474</v>
      </c>
      <c r="D1587" s="39">
        <f t="shared" si="49"/>
        <v>2.8963345588235292</v>
      </c>
      <c r="E1587" s="28">
        <v>0</v>
      </c>
      <c r="F1587" s="29">
        <v>2.8963345588235292</v>
      </c>
      <c r="G1587" s="30">
        <v>0</v>
      </c>
      <c r="H1587" s="30">
        <v>0</v>
      </c>
      <c r="I1587" s="30">
        <v>0</v>
      </c>
      <c r="J1587" s="30"/>
      <c r="K1587" s="173">
        <f>Лист4!E1585/1000</f>
        <v>65.65025</v>
      </c>
      <c r="L1587" s="31"/>
      <c r="M1587" s="31"/>
    </row>
    <row r="1588" spans="1:13" s="32" customFormat="1" ht="18.75" customHeight="1" x14ac:dyDescent="0.25">
      <c r="A1588" s="22" t="str">
        <f>Лист4!A1586</f>
        <v xml:space="preserve">Нефтянников пл д.4 </v>
      </c>
      <c r="B1588" s="67" t="str">
        <f>Лист4!C1586</f>
        <v>г. Астрахань</v>
      </c>
      <c r="C1588" s="39">
        <f t="shared" si="48"/>
        <v>0</v>
      </c>
      <c r="D1588" s="39">
        <f t="shared" si="49"/>
        <v>0</v>
      </c>
      <c r="E1588" s="28">
        <v>0</v>
      </c>
      <c r="F1588" s="29">
        <v>0</v>
      </c>
      <c r="G1588" s="30">
        <v>0</v>
      </c>
      <c r="H1588" s="30">
        <v>0</v>
      </c>
      <c r="I1588" s="30">
        <v>0</v>
      </c>
      <c r="J1588" s="30"/>
      <c r="K1588" s="173">
        <f>Лист4!E1586/1000</f>
        <v>0</v>
      </c>
      <c r="L1588" s="31"/>
      <c r="M1588" s="31"/>
    </row>
    <row r="1589" spans="1:13" s="32" customFormat="1" ht="18.75" customHeight="1" x14ac:dyDescent="0.25">
      <c r="A1589" s="22" t="str">
        <f>Лист4!A1587</f>
        <v xml:space="preserve">Нечаева ул. д.13 </v>
      </c>
      <c r="B1589" s="67" t="str">
        <f>Лист4!C1587</f>
        <v>г. Астрахань</v>
      </c>
      <c r="C1589" s="39">
        <f t="shared" si="48"/>
        <v>0.3200294117647059</v>
      </c>
      <c r="D1589" s="39">
        <f t="shared" si="49"/>
        <v>1.4770588235294119E-2</v>
      </c>
      <c r="E1589" s="28">
        <v>0</v>
      </c>
      <c r="F1589" s="29">
        <v>1.4770588235294119E-2</v>
      </c>
      <c r="G1589" s="30">
        <v>0</v>
      </c>
      <c r="H1589" s="30">
        <v>0</v>
      </c>
      <c r="I1589" s="30">
        <v>0</v>
      </c>
      <c r="J1589" s="30"/>
      <c r="K1589" s="173">
        <f>Лист4!E1587/1000</f>
        <v>0.33479999999999999</v>
      </c>
      <c r="L1589" s="31"/>
      <c r="M1589" s="31"/>
    </row>
    <row r="1590" spans="1:13" s="32" customFormat="1" ht="18.75" customHeight="1" x14ac:dyDescent="0.25">
      <c r="A1590" s="22" t="str">
        <f>Лист4!A1588</f>
        <v xml:space="preserve">Нечаева ул. д.24 </v>
      </c>
      <c r="B1590" s="67" t="str">
        <f>Лист4!C1588</f>
        <v>г. Астрахань</v>
      </c>
      <c r="C1590" s="39">
        <f t="shared" si="48"/>
        <v>0</v>
      </c>
      <c r="D1590" s="39">
        <f t="shared" si="49"/>
        <v>0</v>
      </c>
      <c r="E1590" s="28">
        <v>0</v>
      </c>
      <c r="F1590" s="29">
        <v>0</v>
      </c>
      <c r="G1590" s="30">
        <v>0</v>
      </c>
      <c r="H1590" s="30">
        <v>0</v>
      </c>
      <c r="I1590" s="30">
        <v>0</v>
      </c>
      <c r="J1590" s="30"/>
      <c r="K1590" s="173">
        <f>Лист4!E1588/1000</f>
        <v>0</v>
      </c>
      <c r="L1590" s="31"/>
      <c r="M1590" s="31"/>
    </row>
    <row r="1591" spans="1:13" s="32" customFormat="1" ht="18.75" customHeight="1" x14ac:dyDescent="0.25">
      <c r="A1591" s="22" t="str">
        <f>Лист4!A1589</f>
        <v xml:space="preserve">Нечаева ул. д.28 </v>
      </c>
      <c r="B1591" s="67" t="str">
        <f>Лист4!C1589</f>
        <v>г. Астрахань</v>
      </c>
      <c r="C1591" s="39">
        <f t="shared" si="48"/>
        <v>3.4362058823529416</v>
      </c>
      <c r="D1591" s="39">
        <f t="shared" si="49"/>
        <v>0.15859411764705883</v>
      </c>
      <c r="E1591" s="28">
        <v>0</v>
      </c>
      <c r="F1591" s="29">
        <v>0.15859411764705883</v>
      </c>
      <c r="G1591" s="30">
        <v>0</v>
      </c>
      <c r="H1591" s="30">
        <v>0</v>
      </c>
      <c r="I1591" s="30">
        <v>0</v>
      </c>
      <c r="J1591" s="30"/>
      <c r="K1591" s="173">
        <f>Лист4!E1589/1000</f>
        <v>3.5948000000000002</v>
      </c>
      <c r="L1591" s="31"/>
      <c r="M1591" s="31"/>
    </row>
    <row r="1592" spans="1:13" s="32" customFormat="1" ht="18.75" customHeight="1" x14ac:dyDescent="0.25">
      <c r="A1592" s="22" t="str">
        <f>Лист4!A1590</f>
        <v xml:space="preserve">Нечаева ул. д.32 </v>
      </c>
      <c r="B1592" s="67" t="str">
        <f>Лист4!C1590</f>
        <v>г. Астрахань</v>
      </c>
      <c r="C1592" s="39">
        <f t="shared" si="48"/>
        <v>35.576507352941178</v>
      </c>
      <c r="D1592" s="39">
        <f t="shared" si="49"/>
        <v>1.6419926470588235</v>
      </c>
      <c r="E1592" s="28">
        <v>0</v>
      </c>
      <c r="F1592" s="29">
        <v>1.6419926470588235</v>
      </c>
      <c r="G1592" s="30">
        <v>0</v>
      </c>
      <c r="H1592" s="30">
        <v>0</v>
      </c>
      <c r="I1592" s="30">
        <v>0</v>
      </c>
      <c r="J1592" s="30"/>
      <c r="K1592" s="173">
        <f>Лист4!E1590/1000</f>
        <v>37.218499999999999</v>
      </c>
      <c r="L1592" s="31"/>
      <c r="M1592" s="31"/>
    </row>
    <row r="1593" spans="1:13" s="32" customFormat="1" ht="18.75" customHeight="1" x14ac:dyDescent="0.25">
      <c r="A1593" s="22" t="str">
        <f>Лист4!A1591</f>
        <v xml:space="preserve">Нечаева ул. д.38 </v>
      </c>
      <c r="B1593" s="67" t="str">
        <f>Лист4!C1591</f>
        <v>г. Астрахань</v>
      </c>
      <c r="C1593" s="39">
        <f t="shared" si="48"/>
        <v>3.0194411764705884</v>
      </c>
      <c r="D1593" s="39">
        <f t="shared" si="49"/>
        <v>0.13935882352941178</v>
      </c>
      <c r="E1593" s="28">
        <v>0</v>
      </c>
      <c r="F1593" s="29">
        <v>0.13935882352941178</v>
      </c>
      <c r="G1593" s="30">
        <v>0</v>
      </c>
      <c r="H1593" s="30">
        <v>0</v>
      </c>
      <c r="I1593" s="30">
        <v>0</v>
      </c>
      <c r="J1593" s="30"/>
      <c r="K1593" s="173">
        <f>Лист4!E1591/1000</f>
        <v>3.1588000000000003</v>
      </c>
      <c r="L1593" s="31"/>
      <c r="M1593" s="31"/>
    </row>
    <row r="1594" spans="1:13" s="32" customFormat="1" ht="18.75" customHeight="1" x14ac:dyDescent="0.25">
      <c r="A1594" s="22" t="str">
        <f>Лист4!A1592</f>
        <v xml:space="preserve">Нечаева ул. д.40 </v>
      </c>
      <c r="B1594" s="67" t="str">
        <f>Лист4!C1592</f>
        <v>г. Астрахань</v>
      </c>
      <c r="C1594" s="39">
        <f t="shared" si="48"/>
        <v>21.914826470588235</v>
      </c>
      <c r="D1594" s="39">
        <f t="shared" si="49"/>
        <v>1.0114535294117646</v>
      </c>
      <c r="E1594" s="28">
        <v>0</v>
      </c>
      <c r="F1594" s="29">
        <v>1.0114535294117646</v>
      </c>
      <c r="G1594" s="30">
        <v>0</v>
      </c>
      <c r="H1594" s="30">
        <v>0</v>
      </c>
      <c r="I1594" s="30">
        <v>0</v>
      </c>
      <c r="J1594" s="30"/>
      <c r="K1594" s="173">
        <f>Лист4!E1592/1000</f>
        <v>22.926279999999998</v>
      </c>
      <c r="L1594" s="31"/>
      <c r="M1594" s="31"/>
    </row>
    <row r="1595" spans="1:13" s="32" customFormat="1" ht="18.75" customHeight="1" x14ac:dyDescent="0.25">
      <c r="A1595" s="22" t="str">
        <f>Лист4!A1593</f>
        <v xml:space="preserve">Нечаева ул. д.49 </v>
      </c>
      <c r="B1595" s="67" t="str">
        <f>Лист4!C1593</f>
        <v>г. Астрахань</v>
      </c>
      <c r="C1595" s="39">
        <f t="shared" si="48"/>
        <v>0</v>
      </c>
      <c r="D1595" s="39">
        <f t="shared" si="49"/>
        <v>0</v>
      </c>
      <c r="E1595" s="28">
        <v>0</v>
      </c>
      <c r="F1595" s="29">
        <v>0</v>
      </c>
      <c r="G1595" s="30">
        <v>0</v>
      </c>
      <c r="H1595" s="30">
        <v>0</v>
      </c>
      <c r="I1595" s="30">
        <v>0</v>
      </c>
      <c r="J1595" s="30"/>
      <c r="K1595" s="173">
        <f>Лист4!E1593/1000</f>
        <v>0</v>
      </c>
      <c r="L1595" s="31"/>
      <c r="M1595" s="31"/>
    </row>
    <row r="1596" spans="1:13" s="32" customFormat="1" ht="18.75" customHeight="1" x14ac:dyDescent="0.25">
      <c r="A1596" s="22" t="str">
        <f>Лист4!A1594</f>
        <v xml:space="preserve">Нечаева ул. д.61 </v>
      </c>
      <c r="B1596" s="67" t="str">
        <f>Лист4!C1594</f>
        <v>г. Астрахань</v>
      </c>
      <c r="C1596" s="39">
        <f t="shared" si="48"/>
        <v>15.219941176470588</v>
      </c>
      <c r="D1596" s="39">
        <f t="shared" si="49"/>
        <v>0.7024588235294118</v>
      </c>
      <c r="E1596" s="28">
        <v>0</v>
      </c>
      <c r="F1596" s="29">
        <v>0.7024588235294118</v>
      </c>
      <c r="G1596" s="30">
        <v>0</v>
      </c>
      <c r="H1596" s="30">
        <v>0</v>
      </c>
      <c r="I1596" s="30">
        <v>0</v>
      </c>
      <c r="J1596" s="30"/>
      <c r="K1596" s="173">
        <f>Лист4!E1594/1000</f>
        <v>15.9224</v>
      </c>
      <c r="L1596" s="31"/>
      <c r="M1596" s="31"/>
    </row>
    <row r="1597" spans="1:13" s="32" customFormat="1" ht="18.75" customHeight="1" x14ac:dyDescent="0.25">
      <c r="A1597" s="22" t="str">
        <f>Лист4!A1595</f>
        <v xml:space="preserve">Никитина ул. д.13 </v>
      </c>
      <c r="B1597" s="67" t="str">
        <f>Лист4!C1595</f>
        <v>г. Астрахань</v>
      </c>
      <c r="C1597" s="39">
        <f t="shared" si="48"/>
        <v>12.741242647058824</v>
      </c>
      <c r="D1597" s="39">
        <f t="shared" si="49"/>
        <v>0.58805735294117645</v>
      </c>
      <c r="E1597" s="28">
        <v>0</v>
      </c>
      <c r="F1597" s="29">
        <v>0.58805735294117645</v>
      </c>
      <c r="G1597" s="30">
        <v>0</v>
      </c>
      <c r="H1597" s="30">
        <v>0</v>
      </c>
      <c r="I1597" s="30">
        <v>0</v>
      </c>
      <c r="J1597" s="30"/>
      <c r="K1597" s="173">
        <f>Лист4!E1595/1000</f>
        <v>13.3293</v>
      </c>
      <c r="L1597" s="31"/>
      <c r="M1597" s="31"/>
    </row>
    <row r="1598" spans="1:13" s="32" customFormat="1" ht="18.75" customHeight="1" x14ac:dyDescent="0.25">
      <c r="A1598" s="22" t="str">
        <f>Лист4!A1596</f>
        <v xml:space="preserve">Николая Ветошникова ул. д.10 </v>
      </c>
      <c r="B1598" s="67" t="str">
        <f>Лист4!C1596</f>
        <v>г. Астрахань</v>
      </c>
      <c r="C1598" s="39">
        <f t="shared" si="48"/>
        <v>65.951676470588239</v>
      </c>
      <c r="D1598" s="39">
        <f t="shared" si="49"/>
        <v>3.0439235294117655</v>
      </c>
      <c r="E1598" s="28">
        <v>0</v>
      </c>
      <c r="F1598" s="29">
        <v>3.0439235294117655</v>
      </c>
      <c r="G1598" s="30">
        <v>0</v>
      </c>
      <c r="H1598" s="30">
        <v>0</v>
      </c>
      <c r="I1598" s="30">
        <v>0</v>
      </c>
      <c r="J1598" s="30"/>
      <c r="K1598" s="173">
        <f>Лист4!E1596/1000-J1598</f>
        <v>68.99560000000001</v>
      </c>
      <c r="L1598" s="31"/>
      <c r="M1598" s="31"/>
    </row>
    <row r="1599" spans="1:13" s="32" customFormat="1" ht="18.75" customHeight="1" x14ac:dyDescent="0.25">
      <c r="A1599" s="22" t="str">
        <f>Лист4!A1597</f>
        <v xml:space="preserve">Николая Ветошникова ул. д.23 </v>
      </c>
      <c r="B1599" s="67" t="str">
        <f>Лист4!C1597</f>
        <v>г. Астрахань</v>
      </c>
      <c r="C1599" s="39">
        <f t="shared" si="48"/>
        <v>1.107294117647059</v>
      </c>
      <c r="D1599" s="39">
        <f t="shared" si="49"/>
        <v>5.1105882352941182E-2</v>
      </c>
      <c r="E1599" s="28">
        <v>0</v>
      </c>
      <c r="F1599" s="29">
        <v>5.1105882352941182E-2</v>
      </c>
      <c r="G1599" s="30">
        <v>0</v>
      </c>
      <c r="H1599" s="30">
        <v>0</v>
      </c>
      <c r="I1599" s="30">
        <v>0</v>
      </c>
      <c r="J1599" s="30"/>
      <c r="K1599" s="173">
        <f>Лист4!E1597/1000</f>
        <v>1.1584000000000001</v>
      </c>
      <c r="L1599" s="31"/>
      <c r="M1599" s="31"/>
    </row>
    <row r="1600" spans="1:13" s="32" customFormat="1" ht="18.75" customHeight="1" x14ac:dyDescent="0.25">
      <c r="A1600" s="22" t="str">
        <f>Лист4!A1598</f>
        <v xml:space="preserve">Николая Ветошникова ул. д.2В </v>
      </c>
      <c r="B1600" s="67" t="str">
        <f>Лист4!C1598</f>
        <v>г. Астрахань</v>
      </c>
      <c r="C1600" s="39">
        <f t="shared" ref="C1600:C1661" si="50">K1600+J1600-F1600</f>
        <v>14.869227941176471</v>
      </c>
      <c r="D1600" s="39">
        <f t="shared" ref="D1600:D1661" si="51">F1600</f>
        <v>0.68627205882352937</v>
      </c>
      <c r="E1600" s="28">
        <v>0</v>
      </c>
      <c r="F1600" s="29">
        <v>0.68627205882352937</v>
      </c>
      <c r="G1600" s="30">
        <v>0</v>
      </c>
      <c r="H1600" s="30">
        <v>0</v>
      </c>
      <c r="I1600" s="30">
        <v>0</v>
      </c>
      <c r="J1600" s="30"/>
      <c r="K1600" s="173">
        <f>Лист4!E1598/1000</f>
        <v>15.5555</v>
      </c>
      <c r="L1600" s="31"/>
      <c r="M1600" s="31"/>
    </row>
    <row r="1601" spans="1:13" s="32" customFormat="1" ht="18.75" customHeight="1" x14ac:dyDescent="0.25">
      <c r="A1601" s="22" t="str">
        <f>Лист4!A1599</f>
        <v xml:space="preserve">Николая Ветошникова ул. д.31 </v>
      </c>
      <c r="B1601" s="67" t="str">
        <f>Лист4!C1599</f>
        <v>г. Астрахань</v>
      </c>
      <c r="C1601" s="39">
        <f t="shared" si="50"/>
        <v>998.05211617647046</v>
      </c>
      <c r="D1601" s="39">
        <f t="shared" si="51"/>
        <v>46.063943823529407</v>
      </c>
      <c r="E1601" s="28">
        <v>0</v>
      </c>
      <c r="F1601" s="29">
        <v>46.063943823529407</v>
      </c>
      <c r="G1601" s="30">
        <v>0</v>
      </c>
      <c r="H1601" s="30">
        <v>0</v>
      </c>
      <c r="I1601" s="30">
        <v>0</v>
      </c>
      <c r="J1601" s="30"/>
      <c r="K1601" s="173">
        <f>Лист4!E1599/1000</f>
        <v>1044.1160599999998</v>
      </c>
      <c r="L1601" s="31"/>
      <c r="M1601" s="31"/>
    </row>
    <row r="1602" spans="1:13" s="32" customFormat="1" ht="18.75" customHeight="1" x14ac:dyDescent="0.25">
      <c r="A1602" s="22" t="str">
        <f>Лист4!A1600</f>
        <v xml:space="preserve">Николая Ветошникова ул. д.33 </v>
      </c>
      <c r="B1602" s="67" t="str">
        <f>Лист4!C1600</f>
        <v>г. Астрахань</v>
      </c>
      <c r="C1602" s="39">
        <f t="shared" si="50"/>
        <v>1077.8747830882353</v>
      </c>
      <c r="D1602" s="39">
        <f t="shared" si="51"/>
        <v>49.74806691176471</v>
      </c>
      <c r="E1602" s="28">
        <v>0</v>
      </c>
      <c r="F1602" s="29">
        <v>49.74806691176471</v>
      </c>
      <c r="G1602" s="30">
        <v>0</v>
      </c>
      <c r="H1602" s="30">
        <v>0</v>
      </c>
      <c r="I1602" s="30">
        <v>0</v>
      </c>
      <c r="J1602" s="30"/>
      <c r="K1602" s="173">
        <f>Лист4!E1600/1000-J1602</f>
        <v>1127.62285</v>
      </c>
      <c r="L1602" s="31"/>
      <c r="M1602" s="31"/>
    </row>
    <row r="1603" spans="1:13" s="32" customFormat="1" ht="18.75" customHeight="1" x14ac:dyDescent="0.25">
      <c r="A1603" s="22" t="str">
        <f>Лист4!A1601</f>
        <v xml:space="preserve">Николая Ветошникова ул. д.42 </v>
      </c>
      <c r="B1603" s="67" t="str">
        <f>Лист4!C1601</f>
        <v>г. Астрахань</v>
      </c>
      <c r="C1603" s="39">
        <f t="shared" si="50"/>
        <v>327.27909117647056</v>
      </c>
      <c r="D1603" s="39">
        <f t="shared" si="51"/>
        <v>15.10518882352941</v>
      </c>
      <c r="E1603" s="28">
        <v>0</v>
      </c>
      <c r="F1603" s="29">
        <v>15.10518882352941</v>
      </c>
      <c r="G1603" s="30">
        <v>0</v>
      </c>
      <c r="H1603" s="30">
        <v>0</v>
      </c>
      <c r="I1603" s="30">
        <v>0</v>
      </c>
      <c r="J1603" s="30"/>
      <c r="K1603" s="173">
        <f>Лист4!E1601/1000-J1603</f>
        <v>342.38427999999999</v>
      </c>
      <c r="L1603" s="31"/>
      <c r="M1603" s="31"/>
    </row>
    <row r="1604" spans="1:13" s="32" customFormat="1" ht="18.75" customHeight="1" x14ac:dyDescent="0.25">
      <c r="A1604" s="22" t="str">
        <f>Лист4!A1602</f>
        <v xml:space="preserve">Николая Ветошникова ул. д.44 </v>
      </c>
      <c r="B1604" s="67" t="str">
        <f>Лист4!C1602</f>
        <v>г. Астрахань</v>
      </c>
      <c r="C1604" s="39">
        <f t="shared" si="50"/>
        <v>209.96930882352939</v>
      </c>
      <c r="D1604" s="39">
        <f t="shared" si="51"/>
        <v>9.6908911764705863</v>
      </c>
      <c r="E1604" s="28">
        <v>0</v>
      </c>
      <c r="F1604" s="29">
        <v>9.6908911764705863</v>
      </c>
      <c r="G1604" s="30">
        <v>0</v>
      </c>
      <c r="H1604" s="30">
        <v>0</v>
      </c>
      <c r="I1604" s="30">
        <v>0</v>
      </c>
      <c r="J1604" s="30"/>
      <c r="K1604" s="173">
        <f>Лист4!E1602/1000</f>
        <v>219.66019999999997</v>
      </c>
      <c r="L1604" s="31"/>
      <c r="M1604" s="31"/>
    </row>
    <row r="1605" spans="1:13" s="32" customFormat="1" ht="18.75" customHeight="1" x14ac:dyDescent="0.25">
      <c r="A1605" s="22" t="str">
        <f>Лист4!A1603</f>
        <v xml:space="preserve">Николая Ветошникова ул. д.48 </v>
      </c>
      <c r="B1605" s="67" t="str">
        <f>Лист4!C1603</f>
        <v>г. Астрахань</v>
      </c>
      <c r="C1605" s="39">
        <f t="shared" si="50"/>
        <v>196.31706250000002</v>
      </c>
      <c r="D1605" s="39">
        <f t="shared" si="51"/>
        <v>9.0607875</v>
      </c>
      <c r="E1605" s="28">
        <v>0</v>
      </c>
      <c r="F1605" s="29">
        <v>9.0607875</v>
      </c>
      <c r="G1605" s="30">
        <v>0</v>
      </c>
      <c r="H1605" s="30">
        <v>0</v>
      </c>
      <c r="I1605" s="30">
        <v>0</v>
      </c>
      <c r="J1605" s="30"/>
      <c r="K1605" s="173">
        <f>Лист4!E1603/1000-J1605</f>
        <v>205.37785000000002</v>
      </c>
      <c r="L1605" s="31"/>
      <c r="M1605" s="31"/>
    </row>
    <row r="1606" spans="1:13" s="32" customFormat="1" ht="18.75" customHeight="1" x14ac:dyDescent="0.25">
      <c r="A1606" s="22" t="str">
        <f>Лист4!A1604</f>
        <v xml:space="preserve">Николая Ветошникова ул. д.54 </v>
      </c>
      <c r="B1606" s="67" t="str">
        <f>Лист4!C1604</f>
        <v>г. Астрахань</v>
      </c>
      <c r="C1606" s="39">
        <f t="shared" si="50"/>
        <v>651.45244411764679</v>
      </c>
      <c r="D1606" s="39">
        <f t="shared" si="51"/>
        <v>30.067035882352926</v>
      </c>
      <c r="E1606" s="28">
        <v>0</v>
      </c>
      <c r="F1606" s="29">
        <v>30.067035882352926</v>
      </c>
      <c r="G1606" s="30">
        <v>0</v>
      </c>
      <c r="H1606" s="30">
        <v>0</v>
      </c>
      <c r="I1606" s="30">
        <v>0</v>
      </c>
      <c r="J1606" s="30"/>
      <c r="K1606" s="173">
        <f>Лист4!E1604/1000</f>
        <v>681.5194799999997</v>
      </c>
      <c r="L1606" s="31"/>
      <c r="M1606" s="31"/>
    </row>
    <row r="1607" spans="1:13" s="32" customFormat="1" ht="18.75" customHeight="1" x14ac:dyDescent="0.25">
      <c r="A1607" s="22" t="str">
        <f>Лист4!A1605</f>
        <v xml:space="preserve">Николая Ветошникова ул. д.56 </v>
      </c>
      <c r="B1607" s="67" t="str">
        <f>Лист4!C1605</f>
        <v>г. Астрахань</v>
      </c>
      <c r="C1607" s="39">
        <f t="shared" si="50"/>
        <v>554.47196617647046</v>
      </c>
      <c r="D1607" s="39">
        <f t="shared" si="51"/>
        <v>25.591013823529408</v>
      </c>
      <c r="E1607" s="28">
        <v>0</v>
      </c>
      <c r="F1607" s="29">
        <v>25.591013823529408</v>
      </c>
      <c r="G1607" s="30">
        <v>0</v>
      </c>
      <c r="H1607" s="30">
        <v>0</v>
      </c>
      <c r="I1607" s="30">
        <v>0</v>
      </c>
      <c r="J1607" s="30"/>
      <c r="K1607" s="173">
        <f>Лист4!E1605/1000-J1607</f>
        <v>580.06297999999992</v>
      </c>
      <c r="L1607" s="31"/>
      <c r="M1607" s="31"/>
    </row>
    <row r="1608" spans="1:13" s="32" customFormat="1" ht="18.75" customHeight="1" x14ac:dyDescent="0.25">
      <c r="A1608" s="22" t="str">
        <f>Лист4!A1606</f>
        <v xml:space="preserve">Николая Ветошникова ул. д.6 </v>
      </c>
      <c r="B1608" s="67" t="str">
        <f>Лист4!C1606</f>
        <v>г. Астрахань</v>
      </c>
      <c r="C1608" s="39">
        <f t="shared" si="50"/>
        <v>85.453922794117645</v>
      </c>
      <c r="D1608" s="39">
        <f t="shared" si="51"/>
        <v>3.9440272058823531</v>
      </c>
      <c r="E1608" s="28">
        <v>0</v>
      </c>
      <c r="F1608" s="29">
        <v>3.9440272058823531</v>
      </c>
      <c r="G1608" s="30">
        <v>0</v>
      </c>
      <c r="H1608" s="30">
        <v>0</v>
      </c>
      <c r="I1608" s="30">
        <v>0</v>
      </c>
      <c r="J1608" s="30"/>
      <c r="K1608" s="173">
        <f>Лист4!E1606/1000</f>
        <v>89.397949999999994</v>
      </c>
      <c r="L1608" s="31"/>
      <c r="M1608" s="31"/>
    </row>
    <row r="1609" spans="1:13" s="32" customFormat="1" ht="18.75" customHeight="1" x14ac:dyDescent="0.25">
      <c r="A1609" s="22" t="str">
        <f>Лист4!A1607</f>
        <v xml:space="preserve">Николая Ветошникова ул. д.60 </v>
      </c>
      <c r="B1609" s="67" t="str">
        <f>Лист4!C1607</f>
        <v>г. Астрахань</v>
      </c>
      <c r="C1609" s="39">
        <f t="shared" si="50"/>
        <v>381.93213308823533</v>
      </c>
      <c r="D1609" s="39">
        <f t="shared" si="51"/>
        <v>17.627636911764707</v>
      </c>
      <c r="E1609" s="28">
        <v>0</v>
      </c>
      <c r="F1609" s="29">
        <v>17.627636911764707</v>
      </c>
      <c r="G1609" s="30">
        <v>0</v>
      </c>
      <c r="H1609" s="30">
        <v>0</v>
      </c>
      <c r="I1609" s="30">
        <v>0</v>
      </c>
      <c r="J1609" s="30"/>
      <c r="K1609" s="173">
        <f>Лист4!E1607/1000-J1609</f>
        <v>399.55977000000001</v>
      </c>
      <c r="L1609" s="31"/>
      <c r="M1609" s="31"/>
    </row>
    <row r="1610" spans="1:13" s="32" customFormat="1" ht="18.75" customHeight="1" x14ac:dyDescent="0.25">
      <c r="A1610" s="22" t="str">
        <f>Лист4!A1608</f>
        <v xml:space="preserve">Николая Ветошникова ул. д.62 </v>
      </c>
      <c r="B1610" s="67" t="str">
        <f>Лист4!C1608</f>
        <v>г. Астрахань</v>
      </c>
      <c r="C1610" s="39">
        <f t="shared" si="50"/>
        <v>12.106488970588236</v>
      </c>
      <c r="D1610" s="39">
        <f t="shared" si="51"/>
        <v>0.55876102941176475</v>
      </c>
      <c r="E1610" s="28">
        <v>0</v>
      </c>
      <c r="F1610" s="29">
        <v>0.55876102941176475</v>
      </c>
      <c r="G1610" s="30">
        <v>0</v>
      </c>
      <c r="H1610" s="30">
        <v>0</v>
      </c>
      <c r="I1610" s="30">
        <v>0</v>
      </c>
      <c r="J1610" s="30"/>
      <c r="K1610" s="173">
        <f>Лист4!E1608/1000</f>
        <v>12.66525</v>
      </c>
      <c r="L1610" s="31"/>
      <c r="M1610" s="31"/>
    </row>
    <row r="1611" spans="1:13" s="32" customFormat="1" ht="18.75" customHeight="1" x14ac:dyDescent="0.25">
      <c r="A1611" s="22" t="str">
        <f>Лист4!A1609</f>
        <v xml:space="preserve">Николая Ветошникова ул. д.64 </v>
      </c>
      <c r="B1611" s="67" t="str">
        <f>Лист4!C1609</f>
        <v>г. Астрахань</v>
      </c>
      <c r="C1611" s="39">
        <f t="shared" si="50"/>
        <v>733.53268529411753</v>
      </c>
      <c r="D1611" s="39">
        <f t="shared" si="51"/>
        <v>33.855354705882348</v>
      </c>
      <c r="E1611" s="28">
        <v>0</v>
      </c>
      <c r="F1611" s="29">
        <v>33.855354705882348</v>
      </c>
      <c r="G1611" s="30">
        <v>0</v>
      </c>
      <c r="H1611" s="30">
        <v>0</v>
      </c>
      <c r="I1611" s="30">
        <v>0</v>
      </c>
      <c r="J1611" s="30"/>
      <c r="K1611" s="173">
        <f>Лист4!E1609/1000</f>
        <v>767.38803999999993</v>
      </c>
      <c r="L1611" s="31"/>
      <c r="M1611" s="31"/>
    </row>
    <row r="1612" spans="1:13" s="32" customFormat="1" ht="18.75" customHeight="1" x14ac:dyDescent="0.25">
      <c r="A1612" s="22" t="str">
        <f>Лист4!A1610</f>
        <v xml:space="preserve">Николая Ветошникова ул. д.7 </v>
      </c>
      <c r="B1612" s="67" t="str">
        <f>Лист4!C1610</f>
        <v>г. Астрахань</v>
      </c>
      <c r="C1612" s="39">
        <f t="shared" si="50"/>
        <v>86.378815441176457</v>
      </c>
      <c r="D1612" s="39">
        <f t="shared" si="51"/>
        <v>3.9867145588235293</v>
      </c>
      <c r="E1612" s="28">
        <v>0</v>
      </c>
      <c r="F1612" s="29">
        <v>3.9867145588235293</v>
      </c>
      <c r="G1612" s="30">
        <v>0</v>
      </c>
      <c r="H1612" s="30">
        <v>0</v>
      </c>
      <c r="I1612" s="30">
        <v>0</v>
      </c>
      <c r="J1612" s="30"/>
      <c r="K1612" s="173">
        <f>Лист4!E1610/1000</f>
        <v>90.365529999999993</v>
      </c>
      <c r="L1612" s="31"/>
      <c r="M1612" s="31"/>
    </row>
    <row r="1613" spans="1:13" s="32" customFormat="1" ht="18.75" customHeight="1" x14ac:dyDescent="0.25">
      <c r="A1613" s="22" t="str">
        <f>Лист4!A1611</f>
        <v xml:space="preserve">Николая Ветошникова ул. д.8 </v>
      </c>
      <c r="B1613" s="67" t="str">
        <f>Лист4!C1611</f>
        <v>г. Астрахань</v>
      </c>
      <c r="C1613" s="39">
        <f t="shared" si="50"/>
        <v>61.58649632352941</v>
      </c>
      <c r="D1613" s="39">
        <f t="shared" si="51"/>
        <v>2.8424536764705883</v>
      </c>
      <c r="E1613" s="28">
        <v>0</v>
      </c>
      <c r="F1613" s="29">
        <v>2.8424536764705883</v>
      </c>
      <c r="G1613" s="30">
        <v>0</v>
      </c>
      <c r="H1613" s="30">
        <v>0</v>
      </c>
      <c r="I1613" s="30">
        <v>0</v>
      </c>
      <c r="J1613" s="30"/>
      <c r="K1613" s="173">
        <f>Лист4!E1611/1000</f>
        <v>64.42895</v>
      </c>
      <c r="L1613" s="31"/>
      <c r="M1613" s="31"/>
    </row>
    <row r="1614" spans="1:13" s="32" customFormat="1" ht="18.75" customHeight="1" x14ac:dyDescent="0.25">
      <c r="A1614" s="22" t="str">
        <f>Лист4!A1612</f>
        <v xml:space="preserve">Николая Ветошникова ул. д.9 </v>
      </c>
      <c r="B1614" s="67" t="str">
        <f>Лист4!C1612</f>
        <v>г. Астрахань</v>
      </c>
      <c r="C1614" s="39">
        <f t="shared" si="50"/>
        <v>89.550452205882351</v>
      </c>
      <c r="D1614" s="39">
        <f t="shared" si="51"/>
        <v>4.1330977941176474</v>
      </c>
      <c r="E1614" s="28">
        <v>0</v>
      </c>
      <c r="F1614" s="29">
        <v>4.1330977941176474</v>
      </c>
      <c r="G1614" s="30">
        <v>0</v>
      </c>
      <c r="H1614" s="30">
        <v>0</v>
      </c>
      <c r="I1614" s="30">
        <v>0</v>
      </c>
      <c r="J1614" s="30"/>
      <c r="K1614" s="173">
        <f>Лист4!E1612/1000</f>
        <v>93.683549999999997</v>
      </c>
      <c r="L1614" s="31"/>
      <c r="M1614" s="31"/>
    </row>
    <row r="1615" spans="1:13" s="32" customFormat="1" ht="18.75" customHeight="1" x14ac:dyDescent="0.25">
      <c r="A1615" s="22" t="str">
        <f>Лист4!A1613</f>
        <v xml:space="preserve">Николая Островского (1-112) ул. д.39 </v>
      </c>
      <c r="B1615" s="67" t="str">
        <f>Лист4!C1613</f>
        <v>г. Астрахань</v>
      </c>
      <c r="C1615" s="39">
        <f t="shared" si="50"/>
        <v>69.06455514705884</v>
      </c>
      <c r="D1615" s="39">
        <f t="shared" si="51"/>
        <v>3.1875948529411771</v>
      </c>
      <c r="E1615" s="28">
        <v>0</v>
      </c>
      <c r="F1615" s="29">
        <v>3.1875948529411771</v>
      </c>
      <c r="G1615" s="30">
        <v>0</v>
      </c>
      <c r="H1615" s="30">
        <v>0</v>
      </c>
      <c r="I1615" s="30">
        <v>0</v>
      </c>
      <c r="J1615" s="30"/>
      <c r="K1615" s="173">
        <f>Лист4!E1613/1000</f>
        <v>72.252150000000015</v>
      </c>
      <c r="L1615" s="31"/>
      <c r="M1615" s="31"/>
    </row>
    <row r="1616" spans="1:13" s="32" customFormat="1" ht="18.75" customHeight="1" x14ac:dyDescent="0.25">
      <c r="A1616" s="22" t="str">
        <f>Лист4!A1614</f>
        <v xml:space="preserve">Николая Островского пр. д.10 </v>
      </c>
      <c r="B1616" s="67" t="str">
        <f>Лист4!C1614</f>
        <v>г. Астрахань</v>
      </c>
      <c r="C1616" s="39">
        <f t="shared" si="50"/>
        <v>893.99896911764688</v>
      </c>
      <c r="D1616" s="39">
        <f t="shared" si="51"/>
        <v>41.26149088235293</v>
      </c>
      <c r="E1616" s="28">
        <v>0</v>
      </c>
      <c r="F1616" s="29">
        <v>41.26149088235293</v>
      </c>
      <c r="G1616" s="30">
        <v>0</v>
      </c>
      <c r="H1616" s="30">
        <v>0</v>
      </c>
      <c r="I1616" s="30">
        <v>0</v>
      </c>
      <c r="J1616" s="30"/>
      <c r="K1616" s="173">
        <f>Лист4!E1614/1000</f>
        <v>935.26045999999985</v>
      </c>
      <c r="L1616" s="31"/>
      <c r="M1616" s="31"/>
    </row>
    <row r="1617" spans="1:13" s="32" customFormat="1" ht="18.75" customHeight="1" x14ac:dyDescent="0.25">
      <c r="A1617" s="22" t="str">
        <f>Лист4!A1615</f>
        <v xml:space="preserve">Николая Островского пр. д.12 </v>
      </c>
      <c r="B1617" s="67" t="str">
        <f>Лист4!C1615</f>
        <v>г. Астрахань</v>
      </c>
      <c r="C1617" s="39">
        <f t="shared" si="50"/>
        <v>586.70381249999969</v>
      </c>
      <c r="D1617" s="39">
        <f t="shared" si="51"/>
        <v>27.078637499999999</v>
      </c>
      <c r="E1617" s="28">
        <v>0</v>
      </c>
      <c r="F1617" s="29">
        <v>27.078637499999999</v>
      </c>
      <c r="G1617" s="30">
        <v>0</v>
      </c>
      <c r="H1617" s="30">
        <v>0</v>
      </c>
      <c r="I1617" s="30">
        <v>0</v>
      </c>
      <c r="J1617" s="30">
        <v>3458.8</v>
      </c>
      <c r="K1617" s="173">
        <f>Лист4!E1615/1000-J1617</f>
        <v>-2845.0175500000005</v>
      </c>
      <c r="L1617" s="31"/>
      <c r="M1617" s="31"/>
    </row>
    <row r="1618" spans="1:13" s="32" customFormat="1" ht="18.75" customHeight="1" x14ac:dyDescent="0.25">
      <c r="A1618" s="22" t="str">
        <f>Лист4!A1616</f>
        <v xml:space="preserve">Николая Островского пр. д.4 - корп. 2 </v>
      </c>
      <c r="B1618" s="67" t="str">
        <f>Лист4!C1616</f>
        <v>г. Астрахань</v>
      </c>
      <c r="C1618" s="39">
        <f t="shared" si="50"/>
        <v>618.8994213235294</v>
      </c>
      <c r="D1618" s="39">
        <f t="shared" si="51"/>
        <v>28.564588676470592</v>
      </c>
      <c r="E1618" s="28">
        <v>0</v>
      </c>
      <c r="F1618" s="29">
        <v>28.564588676470592</v>
      </c>
      <c r="G1618" s="30">
        <v>0</v>
      </c>
      <c r="H1618" s="30">
        <v>0</v>
      </c>
      <c r="I1618" s="30">
        <v>0</v>
      </c>
      <c r="J1618" s="30"/>
      <c r="K1618" s="173">
        <f>Лист4!E1616/1000</f>
        <v>647.46401000000003</v>
      </c>
      <c r="L1618" s="31"/>
      <c r="M1618" s="31"/>
    </row>
    <row r="1619" spans="1:13" s="32" customFormat="1" ht="18.75" customHeight="1" x14ac:dyDescent="0.25">
      <c r="A1619" s="22" t="str">
        <f>Лист4!A1617</f>
        <v xml:space="preserve">Николая Островского пр. д.4 - корп. 4 </v>
      </c>
      <c r="B1619" s="67" t="str">
        <f>Лист4!C1617</f>
        <v>г. Астрахань</v>
      </c>
      <c r="C1619" s="39">
        <f t="shared" si="50"/>
        <v>440.57921470588229</v>
      </c>
      <c r="D1619" s="39">
        <f t="shared" si="51"/>
        <v>20.334425294117644</v>
      </c>
      <c r="E1619" s="28">
        <v>0</v>
      </c>
      <c r="F1619" s="29">
        <v>20.334425294117644</v>
      </c>
      <c r="G1619" s="30">
        <v>0</v>
      </c>
      <c r="H1619" s="30">
        <v>0</v>
      </c>
      <c r="I1619" s="30">
        <v>0</v>
      </c>
      <c r="J1619" s="30"/>
      <c r="K1619" s="173">
        <f>Лист4!E1617/1000</f>
        <v>460.91363999999993</v>
      </c>
      <c r="L1619" s="31"/>
      <c r="M1619" s="31"/>
    </row>
    <row r="1620" spans="1:13" s="32" customFormat="1" ht="18.75" customHeight="1" x14ac:dyDescent="0.25">
      <c r="A1620" s="22" t="str">
        <f>Лист4!A1618</f>
        <v xml:space="preserve">Николая Островского ул. д.1 </v>
      </c>
      <c r="B1620" s="67" t="str">
        <f>Лист4!C1618</f>
        <v>г. Астрахань</v>
      </c>
      <c r="C1620" s="39">
        <f t="shared" si="50"/>
        <v>214.60959191176465</v>
      </c>
      <c r="D1620" s="39">
        <f t="shared" si="51"/>
        <v>9.9050580882352932</v>
      </c>
      <c r="E1620" s="28">
        <v>0</v>
      </c>
      <c r="F1620" s="29">
        <v>9.9050580882352932</v>
      </c>
      <c r="G1620" s="30">
        <v>0</v>
      </c>
      <c r="H1620" s="30">
        <v>0</v>
      </c>
      <c r="I1620" s="30">
        <v>0</v>
      </c>
      <c r="J1620" s="30"/>
      <c r="K1620" s="173">
        <f>Лист4!E1618/1000</f>
        <v>224.51464999999996</v>
      </c>
      <c r="L1620" s="31"/>
      <c r="M1620" s="31"/>
    </row>
    <row r="1621" spans="1:13" s="32" customFormat="1" ht="18.75" customHeight="1" x14ac:dyDescent="0.25">
      <c r="A1621" s="22" t="str">
        <f>Лист4!A1619</f>
        <v xml:space="preserve">Николая Островского ул. д.107 </v>
      </c>
      <c r="B1621" s="67" t="str">
        <f>Лист4!C1619</f>
        <v>г. Астрахань</v>
      </c>
      <c r="C1621" s="39">
        <f t="shared" si="50"/>
        <v>464.96942279411758</v>
      </c>
      <c r="D1621" s="39">
        <f t="shared" si="51"/>
        <v>21.460127205882351</v>
      </c>
      <c r="E1621" s="28">
        <v>0</v>
      </c>
      <c r="F1621" s="29">
        <v>21.460127205882351</v>
      </c>
      <c r="G1621" s="30">
        <v>0</v>
      </c>
      <c r="H1621" s="30">
        <v>0</v>
      </c>
      <c r="I1621" s="30">
        <v>0</v>
      </c>
      <c r="J1621" s="30"/>
      <c r="K1621" s="173">
        <f>Лист4!E1619/1000</f>
        <v>486.42954999999995</v>
      </c>
      <c r="L1621" s="31"/>
      <c r="M1621" s="31"/>
    </row>
    <row r="1622" spans="1:13" s="32" customFormat="1" ht="18.75" customHeight="1" x14ac:dyDescent="0.25">
      <c r="A1622" s="22" t="str">
        <f>Лист4!A1620</f>
        <v xml:space="preserve">Николая Островского ул. д.113 </v>
      </c>
      <c r="B1622" s="67" t="str">
        <f>Лист4!C1620</f>
        <v>г. Астрахань</v>
      </c>
      <c r="C1622" s="39">
        <f t="shared" si="50"/>
        <v>492.37064117647066</v>
      </c>
      <c r="D1622" s="39">
        <f t="shared" si="51"/>
        <v>22.724798823529415</v>
      </c>
      <c r="E1622" s="28">
        <v>0</v>
      </c>
      <c r="F1622" s="29">
        <v>22.724798823529415</v>
      </c>
      <c r="G1622" s="30">
        <v>0</v>
      </c>
      <c r="H1622" s="30">
        <v>0</v>
      </c>
      <c r="I1622" s="30">
        <v>0</v>
      </c>
      <c r="J1622" s="30"/>
      <c r="K1622" s="173">
        <f>Лист4!E1620/1000</f>
        <v>515.09544000000005</v>
      </c>
      <c r="L1622" s="31"/>
      <c r="M1622" s="31"/>
    </row>
    <row r="1623" spans="1:13" s="32" customFormat="1" ht="18.75" customHeight="1" x14ac:dyDescent="0.25">
      <c r="A1623" s="22" t="str">
        <f>Лист4!A1621</f>
        <v xml:space="preserve">Николая Островского ул. д.115 </v>
      </c>
      <c r="B1623" s="67" t="str">
        <f>Лист4!C1621</f>
        <v>г. Астрахань</v>
      </c>
      <c r="C1623" s="39">
        <f t="shared" si="50"/>
        <v>758.91987867647038</v>
      </c>
      <c r="D1623" s="39">
        <f t="shared" si="51"/>
        <v>35.027071323529398</v>
      </c>
      <c r="E1623" s="28">
        <v>0</v>
      </c>
      <c r="F1623" s="29">
        <v>35.027071323529398</v>
      </c>
      <c r="G1623" s="30">
        <v>0</v>
      </c>
      <c r="H1623" s="30">
        <v>0</v>
      </c>
      <c r="I1623" s="30">
        <v>0</v>
      </c>
      <c r="J1623" s="30"/>
      <c r="K1623" s="173">
        <f>Лист4!E1621/1000</f>
        <v>793.94694999999979</v>
      </c>
      <c r="L1623" s="31"/>
      <c r="M1623" s="31"/>
    </row>
    <row r="1624" spans="1:13" s="32" customFormat="1" ht="18.75" customHeight="1" x14ac:dyDescent="0.25">
      <c r="A1624" s="22" t="str">
        <f>Лист4!A1622</f>
        <v xml:space="preserve">Николая Островского ул. д.123 </v>
      </c>
      <c r="B1624" s="67" t="str">
        <f>Лист4!C1622</f>
        <v>г. Астрахань</v>
      </c>
      <c r="C1624" s="39">
        <f t="shared" si="50"/>
        <v>970.35723161764713</v>
      </c>
      <c r="D1624" s="39">
        <f t="shared" si="51"/>
        <v>44.78571838235294</v>
      </c>
      <c r="E1624" s="28">
        <v>0</v>
      </c>
      <c r="F1624" s="29">
        <v>44.78571838235294</v>
      </c>
      <c r="G1624" s="30">
        <v>0</v>
      </c>
      <c r="H1624" s="30">
        <v>0</v>
      </c>
      <c r="I1624" s="30">
        <v>0</v>
      </c>
      <c r="J1624" s="30"/>
      <c r="K1624" s="173">
        <f>Лист4!E1622/1000-J1624</f>
        <v>1015.14295</v>
      </c>
      <c r="L1624" s="31"/>
      <c r="M1624" s="31"/>
    </row>
    <row r="1625" spans="1:13" s="32" customFormat="1" ht="18.75" customHeight="1" x14ac:dyDescent="0.25">
      <c r="A1625" s="22" t="str">
        <f>Лист4!A1623</f>
        <v xml:space="preserve">Николая Островского ул. д.132 </v>
      </c>
      <c r="B1625" s="67" t="str">
        <f>Лист4!C1623</f>
        <v>г. Астрахань</v>
      </c>
      <c r="C1625" s="39">
        <f t="shared" si="50"/>
        <v>1047.7212066176467</v>
      </c>
      <c r="D1625" s="39">
        <f t="shared" si="51"/>
        <v>48.356363382352932</v>
      </c>
      <c r="E1625" s="28">
        <v>0</v>
      </c>
      <c r="F1625" s="29">
        <v>48.356363382352932</v>
      </c>
      <c r="G1625" s="30">
        <v>0</v>
      </c>
      <c r="H1625" s="30">
        <v>0</v>
      </c>
      <c r="I1625" s="30">
        <v>0</v>
      </c>
      <c r="J1625" s="30"/>
      <c r="K1625" s="173">
        <f>Лист4!E1623/1000</f>
        <v>1096.0775699999997</v>
      </c>
      <c r="L1625" s="31"/>
      <c r="M1625" s="31"/>
    </row>
    <row r="1626" spans="1:13" s="32" customFormat="1" ht="18.75" customHeight="1" x14ac:dyDescent="0.25">
      <c r="A1626" s="22" t="str">
        <f>Лист4!A1624</f>
        <v xml:space="preserve">Николая Островского ул. д.134 </v>
      </c>
      <c r="B1626" s="67" t="str">
        <f>Лист4!C1624</f>
        <v>г. Астрахань</v>
      </c>
      <c r="C1626" s="39">
        <f t="shared" si="50"/>
        <v>591.32998676470595</v>
      </c>
      <c r="D1626" s="39">
        <f t="shared" si="51"/>
        <v>27.292153235294123</v>
      </c>
      <c r="E1626" s="28"/>
      <c r="F1626" s="29">
        <v>27.292153235294123</v>
      </c>
      <c r="G1626" s="30"/>
      <c r="H1626" s="30"/>
      <c r="I1626" s="30"/>
      <c r="J1626" s="30"/>
      <c r="K1626" s="173">
        <f>Лист4!E1624/1000</f>
        <v>618.62214000000006</v>
      </c>
      <c r="L1626" s="31"/>
      <c r="M1626" s="31"/>
    </row>
    <row r="1627" spans="1:13" s="32" customFormat="1" ht="18.75" customHeight="1" x14ac:dyDescent="0.25">
      <c r="A1627" s="22" t="str">
        <f>Лист4!A1625</f>
        <v xml:space="preserve">Николая Островского ул. д.136 </v>
      </c>
      <c r="B1627" s="67" t="str">
        <f>Лист4!C1625</f>
        <v>г. Астрахань</v>
      </c>
      <c r="C1627" s="39">
        <f t="shared" si="50"/>
        <v>393.82171323529417</v>
      </c>
      <c r="D1627" s="39">
        <f t="shared" si="51"/>
        <v>18.176386764705885</v>
      </c>
      <c r="E1627" s="28"/>
      <c r="F1627" s="29">
        <v>18.176386764705885</v>
      </c>
      <c r="G1627" s="30"/>
      <c r="H1627" s="30"/>
      <c r="I1627" s="30"/>
      <c r="J1627" s="30"/>
      <c r="K1627" s="173">
        <f>Лист4!E1625/1000-J1627</f>
        <v>411.99810000000008</v>
      </c>
      <c r="L1627" s="31"/>
      <c r="M1627" s="31"/>
    </row>
    <row r="1628" spans="1:13" s="32" customFormat="1" ht="18.75" customHeight="1" x14ac:dyDescent="0.25">
      <c r="A1628" s="22" t="str">
        <f>Лист4!A1626</f>
        <v xml:space="preserve">Николая Островского ул. д.142А </v>
      </c>
      <c r="B1628" s="67" t="str">
        <f>Лист4!C1626</f>
        <v>г. Астрахань</v>
      </c>
      <c r="C1628" s="39">
        <f t="shared" si="50"/>
        <v>872.18448161764718</v>
      </c>
      <c r="D1628" s="39">
        <f t="shared" si="51"/>
        <v>40.254668382352946</v>
      </c>
      <c r="E1628" s="28">
        <v>0</v>
      </c>
      <c r="F1628" s="29">
        <v>40.254668382352946</v>
      </c>
      <c r="G1628" s="30">
        <v>0</v>
      </c>
      <c r="H1628" s="30">
        <v>0</v>
      </c>
      <c r="I1628" s="30">
        <v>0</v>
      </c>
      <c r="J1628" s="30"/>
      <c r="K1628" s="173">
        <f>Лист4!E1626/1000</f>
        <v>912.43915000000015</v>
      </c>
      <c r="L1628" s="31"/>
      <c r="M1628" s="31"/>
    </row>
    <row r="1629" spans="1:13" s="32" customFormat="1" ht="18.75" customHeight="1" x14ac:dyDescent="0.25">
      <c r="A1629" s="22" t="str">
        <f>Лист4!A1627</f>
        <v xml:space="preserve">Николая Островского ул. д.142Б </v>
      </c>
      <c r="B1629" s="67" t="str">
        <f>Лист4!C1627</f>
        <v>г. Астрахань</v>
      </c>
      <c r="C1629" s="39">
        <f t="shared" si="50"/>
        <v>502.96939779411764</v>
      </c>
      <c r="D1629" s="39">
        <f t="shared" si="51"/>
        <v>23.213972205882349</v>
      </c>
      <c r="E1629" s="28">
        <v>0</v>
      </c>
      <c r="F1629" s="29">
        <v>23.213972205882349</v>
      </c>
      <c r="G1629" s="30">
        <v>0</v>
      </c>
      <c r="H1629" s="30">
        <v>0</v>
      </c>
      <c r="I1629" s="30">
        <v>0</v>
      </c>
      <c r="J1629" s="30">
        <v>1062.5999999999999</v>
      </c>
      <c r="K1629" s="173">
        <f>Лист4!E1627/1000-J1629</f>
        <v>-536.41662999999994</v>
      </c>
      <c r="L1629" s="31"/>
      <c r="M1629" s="31"/>
    </row>
    <row r="1630" spans="1:13" s="32" customFormat="1" ht="18.75" customHeight="1" x14ac:dyDescent="0.25">
      <c r="A1630" s="22" t="str">
        <f>Лист4!A1628</f>
        <v xml:space="preserve">Николая Островского ул. д.144 </v>
      </c>
      <c r="B1630" s="67" t="str">
        <f>Лист4!C1628</f>
        <v>г. Астрахань</v>
      </c>
      <c r="C1630" s="39">
        <f t="shared" si="50"/>
        <v>746.25774485294096</v>
      </c>
      <c r="D1630" s="39">
        <f t="shared" si="51"/>
        <v>34.442665147058818</v>
      </c>
      <c r="E1630" s="28">
        <v>0</v>
      </c>
      <c r="F1630" s="29">
        <v>34.442665147058818</v>
      </c>
      <c r="G1630" s="30">
        <v>0</v>
      </c>
      <c r="H1630" s="30">
        <v>0</v>
      </c>
      <c r="I1630" s="30">
        <v>0</v>
      </c>
      <c r="J1630" s="30"/>
      <c r="K1630" s="173">
        <f>Лист4!E1628/1000</f>
        <v>780.70040999999981</v>
      </c>
      <c r="L1630" s="31"/>
      <c r="M1630" s="31"/>
    </row>
    <row r="1631" spans="1:13" s="32" customFormat="1" ht="18.75" customHeight="1" x14ac:dyDescent="0.25">
      <c r="A1631" s="22" t="str">
        <f>Лист4!A1629</f>
        <v xml:space="preserve">Николая Островского ул. д.144А </v>
      </c>
      <c r="B1631" s="67" t="str">
        <f>Лист4!C1629</f>
        <v>г. Астрахань</v>
      </c>
      <c r="C1631" s="39">
        <f t="shared" si="50"/>
        <v>1610.8507044117646</v>
      </c>
      <c r="D1631" s="39">
        <f t="shared" si="51"/>
        <v>74.346955588235289</v>
      </c>
      <c r="E1631" s="28">
        <v>0</v>
      </c>
      <c r="F1631" s="29">
        <v>74.346955588235289</v>
      </c>
      <c r="G1631" s="30">
        <v>0</v>
      </c>
      <c r="H1631" s="30">
        <v>0</v>
      </c>
      <c r="I1631" s="30">
        <v>0</v>
      </c>
      <c r="J1631" s="30"/>
      <c r="K1631" s="173">
        <f>Лист4!E1629/1000</f>
        <v>1685.1976599999998</v>
      </c>
      <c r="L1631" s="31"/>
      <c r="M1631" s="31"/>
    </row>
    <row r="1632" spans="1:13" s="32" customFormat="1" ht="18.75" customHeight="1" x14ac:dyDescent="0.25">
      <c r="A1632" s="22" t="str">
        <f>Лист4!A1630</f>
        <v xml:space="preserve">Николая Островского ул. д.150 </v>
      </c>
      <c r="B1632" s="67" t="str">
        <f>Лист4!C1630</f>
        <v>г. Астрахань</v>
      </c>
      <c r="C1632" s="39">
        <f t="shared" si="50"/>
        <v>1864.1502749999997</v>
      </c>
      <c r="D1632" s="39">
        <f t="shared" si="51"/>
        <v>86.037704999999988</v>
      </c>
      <c r="E1632" s="28">
        <v>0</v>
      </c>
      <c r="F1632" s="29">
        <v>86.037704999999988</v>
      </c>
      <c r="G1632" s="30">
        <v>0</v>
      </c>
      <c r="H1632" s="30">
        <v>0</v>
      </c>
      <c r="I1632" s="30">
        <v>0</v>
      </c>
      <c r="J1632" s="30">
        <v>3988.9</v>
      </c>
      <c r="K1632" s="173">
        <f>Лист4!E1630/1000-J1632</f>
        <v>-2038.7120200000004</v>
      </c>
      <c r="L1632" s="31"/>
      <c r="M1632" s="31"/>
    </row>
    <row r="1633" spans="1:13" s="32" customFormat="1" ht="18.75" customHeight="1" x14ac:dyDescent="0.25">
      <c r="A1633" s="22" t="str">
        <f>Лист4!A1631</f>
        <v xml:space="preserve">Николая Островского ул. д.152 - корп. 2 </v>
      </c>
      <c r="B1633" s="67" t="str">
        <f>Лист4!C1631</f>
        <v>г. Астрахань</v>
      </c>
      <c r="C1633" s="39">
        <f t="shared" si="50"/>
        <v>2065.3576985294117</v>
      </c>
      <c r="D1633" s="39">
        <f t="shared" si="51"/>
        <v>95.324201470588235</v>
      </c>
      <c r="E1633" s="28">
        <v>0</v>
      </c>
      <c r="F1633" s="29">
        <v>95.324201470588235</v>
      </c>
      <c r="G1633" s="30">
        <v>0</v>
      </c>
      <c r="H1633" s="30">
        <v>0</v>
      </c>
      <c r="I1633" s="30">
        <v>0</v>
      </c>
      <c r="J1633" s="30"/>
      <c r="K1633" s="173">
        <f>Лист4!E1631/1000</f>
        <v>2160.6819</v>
      </c>
      <c r="L1633" s="31"/>
      <c r="M1633" s="31"/>
    </row>
    <row r="1634" spans="1:13" s="32" customFormat="1" ht="18.75" customHeight="1" x14ac:dyDescent="0.25">
      <c r="A1634" s="22" t="str">
        <f>Лист4!A1632</f>
        <v xml:space="preserve">Николая Островского ул. д.152 - корп. 3 </v>
      </c>
      <c r="B1634" s="67" t="str">
        <f>Лист4!C1632</f>
        <v>г. Астрахань</v>
      </c>
      <c r="C1634" s="39">
        <f t="shared" si="50"/>
        <v>2453.858033823532</v>
      </c>
      <c r="D1634" s="39">
        <f t="shared" si="51"/>
        <v>113.25498617647071</v>
      </c>
      <c r="E1634" s="28">
        <v>0</v>
      </c>
      <c r="F1634" s="29">
        <v>113.25498617647071</v>
      </c>
      <c r="G1634" s="30">
        <v>0</v>
      </c>
      <c r="H1634" s="30">
        <v>0</v>
      </c>
      <c r="I1634" s="30">
        <v>0</v>
      </c>
      <c r="J1634" s="30"/>
      <c r="K1634" s="173">
        <f>Лист4!E1632/1000</f>
        <v>2567.1130200000025</v>
      </c>
      <c r="L1634" s="31"/>
      <c r="M1634" s="31"/>
    </row>
    <row r="1635" spans="1:13" s="32" customFormat="1" ht="18.75" customHeight="1" x14ac:dyDescent="0.25">
      <c r="A1635" s="22" t="str">
        <f>Лист4!A1633</f>
        <v xml:space="preserve">Николая Островского ул. д.154 - корп. 1 </v>
      </c>
      <c r="B1635" s="67" t="str">
        <f>Лист4!C1633</f>
        <v>г. Астрахань</v>
      </c>
      <c r="C1635" s="39">
        <f t="shared" si="50"/>
        <v>1701.8589727941173</v>
      </c>
      <c r="D1635" s="39">
        <f t="shared" si="51"/>
        <v>78.547337205882343</v>
      </c>
      <c r="E1635" s="28">
        <v>0</v>
      </c>
      <c r="F1635" s="29">
        <v>78.547337205882343</v>
      </c>
      <c r="G1635" s="30">
        <v>0</v>
      </c>
      <c r="H1635" s="30">
        <v>0</v>
      </c>
      <c r="I1635" s="30">
        <v>0</v>
      </c>
      <c r="J1635" s="30"/>
      <c r="K1635" s="173">
        <f>Лист4!E1633/1000-J1635</f>
        <v>1780.4063099999996</v>
      </c>
      <c r="L1635" s="31"/>
      <c r="M1635" s="31"/>
    </row>
    <row r="1636" spans="1:13" s="32" customFormat="1" ht="18.75" customHeight="1" x14ac:dyDescent="0.25">
      <c r="A1636" s="22" t="str">
        <f>Лист4!A1634</f>
        <v xml:space="preserve">Николая Островского ул. д.154 - корп. 2 </v>
      </c>
      <c r="B1636" s="67" t="str">
        <f>Лист4!C1634</f>
        <v>г. Астрахань</v>
      </c>
      <c r="C1636" s="39">
        <f t="shared" si="50"/>
        <v>1782.8475772058823</v>
      </c>
      <c r="D1636" s="39">
        <f t="shared" si="51"/>
        <v>82.285272794117645</v>
      </c>
      <c r="E1636" s="28">
        <v>0</v>
      </c>
      <c r="F1636" s="29">
        <v>82.285272794117645</v>
      </c>
      <c r="G1636" s="30">
        <v>0</v>
      </c>
      <c r="H1636" s="30">
        <v>0</v>
      </c>
      <c r="I1636" s="30">
        <v>0</v>
      </c>
      <c r="J1636" s="30"/>
      <c r="K1636" s="173">
        <f>Лист4!E1634/1000</f>
        <v>1865.13285</v>
      </c>
      <c r="L1636" s="31"/>
      <c r="M1636" s="31"/>
    </row>
    <row r="1637" spans="1:13" s="32" customFormat="1" ht="18.75" customHeight="1" x14ac:dyDescent="0.25">
      <c r="A1637" s="22" t="str">
        <f>Лист4!A1635</f>
        <v xml:space="preserve">Николая Островского ул. д.154 - корп. 3 </v>
      </c>
      <c r="B1637" s="67" t="str">
        <f>Лист4!C1635</f>
        <v>г. Астрахань</v>
      </c>
      <c r="C1637" s="39">
        <f t="shared" si="50"/>
        <v>909.35554411764736</v>
      </c>
      <c r="D1637" s="39">
        <f t="shared" si="51"/>
        <v>41.970255882352959</v>
      </c>
      <c r="E1637" s="28">
        <v>0</v>
      </c>
      <c r="F1637" s="29">
        <v>41.970255882352959</v>
      </c>
      <c r="G1637" s="30">
        <v>0</v>
      </c>
      <c r="H1637" s="30">
        <v>0</v>
      </c>
      <c r="I1637" s="30">
        <v>0</v>
      </c>
      <c r="J1637" s="156"/>
      <c r="K1637" s="173">
        <f>Лист4!E1635/1000-J1637</f>
        <v>951.3258000000003</v>
      </c>
      <c r="L1637" s="31"/>
      <c r="M1637" s="31"/>
    </row>
    <row r="1638" spans="1:13" s="32" customFormat="1" ht="18.75" customHeight="1" x14ac:dyDescent="0.25">
      <c r="A1638" s="22" t="str">
        <f>Лист4!A1636</f>
        <v xml:space="preserve">Николая Островского ул. д.156 - корп. 1 </v>
      </c>
      <c r="B1638" s="67" t="str">
        <f>Лист4!C1636</f>
        <v>г. Астрахань</v>
      </c>
      <c r="C1638" s="39">
        <f t="shared" si="50"/>
        <v>672.84222352941174</v>
      </c>
      <c r="D1638" s="39">
        <f t="shared" si="51"/>
        <v>31.054256470588236</v>
      </c>
      <c r="E1638" s="28">
        <v>0</v>
      </c>
      <c r="F1638" s="29">
        <v>31.054256470588236</v>
      </c>
      <c r="G1638" s="30">
        <v>0</v>
      </c>
      <c r="H1638" s="30">
        <v>0</v>
      </c>
      <c r="I1638" s="30">
        <v>0</v>
      </c>
      <c r="J1638" s="30"/>
      <c r="K1638" s="173">
        <f>Лист4!E1636/1000</f>
        <v>703.89648</v>
      </c>
      <c r="L1638" s="31"/>
      <c r="M1638" s="31"/>
    </row>
    <row r="1639" spans="1:13" s="32" customFormat="1" ht="18.75" customHeight="1" x14ac:dyDescent="0.25">
      <c r="A1639" s="22" t="str">
        <f>Лист4!A1637</f>
        <v xml:space="preserve">Николая Островского ул. д.156 - корп. 2 </v>
      </c>
      <c r="B1639" s="67" t="str">
        <f>Лист4!C1637</f>
        <v>г. Астрахань</v>
      </c>
      <c r="C1639" s="39">
        <f t="shared" si="50"/>
        <v>669.01995588235297</v>
      </c>
      <c r="D1639" s="39">
        <f t="shared" si="51"/>
        <v>30.877844117647061</v>
      </c>
      <c r="E1639" s="28">
        <v>0</v>
      </c>
      <c r="F1639" s="29">
        <v>30.877844117647061</v>
      </c>
      <c r="G1639" s="30">
        <v>0</v>
      </c>
      <c r="H1639" s="30">
        <v>0</v>
      </c>
      <c r="I1639" s="30">
        <v>0</v>
      </c>
      <c r="J1639" s="30"/>
      <c r="K1639" s="173">
        <f>Лист4!E1637/1000</f>
        <v>699.89780000000007</v>
      </c>
      <c r="L1639" s="31"/>
      <c r="M1639" s="31"/>
    </row>
    <row r="1640" spans="1:13" s="32" customFormat="1" ht="18.75" customHeight="1" x14ac:dyDescent="0.25">
      <c r="A1640" s="22" t="str">
        <f>Лист4!A1638</f>
        <v xml:space="preserve">Николая Островского ул. д.156 - корп. 3 </v>
      </c>
      <c r="B1640" s="67" t="str">
        <f>Лист4!C1638</f>
        <v>г. Астрахань</v>
      </c>
      <c r="C1640" s="39">
        <f t="shared" si="50"/>
        <v>3232.6182066176493</v>
      </c>
      <c r="D1640" s="39">
        <f t="shared" si="51"/>
        <v>149.19776338235306</v>
      </c>
      <c r="E1640" s="28">
        <v>0</v>
      </c>
      <c r="F1640" s="29">
        <v>149.19776338235306</v>
      </c>
      <c r="G1640" s="30">
        <v>0</v>
      </c>
      <c r="H1640" s="30">
        <v>0</v>
      </c>
      <c r="I1640" s="30">
        <v>0</v>
      </c>
      <c r="J1640" s="30"/>
      <c r="K1640" s="173">
        <f>Лист4!E1638/1000</f>
        <v>3381.8159700000024</v>
      </c>
      <c r="L1640" s="31"/>
      <c r="M1640" s="31"/>
    </row>
    <row r="1641" spans="1:13" s="32" customFormat="1" ht="18.75" customHeight="1" x14ac:dyDescent="0.25">
      <c r="A1641" s="22" t="str">
        <f>Лист4!A1639</f>
        <v xml:space="preserve">Николая Островского ул. д.158 - корп. 1 </v>
      </c>
      <c r="B1641" s="67" t="str">
        <f>Лист4!C1639</f>
        <v>г. Астрахань</v>
      </c>
      <c r="C1641" s="39">
        <f t="shared" si="50"/>
        <v>1728.3583544117641</v>
      </c>
      <c r="D1641" s="39">
        <f t="shared" si="51"/>
        <v>79.770385588235271</v>
      </c>
      <c r="E1641" s="28">
        <v>0</v>
      </c>
      <c r="F1641" s="29">
        <v>79.770385588235271</v>
      </c>
      <c r="G1641" s="30">
        <v>0</v>
      </c>
      <c r="H1641" s="30">
        <v>0</v>
      </c>
      <c r="I1641" s="30">
        <v>0</v>
      </c>
      <c r="J1641" s="30"/>
      <c r="K1641" s="173">
        <f>Лист4!E1639/1000</f>
        <v>1808.1287399999994</v>
      </c>
      <c r="L1641" s="31"/>
      <c r="M1641" s="31"/>
    </row>
    <row r="1642" spans="1:13" s="32" customFormat="1" ht="18.75" customHeight="1" x14ac:dyDescent="0.25">
      <c r="A1642" s="22" t="str">
        <f>Лист4!A1640</f>
        <v xml:space="preserve">Николая Островского ул. д.160 </v>
      </c>
      <c r="B1642" s="67" t="str">
        <f>Лист4!C1640</f>
        <v>г. Астрахань</v>
      </c>
      <c r="C1642" s="39">
        <f t="shared" si="50"/>
        <v>827.25646249999988</v>
      </c>
      <c r="D1642" s="39">
        <f t="shared" si="51"/>
        <v>38.181067499999997</v>
      </c>
      <c r="E1642" s="28">
        <v>0</v>
      </c>
      <c r="F1642" s="29">
        <v>38.181067499999997</v>
      </c>
      <c r="G1642" s="30">
        <v>0</v>
      </c>
      <c r="H1642" s="30">
        <v>0</v>
      </c>
      <c r="I1642" s="30">
        <v>0</v>
      </c>
      <c r="J1642" s="30"/>
      <c r="K1642" s="173">
        <f>Лист4!E1640/1000</f>
        <v>865.43752999999992</v>
      </c>
      <c r="L1642" s="31"/>
      <c r="M1642" s="31"/>
    </row>
    <row r="1643" spans="1:13" s="32" customFormat="1" ht="18.75" customHeight="1" x14ac:dyDescent="0.25">
      <c r="A1643" s="22" t="str">
        <f>Лист4!A1641</f>
        <v xml:space="preserve">Николая Островского ул. д.160 - корп. 1 </v>
      </c>
      <c r="B1643" s="67" t="str">
        <f>Лист4!C1641</f>
        <v>г. Астрахань</v>
      </c>
      <c r="C1643" s="39">
        <f t="shared" si="50"/>
        <v>1665.6708727941177</v>
      </c>
      <c r="D1643" s="39">
        <f t="shared" si="51"/>
        <v>76.877117205882357</v>
      </c>
      <c r="E1643" s="28">
        <v>0</v>
      </c>
      <c r="F1643" s="29">
        <v>76.877117205882357</v>
      </c>
      <c r="G1643" s="30">
        <v>0</v>
      </c>
      <c r="H1643" s="30">
        <v>0</v>
      </c>
      <c r="I1643" s="30">
        <v>0</v>
      </c>
      <c r="J1643" s="30"/>
      <c r="K1643" s="173">
        <f>Лист4!E1641/1000</f>
        <v>1742.54799</v>
      </c>
      <c r="L1643" s="31"/>
      <c r="M1643" s="31"/>
    </row>
    <row r="1644" spans="1:13" s="32" customFormat="1" ht="18.75" customHeight="1" x14ac:dyDescent="0.25">
      <c r="A1644" s="22" t="str">
        <f>Лист4!A1642</f>
        <v xml:space="preserve">Николая Островского ул. д.160 - корп. 2 </v>
      </c>
      <c r="B1644" s="67" t="str">
        <f>Лист4!C1642</f>
        <v>г. Астрахань</v>
      </c>
      <c r="C1644" s="39">
        <f t="shared" si="50"/>
        <v>1273.5102727941176</v>
      </c>
      <c r="D1644" s="39">
        <f t="shared" si="51"/>
        <v>58.777397205882352</v>
      </c>
      <c r="E1644" s="28">
        <v>0</v>
      </c>
      <c r="F1644" s="29">
        <v>58.777397205882352</v>
      </c>
      <c r="G1644" s="30">
        <v>0</v>
      </c>
      <c r="H1644" s="30">
        <v>0</v>
      </c>
      <c r="I1644" s="30">
        <v>0</v>
      </c>
      <c r="J1644" s="30"/>
      <c r="K1644" s="173">
        <f>Лист4!E1642/1000</f>
        <v>1332.2876699999999</v>
      </c>
      <c r="L1644" s="31"/>
      <c r="M1644" s="31"/>
    </row>
    <row r="1645" spans="1:13" s="32" customFormat="1" ht="18.75" customHeight="1" x14ac:dyDescent="0.25">
      <c r="A1645" s="22" t="str">
        <f>Лист4!A1643</f>
        <v xml:space="preserve">Николая Островского ул. д.162 </v>
      </c>
      <c r="B1645" s="67" t="str">
        <f>Лист4!C1643</f>
        <v>г. Астрахань</v>
      </c>
      <c r="C1645" s="39">
        <f t="shared" si="50"/>
        <v>2743.9228088235304</v>
      </c>
      <c r="D1645" s="39">
        <f t="shared" si="51"/>
        <v>126.64259117647063</v>
      </c>
      <c r="E1645" s="28">
        <v>0</v>
      </c>
      <c r="F1645" s="29">
        <v>126.64259117647063</v>
      </c>
      <c r="G1645" s="30">
        <v>0</v>
      </c>
      <c r="H1645" s="30">
        <v>0</v>
      </c>
      <c r="I1645" s="30">
        <v>0</v>
      </c>
      <c r="J1645" s="30"/>
      <c r="K1645" s="173">
        <f>Лист4!E1643/1000</f>
        <v>2870.5654000000009</v>
      </c>
      <c r="L1645" s="31"/>
      <c r="M1645" s="31"/>
    </row>
    <row r="1646" spans="1:13" s="32" customFormat="1" ht="18.75" customHeight="1" x14ac:dyDescent="0.25">
      <c r="A1646" s="22" t="str">
        <f>Лист4!A1644</f>
        <v xml:space="preserve">Николая Островского ул. д.162 - корп. 1 </v>
      </c>
      <c r="B1646" s="67" t="str">
        <f>Лист4!C1644</f>
        <v>г. Астрахань</v>
      </c>
      <c r="C1646" s="39">
        <f t="shared" si="50"/>
        <v>2234.8748117647056</v>
      </c>
      <c r="D1646" s="39">
        <f t="shared" si="51"/>
        <v>103.1480682352941</v>
      </c>
      <c r="E1646" s="28">
        <v>0</v>
      </c>
      <c r="F1646" s="29">
        <v>103.1480682352941</v>
      </c>
      <c r="G1646" s="30">
        <v>0</v>
      </c>
      <c r="H1646" s="30">
        <v>0</v>
      </c>
      <c r="I1646" s="30">
        <v>0</v>
      </c>
      <c r="J1646" s="30"/>
      <c r="K1646" s="173">
        <f>Лист4!E1644/1000-J1646</f>
        <v>2338.0228799999995</v>
      </c>
      <c r="L1646" s="31"/>
      <c r="M1646" s="31"/>
    </row>
    <row r="1647" spans="1:13" s="32" customFormat="1" ht="18.75" customHeight="1" x14ac:dyDescent="0.25">
      <c r="A1647" s="22" t="str">
        <f>Лист4!A1645</f>
        <v xml:space="preserve">Николая Островского ул. д.164 </v>
      </c>
      <c r="B1647" s="67" t="str">
        <f>Лист4!C1645</f>
        <v>г. Астрахань</v>
      </c>
      <c r="C1647" s="39">
        <f t="shared" si="50"/>
        <v>3488.7100529411769</v>
      </c>
      <c r="D1647" s="39">
        <f t="shared" si="51"/>
        <v>161.01738705882354</v>
      </c>
      <c r="E1647" s="28">
        <v>0</v>
      </c>
      <c r="F1647" s="29">
        <v>161.01738705882354</v>
      </c>
      <c r="G1647" s="30">
        <v>0</v>
      </c>
      <c r="H1647" s="30">
        <v>0</v>
      </c>
      <c r="I1647" s="30">
        <v>0</v>
      </c>
      <c r="J1647" s="30"/>
      <c r="K1647" s="173">
        <f>Лист4!E1645/1000</f>
        <v>3649.7274400000006</v>
      </c>
      <c r="L1647" s="31"/>
      <c r="M1647" s="31"/>
    </row>
    <row r="1648" spans="1:13" s="32" customFormat="1" ht="18.75" customHeight="1" x14ac:dyDescent="0.25">
      <c r="A1648" s="22" t="str">
        <f>Лист4!A1646</f>
        <v xml:space="preserve">Николая Островского ул. д.1А </v>
      </c>
      <c r="B1648" s="67" t="str">
        <f>Лист4!C1646</f>
        <v>г. Астрахань</v>
      </c>
      <c r="C1648" s="39">
        <f t="shared" si="50"/>
        <v>121.54860441176473</v>
      </c>
      <c r="D1648" s="39">
        <f t="shared" si="51"/>
        <v>5.6099355882352953</v>
      </c>
      <c r="E1648" s="28">
        <v>0</v>
      </c>
      <c r="F1648" s="29">
        <v>5.6099355882352953</v>
      </c>
      <c r="G1648" s="30">
        <v>0</v>
      </c>
      <c r="H1648" s="30">
        <v>0</v>
      </c>
      <c r="I1648" s="30">
        <v>0</v>
      </c>
      <c r="J1648" s="30"/>
      <c r="K1648" s="173">
        <f>Лист4!E1646/1000-J1648</f>
        <v>127.15854000000002</v>
      </c>
      <c r="L1648" s="31"/>
      <c r="M1648" s="31"/>
    </row>
    <row r="1649" spans="1:13" s="32" customFormat="1" ht="18.75" customHeight="1" x14ac:dyDescent="0.25">
      <c r="A1649" s="22" t="str">
        <f>Лист4!A1647</f>
        <v xml:space="preserve">Николая Островского ул. д.1Б </v>
      </c>
      <c r="B1649" s="67" t="str">
        <f>Лист4!C1647</f>
        <v>г. Астрахань</v>
      </c>
      <c r="C1649" s="39">
        <f t="shared" si="50"/>
        <v>343.45674999999994</v>
      </c>
      <c r="D1649" s="39">
        <f t="shared" si="51"/>
        <v>15.851849999999997</v>
      </c>
      <c r="E1649" s="28">
        <v>0</v>
      </c>
      <c r="F1649" s="29">
        <v>15.851849999999997</v>
      </c>
      <c r="G1649" s="30">
        <v>0</v>
      </c>
      <c r="H1649" s="30">
        <v>0</v>
      </c>
      <c r="I1649" s="30">
        <v>0</v>
      </c>
      <c r="J1649" s="30"/>
      <c r="K1649" s="173">
        <f>Лист4!E1647/1000</f>
        <v>359.30859999999996</v>
      </c>
      <c r="L1649" s="31"/>
      <c r="M1649" s="31"/>
    </row>
    <row r="1650" spans="1:13" s="32" customFormat="1" ht="18.75" customHeight="1" x14ac:dyDescent="0.25">
      <c r="A1650" s="22" t="str">
        <f>Лист4!A1648</f>
        <v xml:space="preserve">Николая Островского ул. д.3 </v>
      </c>
      <c r="B1650" s="67" t="str">
        <f>Лист4!C1648</f>
        <v>г. Астрахань</v>
      </c>
      <c r="C1650" s="39">
        <f t="shared" si="50"/>
        <v>92.033643382352949</v>
      </c>
      <c r="D1650" s="39">
        <f t="shared" si="51"/>
        <v>4.2477066176470588</v>
      </c>
      <c r="E1650" s="28">
        <v>0</v>
      </c>
      <c r="F1650" s="29">
        <v>4.2477066176470588</v>
      </c>
      <c r="G1650" s="30">
        <v>0</v>
      </c>
      <c r="H1650" s="30">
        <v>0</v>
      </c>
      <c r="I1650" s="30">
        <v>0</v>
      </c>
      <c r="J1650" s="156"/>
      <c r="K1650" s="173">
        <f>Лист4!E1648/1000-J1650</f>
        <v>96.281350000000003</v>
      </c>
      <c r="L1650" s="31"/>
      <c r="M1650" s="31"/>
    </row>
    <row r="1651" spans="1:13" s="32" customFormat="1" ht="18.75" customHeight="1" x14ac:dyDescent="0.25">
      <c r="A1651" s="22" t="str">
        <f>Лист4!A1649</f>
        <v xml:space="preserve">Николая Островского ул. д.33 </v>
      </c>
      <c r="B1651" s="67" t="str">
        <f>Лист4!C1649</f>
        <v>г. Астрахань</v>
      </c>
      <c r="C1651" s="39">
        <f t="shared" si="50"/>
        <v>20.257871323529415</v>
      </c>
      <c r="D1651" s="39">
        <f t="shared" si="51"/>
        <v>0.93497867647058841</v>
      </c>
      <c r="E1651" s="28">
        <v>0</v>
      </c>
      <c r="F1651" s="29">
        <v>0.93497867647058841</v>
      </c>
      <c r="G1651" s="30">
        <v>0</v>
      </c>
      <c r="H1651" s="30">
        <v>0</v>
      </c>
      <c r="I1651" s="30">
        <v>0</v>
      </c>
      <c r="J1651" s="30"/>
      <c r="K1651" s="173">
        <f>Лист4!E1649/1000</f>
        <v>21.192850000000004</v>
      </c>
      <c r="L1651" s="31"/>
      <c r="M1651" s="31"/>
    </row>
    <row r="1652" spans="1:13" s="32" customFormat="1" ht="18.75" customHeight="1" x14ac:dyDescent="0.25">
      <c r="A1652" s="22" t="str">
        <f>Лист4!A1650</f>
        <v xml:space="preserve">Николая Островского ул. д.41 </v>
      </c>
      <c r="B1652" s="67" t="str">
        <f>Лист4!C1650</f>
        <v>г. Астрахань</v>
      </c>
      <c r="C1652" s="39">
        <f t="shared" si="50"/>
        <v>125.06922426470589</v>
      </c>
      <c r="D1652" s="39">
        <f t="shared" si="51"/>
        <v>5.7724257352941182</v>
      </c>
      <c r="E1652" s="28">
        <v>0</v>
      </c>
      <c r="F1652" s="29">
        <v>5.7724257352941182</v>
      </c>
      <c r="G1652" s="30">
        <v>0</v>
      </c>
      <c r="H1652" s="30">
        <v>0</v>
      </c>
      <c r="I1652" s="30">
        <v>0</v>
      </c>
      <c r="J1652" s="156"/>
      <c r="K1652" s="173">
        <f>Лист4!E1650/1000-J1652</f>
        <v>130.84165000000002</v>
      </c>
      <c r="L1652" s="31"/>
      <c r="M1652" s="31"/>
    </row>
    <row r="1653" spans="1:13" s="32" customFormat="1" ht="18.75" customHeight="1" x14ac:dyDescent="0.25">
      <c r="A1653" s="22" t="str">
        <f>Лист4!A1651</f>
        <v xml:space="preserve">Николая Островского ул. д.41А </v>
      </c>
      <c r="B1653" s="67" t="str">
        <f>Лист4!C1651</f>
        <v>г. Астрахань</v>
      </c>
      <c r="C1653" s="39">
        <f t="shared" si="50"/>
        <v>91.480091911764717</v>
      </c>
      <c r="D1653" s="39">
        <f t="shared" si="51"/>
        <v>4.2221580882352949</v>
      </c>
      <c r="E1653" s="28">
        <v>0</v>
      </c>
      <c r="F1653" s="29">
        <v>4.2221580882352949</v>
      </c>
      <c r="G1653" s="30">
        <v>0</v>
      </c>
      <c r="H1653" s="30">
        <v>0</v>
      </c>
      <c r="I1653" s="30">
        <v>0</v>
      </c>
      <c r="J1653" s="156"/>
      <c r="K1653" s="173">
        <f>Лист4!E1651/1000-J1653</f>
        <v>95.702250000000006</v>
      </c>
      <c r="L1653" s="31"/>
      <c r="M1653" s="31"/>
    </row>
    <row r="1654" spans="1:13" s="32" customFormat="1" ht="18.75" customHeight="1" x14ac:dyDescent="0.25">
      <c r="A1654" s="22" t="str">
        <f>Лист4!A1652</f>
        <v xml:space="preserve">Николая Островского ул. д.43 </v>
      </c>
      <c r="B1654" s="67" t="str">
        <f>Лист4!C1652</f>
        <v>г. Астрахань</v>
      </c>
      <c r="C1654" s="39">
        <f t="shared" si="50"/>
        <v>146.08243382352936</v>
      </c>
      <c r="D1654" s="39">
        <f t="shared" si="51"/>
        <v>6.7422661764705856</v>
      </c>
      <c r="E1654" s="28">
        <v>0</v>
      </c>
      <c r="F1654" s="29">
        <v>6.7422661764705856</v>
      </c>
      <c r="G1654" s="30">
        <v>0</v>
      </c>
      <c r="H1654" s="30">
        <v>0</v>
      </c>
      <c r="I1654" s="30">
        <v>0</v>
      </c>
      <c r="J1654" s="30"/>
      <c r="K1654" s="173">
        <f>Лист4!E1652/1000</f>
        <v>152.82469999999995</v>
      </c>
      <c r="L1654" s="31"/>
      <c r="M1654" s="31"/>
    </row>
    <row r="1655" spans="1:13" s="32" customFormat="1" ht="18.75" customHeight="1" x14ac:dyDescent="0.25">
      <c r="A1655" s="22" t="str">
        <f>Лист4!A1653</f>
        <v xml:space="preserve">Николая Островского ул. д.43А </v>
      </c>
      <c r="B1655" s="67" t="str">
        <f>Лист4!C1653</f>
        <v>г. Астрахань</v>
      </c>
      <c r="C1655" s="39">
        <f t="shared" si="50"/>
        <v>105.94522058823529</v>
      </c>
      <c r="D1655" s="39">
        <f t="shared" si="51"/>
        <v>4.8897794117647058</v>
      </c>
      <c r="E1655" s="28">
        <v>0</v>
      </c>
      <c r="F1655" s="29">
        <v>4.8897794117647058</v>
      </c>
      <c r="G1655" s="30">
        <v>0</v>
      </c>
      <c r="H1655" s="30">
        <v>0</v>
      </c>
      <c r="I1655" s="30">
        <v>0</v>
      </c>
      <c r="J1655" s="30"/>
      <c r="K1655" s="173">
        <f>Лист4!E1653/1000</f>
        <v>110.83499999999999</v>
      </c>
      <c r="L1655" s="31"/>
      <c r="M1655" s="31"/>
    </row>
    <row r="1656" spans="1:13" s="32" customFormat="1" ht="18.75" customHeight="1" x14ac:dyDescent="0.25">
      <c r="A1656" s="22" t="str">
        <f>Лист4!A1654</f>
        <v xml:space="preserve">Николая Островского ул. д.45 </v>
      </c>
      <c r="B1656" s="67" t="str">
        <f>Лист4!C1654</f>
        <v>г. Астрахань</v>
      </c>
      <c r="C1656" s="39">
        <f t="shared" si="50"/>
        <v>110.16926470588236</v>
      </c>
      <c r="D1656" s="39">
        <f t="shared" si="51"/>
        <v>5.0847352941176478</v>
      </c>
      <c r="E1656" s="28">
        <v>0</v>
      </c>
      <c r="F1656" s="29">
        <v>5.0847352941176478</v>
      </c>
      <c r="G1656" s="30">
        <v>0</v>
      </c>
      <c r="H1656" s="30">
        <v>0</v>
      </c>
      <c r="I1656" s="30">
        <v>0</v>
      </c>
      <c r="J1656" s="30"/>
      <c r="K1656" s="173">
        <f>Лист4!E1654/1000</f>
        <v>115.254</v>
      </c>
      <c r="L1656" s="31"/>
      <c r="M1656" s="31"/>
    </row>
    <row r="1657" spans="1:13" s="32" customFormat="1" ht="18.75" customHeight="1" x14ac:dyDescent="0.25">
      <c r="A1657" s="22" t="str">
        <f>Лист4!A1655</f>
        <v xml:space="preserve">Николая Островского ул. д.46 </v>
      </c>
      <c r="B1657" s="67" t="str">
        <f>Лист4!C1655</f>
        <v>г. Астрахань</v>
      </c>
      <c r="C1657" s="39">
        <f t="shared" si="50"/>
        <v>1082.2490345588235</v>
      </c>
      <c r="D1657" s="39">
        <f t="shared" si="51"/>
        <v>49.949955441176463</v>
      </c>
      <c r="E1657" s="28">
        <v>0</v>
      </c>
      <c r="F1657" s="29">
        <v>49.949955441176463</v>
      </c>
      <c r="G1657" s="30">
        <v>0</v>
      </c>
      <c r="H1657" s="30">
        <v>0</v>
      </c>
      <c r="I1657" s="30">
        <v>0</v>
      </c>
      <c r="J1657" s="30"/>
      <c r="K1657" s="173">
        <f>Лист4!E1655/1000</f>
        <v>1132.1989899999999</v>
      </c>
      <c r="L1657" s="31"/>
      <c r="M1657" s="31"/>
    </row>
    <row r="1658" spans="1:13" s="32" customFormat="1" ht="18.75" customHeight="1" x14ac:dyDescent="0.25">
      <c r="A1658" s="22" t="str">
        <f>Лист4!A1656</f>
        <v xml:space="preserve">Николая Островского ул. д.5 </v>
      </c>
      <c r="B1658" s="67" t="str">
        <f>Лист4!C1656</f>
        <v>г. Астрахань</v>
      </c>
      <c r="C1658" s="39">
        <f t="shared" si="50"/>
        <v>268.52800955882344</v>
      </c>
      <c r="D1658" s="39">
        <f t="shared" si="51"/>
        <v>12.393600441176467</v>
      </c>
      <c r="E1658" s="28">
        <v>0</v>
      </c>
      <c r="F1658" s="29">
        <v>12.393600441176467</v>
      </c>
      <c r="G1658" s="30">
        <v>0</v>
      </c>
      <c r="H1658" s="30">
        <v>0</v>
      </c>
      <c r="I1658" s="30">
        <v>0</v>
      </c>
      <c r="J1658" s="30"/>
      <c r="K1658" s="173">
        <f>Лист4!E1656/1000</f>
        <v>280.92160999999993</v>
      </c>
      <c r="L1658" s="31"/>
      <c r="M1658" s="31"/>
    </row>
    <row r="1659" spans="1:13" s="32" customFormat="1" ht="18.75" customHeight="1" x14ac:dyDescent="0.25">
      <c r="A1659" s="22" t="str">
        <f>Лист4!A1657</f>
        <v xml:space="preserve">Николая Островского ул. д.50 </v>
      </c>
      <c r="B1659" s="67" t="str">
        <f>Лист4!C1657</f>
        <v>г. Астрахань</v>
      </c>
      <c r="C1659" s="39">
        <f t="shared" si="50"/>
        <v>125.99252058823532</v>
      </c>
      <c r="D1659" s="39">
        <f t="shared" si="51"/>
        <v>5.8150394117647064</v>
      </c>
      <c r="E1659" s="28">
        <v>0</v>
      </c>
      <c r="F1659" s="29">
        <v>5.8150394117647064</v>
      </c>
      <c r="G1659" s="30">
        <v>0</v>
      </c>
      <c r="H1659" s="30">
        <v>0</v>
      </c>
      <c r="I1659" s="30">
        <v>0</v>
      </c>
      <c r="J1659" s="30"/>
      <c r="K1659" s="173">
        <f>Лист4!E1657/1000</f>
        <v>131.80756000000002</v>
      </c>
      <c r="L1659" s="31"/>
      <c r="M1659" s="31"/>
    </row>
    <row r="1660" spans="1:13" s="32" customFormat="1" ht="18.75" customHeight="1" x14ac:dyDescent="0.25">
      <c r="A1660" s="22" t="str">
        <f>Лист4!A1658</f>
        <v xml:space="preserve">Николая Островского ул. д.51 </v>
      </c>
      <c r="B1660" s="67" t="str">
        <f>Лист4!C1658</f>
        <v>г. Астрахань</v>
      </c>
      <c r="C1660" s="39">
        <f t="shared" si="50"/>
        <v>675.3426588235294</v>
      </c>
      <c r="D1660" s="39">
        <f t="shared" si="51"/>
        <v>31.169661176470591</v>
      </c>
      <c r="E1660" s="28">
        <v>0</v>
      </c>
      <c r="F1660" s="29">
        <v>31.169661176470591</v>
      </c>
      <c r="G1660" s="30">
        <v>0</v>
      </c>
      <c r="H1660" s="30">
        <v>0</v>
      </c>
      <c r="I1660" s="30">
        <v>0</v>
      </c>
      <c r="J1660" s="30"/>
      <c r="K1660" s="173">
        <f>Лист4!E1658/1000</f>
        <v>706.51232000000005</v>
      </c>
      <c r="L1660" s="31"/>
      <c r="M1660" s="31"/>
    </row>
    <row r="1661" spans="1:13" s="32" customFormat="1" ht="18.75" customHeight="1" x14ac:dyDescent="0.25">
      <c r="A1661" s="22" t="str">
        <f>Лист4!A1659</f>
        <v xml:space="preserve">Николая Островского ул. д.52 </v>
      </c>
      <c r="B1661" s="67" t="str">
        <f>Лист4!C1659</f>
        <v>г. Астрахань</v>
      </c>
      <c r="C1661" s="39">
        <f t="shared" si="50"/>
        <v>264.02467573529407</v>
      </c>
      <c r="D1661" s="39">
        <f t="shared" si="51"/>
        <v>12.185754264705881</v>
      </c>
      <c r="E1661" s="28">
        <v>0</v>
      </c>
      <c r="F1661" s="29">
        <v>12.185754264705881</v>
      </c>
      <c r="G1661" s="30">
        <v>0</v>
      </c>
      <c r="H1661" s="30">
        <v>0</v>
      </c>
      <c r="I1661" s="30">
        <v>0</v>
      </c>
      <c r="J1661" s="30"/>
      <c r="K1661" s="173">
        <f>Лист4!E1659/1000</f>
        <v>276.21042999999997</v>
      </c>
      <c r="L1661" s="31"/>
      <c r="M1661" s="31"/>
    </row>
    <row r="1662" spans="1:13" s="32" customFormat="1" ht="18.75" customHeight="1" x14ac:dyDescent="0.25">
      <c r="A1662" s="22" t="str">
        <f>Лист4!A1660</f>
        <v xml:space="preserve">Николая Островского ул. д.53 </v>
      </c>
      <c r="B1662" s="67" t="str">
        <f>Лист4!C1660</f>
        <v>г. Астрахань</v>
      </c>
      <c r="C1662" s="39">
        <f t="shared" ref="C1662:C1725" si="52">K1662+J1662-F1662</f>
        <v>323.02811029411777</v>
      </c>
      <c r="D1662" s="39">
        <f t="shared" ref="D1662:D1725" si="53">F1662</f>
        <v>14.908989705882357</v>
      </c>
      <c r="E1662" s="28">
        <v>0</v>
      </c>
      <c r="F1662" s="29">
        <v>14.908989705882357</v>
      </c>
      <c r="G1662" s="30">
        <v>0</v>
      </c>
      <c r="H1662" s="30">
        <v>0</v>
      </c>
      <c r="I1662" s="30">
        <v>0</v>
      </c>
      <c r="J1662" s="30"/>
      <c r="K1662" s="173">
        <f>Лист4!E1660/1000</f>
        <v>337.9371000000001</v>
      </c>
      <c r="L1662" s="31"/>
      <c r="M1662" s="31"/>
    </row>
    <row r="1663" spans="1:13" s="32" customFormat="1" ht="18.75" customHeight="1" x14ac:dyDescent="0.25">
      <c r="A1663" s="22" t="str">
        <f>Лист4!A1661</f>
        <v xml:space="preserve">Николая Островского ул. д.54 </v>
      </c>
      <c r="B1663" s="67" t="str">
        <f>Лист4!C1661</f>
        <v>г. Астрахань</v>
      </c>
      <c r="C1663" s="39">
        <f t="shared" si="52"/>
        <v>166.13106249999998</v>
      </c>
      <c r="D1663" s="39">
        <f t="shared" si="53"/>
        <v>7.6675874999999998</v>
      </c>
      <c r="E1663" s="28">
        <v>0</v>
      </c>
      <c r="F1663" s="29">
        <v>7.6675874999999998</v>
      </c>
      <c r="G1663" s="30">
        <v>0</v>
      </c>
      <c r="H1663" s="30">
        <v>0</v>
      </c>
      <c r="I1663" s="30">
        <v>0</v>
      </c>
      <c r="J1663" s="30"/>
      <c r="K1663" s="173">
        <f>Лист4!E1661/1000-J1663</f>
        <v>173.79864999999998</v>
      </c>
      <c r="L1663" s="31"/>
      <c r="M1663" s="31"/>
    </row>
    <row r="1664" spans="1:13" s="32" customFormat="1" ht="18.75" customHeight="1" x14ac:dyDescent="0.25">
      <c r="A1664" s="22" t="str">
        <f>Лист4!A1662</f>
        <v xml:space="preserve">Николая Островского ул. д.56 </v>
      </c>
      <c r="B1664" s="67" t="str">
        <f>Лист4!C1662</f>
        <v>г. Астрахань</v>
      </c>
      <c r="C1664" s="39">
        <f t="shared" si="52"/>
        <v>350.96812132352932</v>
      </c>
      <c r="D1664" s="39">
        <f t="shared" si="53"/>
        <v>16.198528676470588</v>
      </c>
      <c r="E1664" s="28">
        <v>0</v>
      </c>
      <c r="F1664" s="29">
        <v>16.198528676470588</v>
      </c>
      <c r="G1664" s="30">
        <v>0</v>
      </c>
      <c r="H1664" s="30">
        <v>0</v>
      </c>
      <c r="I1664" s="30">
        <v>0</v>
      </c>
      <c r="J1664" s="30">
        <f>77.6+869.6</f>
        <v>947.2</v>
      </c>
      <c r="K1664" s="173">
        <f>Лист4!E1662/1000-J1664</f>
        <v>-580.03335000000015</v>
      </c>
      <c r="L1664" s="31"/>
      <c r="M1664" s="31"/>
    </row>
    <row r="1665" spans="1:13" s="32" customFormat="1" ht="18.75" customHeight="1" x14ac:dyDescent="0.25">
      <c r="A1665" s="22" t="str">
        <f>Лист4!A1663</f>
        <v xml:space="preserve">Николая Островского ул. д.59 </v>
      </c>
      <c r="B1665" s="67" t="str">
        <f>Лист4!C1663</f>
        <v>г. Астрахань</v>
      </c>
      <c r="C1665" s="39">
        <f t="shared" si="52"/>
        <v>689.29899999999986</v>
      </c>
      <c r="D1665" s="39">
        <f t="shared" si="53"/>
        <v>31.813799999999993</v>
      </c>
      <c r="E1665" s="28">
        <v>0</v>
      </c>
      <c r="F1665" s="29">
        <v>31.813799999999993</v>
      </c>
      <c r="G1665" s="30">
        <v>0</v>
      </c>
      <c r="H1665" s="30">
        <v>0</v>
      </c>
      <c r="I1665" s="30">
        <v>0</v>
      </c>
      <c r="J1665" s="30"/>
      <c r="K1665" s="173">
        <f>Лист4!E1663/1000-J1665</f>
        <v>721.11279999999988</v>
      </c>
      <c r="L1665" s="31"/>
      <c r="M1665" s="31"/>
    </row>
    <row r="1666" spans="1:13" s="32" customFormat="1" ht="18.75" customHeight="1" x14ac:dyDescent="0.25">
      <c r="A1666" s="22" t="str">
        <f>Лист4!A1664</f>
        <v xml:space="preserve">Николая Островского ул. д.5А </v>
      </c>
      <c r="B1666" s="67" t="str">
        <f>Лист4!C1664</f>
        <v>г. Астрахань</v>
      </c>
      <c r="C1666" s="39">
        <f t="shared" si="52"/>
        <v>312.06108088235294</v>
      </c>
      <c r="D1666" s="39">
        <f t="shared" si="53"/>
        <v>14.402819117647059</v>
      </c>
      <c r="E1666" s="28">
        <v>0</v>
      </c>
      <c r="F1666" s="29">
        <v>14.402819117647059</v>
      </c>
      <c r="G1666" s="30">
        <v>0</v>
      </c>
      <c r="H1666" s="30">
        <v>0</v>
      </c>
      <c r="I1666" s="30">
        <v>0</v>
      </c>
      <c r="J1666" s="30"/>
      <c r="K1666" s="173">
        <f>Лист4!E1664/1000-J1666</f>
        <v>326.46390000000002</v>
      </c>
      <c r="L1666" s="31"/>
      <c r="M1666" s="31"/>
    </row>
    <row r="1667" spans="1:13" s="32" customFormat="1" ht="18.75" customHeight="1" x14ac:dyDescent="0.25">
      <c r="A1667" s="22" t="str">
        <f>Лист4!A1665</f>
        <v xml:space="preserve">Николая Островского ул. д.5Б </v>
      </c>
      <c r="B1667" s="67" t="str">
        <f>Лист4!C1665</f>
        <v>г. Астрахань</v>
      </c>
      <c r="C1667" s="39">
        <f t="shared" si="52"/>
        <v>280.44551102941182</v>
      </c>
      <c r="D1667" s="39">
        <f t="shared" si="53"/>
        <v>12.943638970588236</v>
      </c>
      <c r="E1667" s="28">
        <v>0</v>
      </c>
      <c r="F1667" s="29">
        <v>12.943638970588236</v>
      </c>
      <c r="G1667" s="30">
        <v>0</v>
      </c>
      <c r="H1667" s="30">
        <v>0</v>
      </c>
      <c r="I1667" s="30">
        <v>0</v>
      </c>
      <c r="J1667" s="30"/>
      <c r="K1667" s="173">
        <f>Лист4!E1665/1000</f>
        <v>293.38915000000003</v>
      </c>
      <c r="L1667" s="31"/>
      <c r="M1667" s="31"/>
    </row>
    <row r="1668" spans="1:13" s="32" customFormat="1" ht="18.75" customHeight="1" x14ac:dyDescent="0.25">
      <c r="A1668" s="22" t="str">
        <f>Лист4!A1666</f>
        <v xml:space="preserve">Николая Островского ул. д.61 </v>
      </c>
      <c r="B1668" s="67" t="str">
        <f>Лист4!C1666</f>
        <v>г. Астрахань</v>
      </c>
      <c r="C1668" s="39">
        <f t="shared" si="52"/>
        <v>817.9245463235294</v>
      </c>
      <c r="D1668" s="39">
        <f t="shared" si="53"/>
        <v>37.750363676470585</v>
      </c>
      <c r="E1668" s="28">
        <v>0</v>
      </c>
      <c r="F1668" s="29">
        <v>37.750363676470585</v>
      </c>
      <c r="G1668" s="30">
        <v>0</v>
      </c>
      <c r="H1668" s="30">
        <v>0</v>
      </c>
      <c r="I1668" s="30">
        <v>0</v>
      </c>
      <c r="J1668" s="30"/>
      <c r="K1668" s="173">
        <f>Лист4!E1666/1000</f>
        <v>855.67490999999995</v>
      </c>
      <c r="L1668" s="31"/>
      <c r="M1668" s="31"/>
    </row>
    <row r="1669" spans="1:13" s="32" customFormat="1" ht="18.75" customHeight="1" x14ac:dyDescent="0.25">
      <c r="A1669" s="22" t="str">
        <f>Лист4!A1667</f>
        <v xml:space="preserve">Николая Островского ул. д.61А </v>
      </c>
      <c r="B1669" s="67" t="str">
        <f>Лист4!C1667</f>
        <v>г. Астрахань</v>
      </c>
      <c r="C1669" s="39">
        <f t="shared" si="52"/>
        <v>847.98595661764705</v>
      </c>
      <c r="D1669" s="39">
        <f t="shared" si="53"/>
        <v>39.137813382352945</v>
      </c>
      <c r="E1669" s="28">
        <v>0</v>
      </c>
      <c r="F1669" s="29">
        <v>39.137813382352945</v>
      </c>
      <c r="G1669" s="30">
        <v>0</v>
      </c>
      <c r="H1669" s="30">
        <v>0</v>
      </c>
      <c r="I1669" s="30">
        <v>0</v>
      </c>
      <c r="J1669" s="30"/>
      <c r="K1669" s="173">
        <f>Лист4!E1667/1000-J1669</f>
        <v>887.12377000000004</v>
      </c>
      <c r="L1669" s="31"/>
      <c r="M1669" s="31"/>
    </row>
    <row r="1670" spans="1:13" s="32" customFormat="1" ht="18.75" customHeight="1" x14ac:dyDescent="0.25">
      <c r="A1670" s="22" t="str">
        <f>Лист4!A1668</f>
        <v xml:space="preserve">Николая Островского ул. д.62 </v>
      </c>
      <c r="B1670" s="67" t="str">
        <f>Лист4!C1668</f>
        <v>г. Астрахань</v>
      </c>
      <c r="C1670" s="39">
        <f t="shared" si="52"/>
        <v>374.0251985294118</v>
      </c>
      <c r="D1670" s="39">
        <f t="shared" si="53"/>
        <v>17.262701470588237</v>
      </c>
      <c r="E1670" s="28">
        <v>0</v>
      </c>
      <c r="F1670" s="29">
        <v>17.262701470588237</v>
      </c>
      <c r="G1670" s="30">
        <v>0</v>
      </c>
      <c r="H1670" s="30">
        <v>0</v>
      </c>
      <c r="I1670" s="30">
        <v>0</v>
      </c>
      <c r="J1670" s="30"/>
      <c r="K1670" s="173">
        <f>Лист4!E1668/1000</f>
        <v>391.28790000000004</v>
      </c>
      <c r="L1670" s="31"/>
      <c r="M1670" s="31"/>
    </row>
    <row r="1671" spans="1:13" s="32" customFormat="1" ht="18.75" customHeight="1" x14ac:dyDescent="0.25">
      <c r="A1671" s="22" t="str">
        <f>Лист4!A1669</f>
        <v xml:space="preserve">Николая Островского ул. д.63 </v>
      </c>
      <c r="B1671" s="67" t="str">
        <f>Лист4!C1669</f>
        <v>г. Астрахань</v>
      </c>
      <c r="C1671" s="39">
        <f t="shared" si="52"/>
        <v>821.82310294117633</v>
      </c>
      <c r="D1671" s="39">
        <f t="shared" si="53"/>
        <v>37.93029705882352</v>
      </c>
      <c r="E1671" s="28">
        <v>0</v>
      </c>
      <c r="F1671" s="29">
        <v>37.93029705882352</v>
      </c>
      <c r="G1671" s="30">
        <v>0</v>
      </c>
      <c r="H1671" s="30">
        <v>0</v>
      </c>
      <c r="I1671" s="30">
        <v>0</v>
      </c>
      <c r="J1671" s="30"/>
      <c r="K1671" s="173">
        <f>Лист4!E1669/1000</f>
        <v>859.75339999999983</v>
      </c>
      <c r="L1671" s="31"/>
      <c r="M1671" s="31"/>
    </row>
    <row r="1672" spans="1:13" s="32" customFormat="1" ht="18.75" customHeight="1" x14ac:dyDescent="0.25">
      <c r="A1672" s="22" t="str">
        <f>Лист4!A1670</f>
        <v xml:space="preserve">Николая Островского ул. д.64 </v>
      </c>
      <c r="B1672" s="67" t="str">
        <f>Лист4!C1670</f>
        <v>г. Астрахань</v>
      </c>
      <c r="C1672" s="39">
        <f t="shared" si="52"/>
        <v>837.47529411764731</v>
      </c>
      <c r="D1672" s="39">
        <f t="shared" si="53"/>
        <v>38.652705882352954</v>
      </c>
      <c r="E1672" s="28">
        <v>0</v>
      </c>
      <c r="F1672" s="29">
        <v>38.652705882352954</v>
      </c>
      <c r="G1672" s="30">
        <v>0</v>
      </c>
      <c r="H1672" s="30">
        <v>0</v>
      </c>
      <c r="I1672" s="30">
        <v>0</v>
      </c>
      <c r="J1672" s="30"/>
      <c r="K1672" s="173">
        <f>Лист4!E1670/1000</f>
        <v>876.12800000000027</v>
      </c>
      <c r="L1672" s="31"/>
      <c r="M1672" s="31"/>
    </row>
    <row r="1673" spans="1:13" s="32" customFormat="1" ht="18.75" customHeight="1" x14ac:dyDescent="0.25">
      <c r="A1673" s="22" t="str">
        <f>Лист4!A1671</f>
        <v xml:space="preserve">Николая Островского ул. д.64 - корп. 1 </v>
      </c>
      <c r="B1673" s="67" t="str">
        <f>Лист4!C1671</f>
        <v>г. Астрахань</v>
      </c>
      <c r="C1673" s="39">
        <f t="shared" si="52"/>
        <v>118.44228308823527</v>
      </c>
      <c r="D1673" s="39">
        <f t="shared" si="53"/>
        <v>5.4665669117647049</v>
      </c>
      <c r="E1673" s="28">
        <v>0</v>
      </c>
      <c r="F1673" s="29">
        <v>5.4665669117647049</v>
      </c>
      <c r="G1673" s="30">
        <v>0</v>
      </c>
      <c r="H1673" s="30">
        <v>0</v>
      </c>
      <c r="I1673" s="30">
        <v>0</v>
      </c>
      <c r="J1673" s="30"/>
      <c r="K1673" s="173">
        <f>Лист4!E1671/1000</f>
        <v>123.90884999999997</v>
      </c>
      <c r="L1673" s="31"/>
      <c r="M1673" s="31"/>
    </row>
    <row r="1674" spans="1:13" s="32" customFormat="1" ht="18.75" customHeight="1" x14ac:dyDescent="0.25">
      <c r="A1674" s="22" t="str">
        <f>Лист4!A1672</f>
        <v xml:space="preserve">Николая Островского ул. д.65 </v>
      </c>
      <c r="B1674" s="67" t="str">
        <f>Лист4!C1672</f>
        <v>г. Астрахань</v>
      </c>
      <c r="C1674" s="39">
        <f t="shared" si="52"/>
        <v>643.40321691176462</v>
      </c>
      <c r="D1674" s="39">
        <f t="shared" si="53"/>
        <v>29.695533088235287</v>
      </c>
      <c r="E1674" s="28">
        <v>0</v>
      </c>
      <c r="F1674" s="29">
        <v>29.695533088235287</v>
      </c>
      <c r="G1674" s="30">
        <v>0</v>
      </c>
      <c r="H1674" s="30">
        <v>0</v>
      </c>
      <c r="I1674" s="30">
        <v>0</v>
      </c>
      <c r="J1674" s="30"/>
      <c r="K1674" s="173">
        <f>Лист4!E1672/1000</f>
        <v>673.09874999999988</v>
      </c>
      <c r="L1674" s="31"/>
      <c r="M1674" s="31"/>
    </row>
    <row r="1675" spans="1:13" s="32" customFormat="1" ht="18.75" customHeight="1" x14ac:dyDescent="0.25">
      <c r="A1675" s="22" t="str">
        <f>Лист4!A1673</f>
        <v xml:space="preserve">Николая Островского ул. д.66 </v>
      </c>
      <c r="B1675" s="67" t="str">
        <f>Лист4!C1673</f>
        <v>г. Астрахань</v>
      </c>
      <c r="C1675" s="39">
        <f t="shared" si="52"/>
        <v>694.52377647058825</v>
      </c>
      <c r="D1675" s="39">
        <f t="shared" si="53"/>
        <v>32.054943529411766</v>
      </c>
      <c r="E1675" s="28">
        <v>0</v>
      </c>
      <c r="F1675" s="29">
        <v>32.054943529411766</v>
      </c>
      <c r="G1675" s="30">
        <v>0</v>
      </c>
      <c r="H1675" s="30">
        <v>0</v>
      </c>
      <c r="I1675" s="30">
        <v>0</v>
      </c>
      <c r="J1675" s="156"/>
      <c r="K1675" s="173">
        <f>Лист4!E1673/1000-J1675</f>
        <v>726.57871999999998</v>
      </c>
      <c r="L1675" s="31"/>
      <c r="M1675" s="31"/>
    </row>
    <row r="1676" spans="1:13" s="32" customFormat="1" ht="18.75" customHeight="1" x14ac:dyDescent="0.25">
      <c r="A1676" s="22" t="str">
        <f>Лист4!A1674</f>
        <v xml:space="preserve">Николая Островского ул. д.66 - корп. 1 </v>
      </c>
      <c r="B1676" s="67" t="str">
        <f>Лист4!C1674</f>
        <v>г. Астрахань</v>
      </c>
      <c r="C1676" s="39">
        <f t="shared" si="52"/>
        <v>1482.4350698529415</v>
      </c>
      <c r="D1676" s="39">
        <f t="shared" si="53"/>
        <v>68.42008014705884</v>
      </c>
      <c r="E1676" s="28">
        <v>0</v>
      </c>
      <c r="F1676" s="29">
        <v>68.42008014705884</v>
      </c>
      <c r="G1676" s="30">
        <v>0</v>
      </c>
      <c r="H1676" s="30">
        <v>0</v>
      </c>
      <c r="I1676" s="30">
        <v>0</v>
      </c>
      <c r="J1676" s="30"/>
      <c r="K1676" s="173">
        <f>Лист4!E1674/1000</f>
        <v>1550.8551500000003</v>
      </c>
      <c r="L1676" s="31"/>
      <c r="M1676" s="31"/>
    </row>
    <row r="1677" spans="1:13" s="32" customFormat="1" ht="18.75" customHeight="1" x14ac:dyDescent="0.25">
      <c r="A1677" s="22" t="str">
        <f>Лист4!A1675</f>
        <v xml:space="preserve">Николая Островского ул. д.66 - корп. 2 </v>
      </c>
      <c r="B1677" s="67" t="str">
        <f>Лист4!C1675</f>
        <v>г. Астрахань</v>
      </c>
      <c r="C1677" s="39">
        <f t="shared" si="52"/>
        <v>1017.2400874999998</v>
      </c>
      <c r="D1677" s="39">
        <f t="shared" si="53"/>
        <v>46.949542499999993</v>
      </c>
      <c r="E1677" s="28">
        <v>0</v>
      </c>
      <c r="F1677" s="29">
        <v>46.949542499999993</v>
      </c>
      <c r="G1677" s="30">
        <v>0</v>
      </c>
      <c r="H1677" s="30">
        <v>0</v>
      </c>
      <c r="I1677" s="30">
        <v>0</v>
      </c>
      <c r="J1677" s="30"/>
      <c r="K1677" s="173">
        <f>Лист4!E1675/1000-J1677</f>
        <v>1064.1896299999999</v>
      </c>
      <c r="L1677" s="31"/>
      <c r="M1677" s="31"/>
    </row>
    <row r="1678" spans="1:13" s="32" customFormat="1" ht="18.75" customHeight="1" x14ac:dyDescent="0.25">
      <c r="A1678" s="22" t="str">
        <f>Лист4!A1676</f>
        <v xml:space="preserve">Николая Островского ул. д.70 </v>
      </c>
      <c r="B1678" s="67" t="str">
        <f>Лист4!C1676</f>
        <v>г. Астрахань</v>
      </c>
      <c r="C1678" s="39">
        <f t="shared" si="52"/>
        <v>848.47499558823552</v>
      </c>
      <c r="D1678" s="39">
        <f t="shared" si="53"/>
        <v>39.16038441176471</v>
      </c>
      <c r="E1678" s="28">
        <v>0</v>
      </c>
      <c r="F1678" s="29">
        <v>39.16038441176471</v>
      </c>
      <c r="G1678" s="30">
        <v>0</v>
      </c>
      <c r="H1678" s="30">
        <v>0</v>
      </c>
      <c r="I1678" s="30">
        <v>0</v>
      </c>
      <c r="J1678" s="30"/>
      <c r="K1678" s="173">
        <f>Лист4!E1676/1000</f>
        <v>887.63538000000017</v>
      </c>
      <c r="L1678" s="31"/>
      <c r="M1678" s="31"/>
    </row>
    <row r="1679" spans="1:13" s="32" customFormat="1" ht="18.75" customHeight="1" x14ac:dyDescent="0.25">
      <c r="A1679" s="22" t="str">
        <f>Лист4!A1677</f>
        <v xml:space="preserve">Николая Островского ул. д.70 - корп. 1 </v>
      </c>
      <c r="B1679" s="67" t="str">
        <f>Лист4!C1677</f>
        <v>г. Астрахань</v>
      </c>
      <c r="C1679" s="39">
        <f t="shared" si="52"/>
        <v>825.04434999999989</v>
      </c>
      <c r="D1679" s="39">
        <f t="shared" si="53"/>
        <v>38.078969999999998</v>
      </c>
      <c r="E1679" s="28">
        <v>0</v>
      </c>
      <c r="F1679" s="29">
        <v>38.078969999999998</v>
      </c>
      <c r="G1679" s="30">
        <v>0</v>
      </c>
      <c r="H1679" s="30">
        <v>0</v>
      </c>
      <c r="I1679" s="30">
        <v>0</v>
      </c>
      <c r="J1679" s="30"/>
      <c r="K1679" s="173">
        <f>Лист4!E1677/1000</f>
        <v>863.12331999999992</v>
      </c>
      <c r="L1679" s="31"/>
      <c r="M1679" s="31"/>
    </row>
    <row r="1680" spans="1:13" s="32" customFormat="1" ht="18.75" customHeight="1" x14ac:dyDescent="0.25">
      <c r="A1680" s="22" t="str">
        <f>Лист4!A1678</f>
        <v xml:space="preserve">Николая Островского ул. д.72 </v>
      </c>
      <c r="B1680" s="67" t="str">
        <f>Лист4!C1678</f>
        <v>г. Астрахань</v>
      </c>
      <c r="C1680" s="39">
        <f t="shared" si="52"/>
        <v>828.67684632352962</v>
      </c>
      <c r="D1680" s="39">
        <f t="shared" si="53"/>
        <v>38.246623676470598</v>
      </c>
      <c r="E1680" s="28">
        <v>0</v>
      </c>
      <c r="F1680" s="29">
        <v>38.246623676470598</v>
      </c>
      <c r="G1680" s="30">
        <v>0</v>
      </c>
      <c r="H1680" s="30">
        <v>0</v>
      </c>
      <c r="I1680" s="30">
        <v>0</v>
      </c>
      <c r="J1680" s="156"/>
      <c r="K1680" s="173">
        <f>Лист4!E1678/1000-J1680</f>
        <v>866.92347000000018</v>
      </c>
      <c r="L1680" s="31"/>
      <c r="M1680" s="31"/>
    </row>
    <row r="1681" spans="1:13" s="32" customFormat="1" ht="18.75" customHeight="1" x14ac:dyDescent="0.25">
      <c r="A1681" s="22" t="str">
        <f>Лист4!A1679</f>
        <v xml:space="preserve">Николая Островского ул. д.72 - корп. 1 </v>
      </c>
      <c r="B1681" s="67" t="str">
        <f>Лист4!C1679</f>
        <v>г. Астрахань</v>
      </c>
      <c r="C1681" s="39">
        <f t="shared" si="52"/>
        <v>856.17638676470631</v>
      </c>
      <c r="D1681" s="39">
        <f t="shared" si="53"/>
        <v>39.515833235294139</v>
      </c>
      <c r="E1681" s="28">
        <v>0</v>
      </c>
      <c r="F1681" s="29">
        <v>39.515833235294139</v>
      </c>
      <c r="G1681" s="30">
        <v>0</v>
      </c>
      <c r="H1681" s="30">
        <v>0</v>
      </c>
      <c r="I1681" s="30">
        <v>0</v>
      </c>
      <c r="J1681" s="30"/>
      <c r="K1681" s="173">
        <f>Лист4!E1679/1000</f>
        <v>895.69222000000048</v>
      </c>
      <c r="L1681" s="31"/>
      <c r="M1681" s="31"/>
    </row>
    <row r="1682" spans="1:13" s="32" customFormat="1" ht="18.75" customHeight="1" x14ac:dyDescent="0.25">
      <c r="A1682" s="22" t="str">
        <f>Лист4!A1680</f>
        <v xml:space="preserve">Николая Островского ул. д.74 </v>
      </c>
      <c r="B1682" s="67" t="str">
        <f>Лист4!C1680</f>
        <v>г. Астрахань</v>
      </c>
      <c r="C1682" s="39">
        <f t="shared" si="52"/>
        <v>662.22713088235287</v>
      </c>
      <c r="D1682" s="39">
        <f t="shared" si="53"/>
        <v>30.564329117647056</v>
      </c>
      <c r="E1682" s="28">
        <v>0</v>
      </c>
      <c r="F1682" s="29">
        <v>30.564329117647056</v>
      </c>
      <c r="G1682" s="30">
        <v>0</v>
      </c>
      <c r="H1682" s="30">
        <v>0</v>
      </c>
      <c r="I1682" s="30">
        <v>0</v>
      </c>
      <c r="J1682" s="30">
        <v>840.3</v>
      </c>
      <c r="K1682" s="173">
        <f>Лист4!E1680/1000-J1682</f>
        <v>-147.50854000000004</v>
      </c>
      <c r="L1682" s="31"/>
      <c r="M1682" s="31"/>
    </row>
    <row r="1683" spans="1:13" s="32" customFormat="1" ht="18.75" customHeight="1" x14ac:dyDescent="0.25">
      <c r="A1683" s="22" t="str">
        <f>Лист4!A1681</f>
        <v xml:space="preserve">Николая Островского ул. д.74 - корп. 1 </v>
      </c>
      <c r="B1683" s="67" t="str">
        <f>Лист4!C1681</f>
        <v>г. Астрахань</v>
      </c>
      <c r="C1683" s="39">
        <f t="shared" si="52"/>
        <v>791.9501161764706</v>
      </c>
      <c r="D1683" s="39">
        <f t="shared" si="53"/>
        <v>36.551543823529414</v>
      </c>
      <c r="E1683" s="28">
        <v>0</v>
      </c>
      <c r="F1683" s="29">
        <v>36.551543823529414</v>
      </c>
      <c r="G1683" s="30">
        <v>0</v>
      </c>
      <c r="H1683" s="30">
        <v>0</v>
      </c>
      <c r="I1683" s="30">
        <v>0</v>
      </c>
      <c r="J1683" s="30"/>
      <c r="K1683" s="173">
        <f>Лист4!E1681/1000</f>
        <v>828.50166000000002</v>
      </c>
      <c r="L1683" s="31"/>
      <c r="M1683" s="31"/>
    </row>
    <row r="1684" spans="1:13" s="32" customFormat="1" ht="18.75" customHeight="1" x14ac:dyDescent="0.25">
      <c r="A1684" s="22" t="str">
        <f>Лист4!A1682</f>
        <v xml:space="preserve">Николая Островского ул. д.76 </v>
      </c>
      <c r="B1684" s="67" t="str">
        <f>Лист4!C1682</f>
        <v>г. Астрахань</v>
      </c>
      <c r="C1684" s="39">
        <f t="shared" si="52"/>
        <v>732.22283014705886</v>
      </c>
      <c r="D1684" s="39">
        <f t="shared" si="53"/>
        <v>33.794899852941178</v>
      </c>
      <c r="E1684" s="28">
        <v>0</v>
      </c>
      <c r="F1684" s="29">
        <v>33.794899852941178</v>
      </c>
      <c r="G1684" s="30">
        <v>0</v>
      </c>
      <c r="H1684" s="30">
        <v>0</v>
      </c>
      <c r="I1684" s="30">
        <v>0</v>
      </c>
      <c r="J1684" s="30"/>
      <c r="K1684" s="173">
        <f>Лист4!E1682/1000</f>
        <v>766.01773000000003</v>
      </c>
      <c r="L1684" s="31"/>
      <c r="M1684" s="31"/>
    </row>
    <row r="1685" spans="1:13" s="32" customFormat="1" ht="18.75" customHeight="1" x14ac:dyDescent="0.25">
      <c r="A1685" s="22" t="str">
        <f>Лист4!A1683</f>
        <v xml:space="preserve">Николая Островского ул. д.76 - корп. 1 </v>
      </c>
      <c r="B1685" s="67" t="str">
        <f>Лист4!C1683</f>
        <v>г. Астрахань</v>
      </c>
      <c r="C1685" s="39">
        <f t="shared" si="52"/>
        <v>801.5574602941175</v>
      </c>
      <c r="D1685" s="39">
        <f t="shared" si="53"/>
        <v>36.994959705882351</v>
      </c>
      <c r="E1685" s="28">
        <v>0</v>
      </c>
      <c r="F1685" s="29">
        <v>36.994959705882351</v>
      </c>
      <c r="G1685" s="30">
        <v>0</v>
      </c>
      <c r="H1685" s="30">
        <v>0</v>
      </c>
      <c r="I1685" s="30">
        <v>0</v>
      </c>
      <c r="J1685" s="30"/>
      <c r="K1685" s="173">
        <f>Лист4!E1683/1000</f>
        <v>838.55241999999987</v>
      </c>
      <c r="L1685" s="31"/>
      <c r="M1685" s="31"/>
    </row>
    <row r="1686" spans="1:13" s="32" customFormat="1" ht="18.75" customHeight="1" x14ac:dyDescent="0.25">
      <c r="A1686" s="22" t="str">
        <f>Лист4!A1684</f>
        <v xml:space="preserve">Никольская(Кировский) ул. д.14 </v>
      </c>
      <c r="B1686" s="67" t="str">
        <f>Лист4!C1684</f>
        <v>г. Астрахань</v>
      </c>
      <c r="C1686" s="39">
        <f t="shared" si="52"/>
        <v>79.748758088235277</v>
      </c>
      <c r="D1686" s="39">
        <f t="shared" si="53"/>
        <v>3.6807119117647051</v>
      </c>
      <c r="E1686" s="28">
        <v>0</v>
      </c>
      <c r="F1686" s="29">
        <v>3.6807119117647051</v>
      </c>
      <c r="G1686" s="30">
        <v>0</v>
      </c>
      <c r="H1686" s="30">
        <v>0</v>
      </c>
      <c r="I1686" s="30">
        <v>0</v>
      </c>
      <c r="J1686" s="30"/>
      <c r="K1686" s="173">
        <f>Лист4!E1684/1000</f>
        <v>83.429469999999981</v>
      </c>
      <c r="L1686" s="31"/>
      <c r="M1686" s="31"/>
    </row>
    <row r="1687" spans="1:13" s="32" customFormat="1" ht="18.75" customHeight="1" x14ac:dyDescent="0.25">
      <c r="A1687" s="22" t="str">
        <f>Лист4!A1685</f>
        <v xml:space="preserve">Новая ул. д.1 </v>
      </c>
      <c r="B1687" s="67" t="str">
        <f>Лист4!C1685</f>
        <v>г. Астрахань</v>
      </c>
      <c r="C1687" s="39">
        <f t="shared" si="52"/>
        <v>47.4573125</v>
      </c>
      <c r="D1687" s="39">
        <f t="shared" si="53"/>
        <v>2.1903375</v>
      </c>
      <c r="E1687" s="28">
        <v>0</v>
      </c>
      <c r="F1687" s="29">
        <v>2.1903375</v>
      </c>
      <c r="G1687" s="30">
        <v>0</v>
      </c>
      <c r="H1687" s="30">
        <v>0</v>
      </c>
      <c r="I1687" s="30">
        <v>0</v>
      </c>
      <c r="J1687" s="30"/>
      <c r="K1687" s="173">
        <f>Лист4!E1685/1000-J1687</f>
        <v>49.647649999999999</v>
      </c>
      <c r="L1687" s="31"/>
      <c r="M1687" s="31"/>
    </row>
    <row r="1688" spans="1:13" s="32" customFormat="1" ht="18.75" customHeight="1" x14ac:dyDescent="0.25">
      <c r="A1688" s="22" t="str">
        <f>Лист4!A1686</f>
        <v xml:space="preserve">Новая ул. д.11 </v>
      </c>
      <c r="B1688" s="67" t="str">
        <f>Лист4!C1686</f>
        <v>г. Астрахань</v>
      </c>
      <c r="C1688" s="39">
        <f t="shared" si="52"/>
        <v>79.261286764705901</v>
      </c>
      <c r="D1688" s="39">
        <f t="shared" si="53"/>
        <v>3.6582132352941183</v>
      </c>
      <c r="E1688" s="28">
        <v>0</v>
      </c>
      <c r="F1688" s="29">
        <v>3.6582132352941183</v>
      </c>
      <c r="G1688" s="30">
        <v>0</v>
      </c>
      <c r="H1688" s="30">
        <v>0</v>
      </c>
      <c r="I1688" s="30">
        <v>0</v>
      </c>
      <c r="J1688" s="30"/>
      <c r="K1688" s="173">
        <f>Лист4!E1686/1000-J1688</f>
        <v>82.919500000000014</v>
      </c>
      <c r="L1688" s="31"/>
      <c r="M1688" s="31"/>
    </row>
    <row r="1689" spans="1:13" s="32" customFormat="1" ht="18.75" customHeight="1" x14ac:dyDescent="0.25">
      <c r="A1689" s="22" t="str">
        <f>Лист4!A1687</f>
        <v xml:space="preserve">Новая ул. д.15 </v>
      </c>
      <c r="B1689" s="67" t="str">
        <f>Лист4!C1687</f>
        <v>г. Астрахань</v>
      </c>
      <c r="C1689" s="39">
        <f t="shared" si="52"/>
        <v>21.248977941176467</v>
      </c>
      <c r="D1689" s="39">
        <f t="shared" si="53"/>
        <v>0.98072205882352936</v>
      </c>
      <c r="E1689" s="28">
        <v>0</v>
      </c>
      <c r="F1689" s="29">
        <v>0.98072205882352936</v>
      </c>
      <c r="G1689" s="30">
        <v>0</v>
      </c>
      <c r="H1689" s="30">
        <v>0</v>
      </c>
      <c r="I1689" s="30">
        <v>0</v>
      </c>
      <c r="J1689" s="30"/>
      <c r="K1689" s="173">
        <f>Лист4!E1687/1000</f>
        <v>22.229699999999998</v>
      </c>
      <c r="L1689" s="31"/>
      <c r="M1689" s="31"/>
    </row>
    <row r="1690" spans="1:13" s="32" customFormat="1" ht="18.75" customHeight="1" x14ac:dyDescent="0.25">
      <c r="A1690" s="22" t="str">
        <f>Лист4!A1688</f>
        <v xml:space="preserve">Новая ул. д.19 </v>
      </c>
      <c r="B1690" s="67" t="str">
        <f>Лист4!C1688</f>
        <v>г. Астрахань</v>
      </c>
      <c r="C1690" s="39">
        <f t="shared" si="52"/>
        <v>23.172863235294116</v>
      </c>
      <c r="D1690" s="39">
        <f t="shared" si="53"/>
        <v>1.0695167647058823</v>
      </c>
      <c r="E1690" s="28">
        <v>0</v>
      </c>
      <c r="F1690" s="29">
        <v>1.0695167647058823</v>
      </c>
      <c r="G1690" s="30">
        <v>0</v>
      </c>
      <c r="H1690" s="30">
        <v>0</v>
      </c>
      <c r="I1690" s="30">
        <v>0</v>
      </c>
      <c r="J1690" s="30"/>
      <c r="K1690" s="173">
        <f>Лист4!E1688/1000</f>
        <v>24.242379999999997</v>
      </c>
      <c r="L1690" s="31"/>
      <c r="M1690" s="31"/>
    </row>
    <row r="1691" spans="1:13" s="32" customFormat="1" ht="18.75" customHeight="1" x14ac:dyDescent="0.25">
      <c r="A1691" s="22" t="str">
        <f>Лист4!A1689</f>
        <v xml:space="preserve">Новая ул. д.4 </v>
      </c>
      <c r="B1691" s="67" t="str">
        <f>Лист4!C1689</f>
        <v>г. Астрахань</v>
      </c>
      <c r="C1691" s="39">
        <f t="shared" si="52"/>
        <v>48.247683823529414</v>
      </c>
      <c r="D1691" s="39">
        <f t="shared" si="53"/>
        <v>2.2268161764705883</v>
      </c>
      <c r="E1691" s="28">
        <v>0</v>
      </c>
      <c r="F1691" s="29">
        <v>2.2268161764705883</v>
      </c>
      <c r="G1691" s="30">
        <v>0</v>
      </c>
      <c r="H1691" s="30">
        <v>0</v>
      </c>
      <c r="I1691" s="30">
        <v>0</v>
      </c>
      <c r="J1691" s="156"/>
      <c r="K1691" s="173">
        <f>Лист4!E1689/1000-J1691</f>
        <v>50.474499999999999</v>
      </c>
      <c r="L1691" s="31"/>
      <c r="M1691" s="31"/>
    </row>
    <row r="1692" spans="1:13" s="32" customFormat="1" ht="18.75" customHeight="1" x14ac:dyDescent="0.25">
      <c r="A1692" s="22" t="str">
        <f>Лист4!A1690</f>
        <v xml:space="preserve">Новая ул. д.6 </v>
      </c>
      <c r="B1692" s="67" t="str">
        <f>Лист4!C1690</f>
        <v>г. Астрахань</v>
      </c>
      <c r="C1692" s="39">
        <f t="shared" si="52"/>
        <v>33.184459558823534</v>
      </c>
      <c r="D1692" s="39">
        <f t="shared" si="53"/>
        <v>1.5315904411764709</v>
      </c>
      <c r="E1692" s="28">
        <v>0</v>
      </c>
      <c r="F1692" s="29">
        <v>1.5315904411764709</v>
      </c>
      <c r="G1692" s="30">
        <v>0</v>
      </c>
      <c r="H1692" s="30">
        <v>0</v>
      </c>
      <c r="I1692" s="30">
        <v>0</v>
      </c>
      <c r="J1692" s="30"/>
      <c r="K1692" s="173">
        <f>Лист4!E1690/1000</f>
        <v>34.716050000000003</v>
      </c>
      <c r="L1692" s="31"/>
      <c r="M1692" s="31"/>
    </row>
    <row r="1693" spans="1:13" s="32" customFormat="1" ht="18.75" customHeight="1" x14ac:dyDescent="0.25">
      <c r="A1693" s="22" t="str">
        <f>Лист4!A1691</f>
        <v xml:space="preserve">Новая ул. д.7 </v>
      </c>
      <c r="B1693" s="67" t="str">
        <f>Лист4!C1691</f>
        <v>г. Астрахань</v>
      </c>
      <c r="C1693" s="39">
        <f t="shared" si="52"/>
        <v>8.1892544117647041</v>
      </c>
      <c r="D1693" s="39">
        <f t="shared" si="53"/>
        <v>0.37796558823529408</v>
      </c>
      <c r="E1693" s="28">
        <v>0</v>
      </c>
      <c r="F1693" s="29">
        <v>0.37796558823529408</v>
      </c>
      <c r="G1693" s="30">
        <v>0</v>
      </c>
      <c r="H1693" s="30">
        <v>0</v>
      </c>
      <c r="I1693" s="30">
        <v>0</v>
      </c>
      <c r="J1693" s="30"/>
      <c r="K1693" s="173">
        <f>Лист4!E1691/1000</f>
        <v>8.5672199999999989</v>
      </c>
      <c r="L1693" s="31"/>
      <c r="M1693" s="31"/>
    </row>
    <row r="1694" spans="1:13" s="32" customFormat="1" ht="18.75" customHeight="1" x14ac:dyDescent="0.25">
      <c r="A1694" s="22" t="str">
        <f>Лист4!A1692</f>
        <v xml:space="preserve">Новая ул. д.9 </v>
      </c>
      <c r="B1694" s="67" t="str">
        <f>Лист4!C1692</f>
        <v>г. Астрахань</v>
      </c>
      <c r="C1694" s="39">
        <f t="shared" si="52"/>
        <v>33.564709558823537</v>
      </c>
      <c r="D1694" s="39">
        <f t="shared" si="53"/>
        <v>1.5491404411764709</v>
      </c>
      <c r="E1694" s="28">
        <v>0</v>
      </c>
      <c r="F1694" s="29">
        <v>1.5491404411764709</v>
      </c>
      <c r="G1694" s="30">
        <v>0</v>
      </c>
      <c r="H1694" s="30">
        <v>0</v>
      </c>
      <c r="I1694" s="30">
        <v>0</v>
      </c>
      <c r="J1694" s="30"/>
      <c r="K1694" s="173">
        <f>Лист4!E1692/1000</f>
        <v>35.113850000000006</v>
      </c>
      <c r="L1694" s="31"/>
      <c r="M1694" s="31"/>
    </row>
    <row r="1695" spans="1:13" s="32" customFormat="1" ht="18.75" customHeight="1" x14ac:dyDescent="0.25">
      <c r="A1695" s="22" t="str">
        <f>Лист4!A1693</f>
        <v xml:space="preserve">Новороссийская ул. д.12 </v>
      </c>
      <c r="B1695" s="67" t="str">
        <f>Лист4!C1693</f>
        <v>г. Астрахань</v>
      </c>
      <c r="C1695" s="39">
        <f t="shared" si="52"/>
        <v>384.70126691176472</v>
      </c>
      <c r="D1695" s="39">
        <f t="shared" si="53"/>
        <v>17.755443088235292</v>
      </c>
      <c r="E1695" s="28">
        <v>0</v>
      </c>
      <c r="F1695" s="29">
        <v>17.755443088235292</v>
      </c>
      <c r="G1695" s="30">
        <v>0</v>
      </c>
      <c r="H1695" s="30">
        <v>0</v>
      </c>
      <c r="I1695" s="30">
        <v>0</v>
      </c>
      <c r="J1695" s="30"/>
      <c r="K1695" s="173">
        <f>Лист4!E1693/1000</f>
        <v>402.45670999999999</v>
      </c>
      <c r="L1695" s="31"/>
      <c r="M1695" s="31"/>
    </row>
    <row r="1696" spans="1:13" s="32" customFormat="1" ht="18.75" customHeight="1" x14ac:dyDescent="0.25">
      <c r="A1696" s="22" t="str">
        <f>Лист4!A1694</f>
        <v>Новороссийская ул. д.6</v>
      </c>
      <c r="B1696" s="67" t="str">
        <f>Лист4!C1694</f>
        <v>г. Астрахань</v>
      </c>
      <c r="C1696" s="39">
        <f t="shared" si="52"/>
        <v>226.16005367647062</v>
      </c>
      <c r="D1696" s="39">
        <f t="shared" si="53"/>
        <v>10.438156323529412</v>
      </c>
      <c r="E1696" s="28">
        <v>0</v>
      </c>
      <c r="F1696" s="29">
        <v>10.438156323529412</v>
      </c>
      <c r="G1696" s="30">
        <v>0</v>
      </c>
      <c r="H1696" s="30">
        <v>0</v>
      </c>
      <c r="I1696" s="30">
        <v>0</v>
      </c>
      <c r="J1696" s="30"/>
      <c r="K1696" s="173">
        <f>Лист4!E1694/1000</f>
        <v>236.59821000000002</v>
      </c>
      <c r="L1696" s="31"/>
      <c r="M1696" s="31"/>
    </row>
    <row r="1697" spans="1:13" s="32" customFormat="1" ht="18.75" customHeight="1" x14ac:dyDescent="0.25">
      <c r="A1697" s="22" t="str">
        <f>Лист4!A1695</f>
        <v xml:space="preserve">Ногина ул. д.3 </v>
      </c>
      <c r="B1697" s="67" t="str">
        <f>Лист4!C1695</f>
        <v>г. Астрахань</v>
      </c>
      <c r="C1697" s="39">
        <f t="shared" si="52"/>
        <v>0</v>
      </c>
      <c r="D1697" s="39">
        <f t="shared" si="53"/>
        <v>0</v>
      </c>
      <c r="E1697" s="28">
        <v>0</v>
      </c>
      <c r="F1697" s="29">
        <v>0</v>
      </c>
      <c r="G1697" s="30">
        <v>0</v>
      </c>
      <c r="H1697" s="30">
        <v>0</v>
      </c>
      <c r="I1697" s="30">
        <v>0</v>
      </c>
      <c r="J1697" s="30"/>
      <c r="K1697" s="173">
        <f>Лист4!E1695/1000-J1697</f>
        <v>0</v>
      </c>
      <c r="L1697" s="31"/>
      <c r="M1697" s="31"/>
    </row>
    <row r="1698" spans="1:13" s="32" customFormat="1" ht="18.75" customHeight="1" x14ac:dyDescent="0.25">
      <c r="A1698" s="22" t="str">
        <f>Лист4!A1696</f>
        <v xml:space="preserve">Огарева ул. д.18 </v>
      </c>
      <c r="B1698" s="67" t="str">
        <f>Лист4!C1696</f>
        <v>г. Астрахань</v>
      </c>
      <c r="C1698" s="39">
        <f t="shared" si="52"/>
        <v>75.338641911764739</v>
      </c>
      <c r="D1698" s="39">
        <f t="shared" si="53"/>
        <v>3.4771680882352953</v>
      </c>
      <c r="E1698" s="28">
        <v>0</v>
      </c>
      <c r="F1698" s="29">
        <v>3.4771680882352953</v>
      </c>
      <c r="G1698" s="30">
        <v>0</v>
      </c>
      <c r="H1698" s="30">
        <v>0</v>
      </c>
      <c r="I1698" s="30">
        <v>0</v>
      </c>
      <c r="J1698" s="30"/>
      <c r="K1698" s="173">
        <f>Лист4!E1696/1000</f>
        <v>78.815810000000027</v>
      </c>
      <c r="L1698" s="31"/>
      <c r="M1698" s="31"/>
    </row>
    <row r="1699" spans="1:13" s="32" customFormat="1" ht="18.75" customHeight="1" x14ac:dyDescent="0.25">
      <c r="A1699" s="22" t="str">
        <f>Лист4!A1697</f>
        <v xml:space="preserve">Оленегорская ул. д.11 </v>
      </c>
      <c r="B1699" s="67" t="str">
        <f>Лист4!C1697</f>
        <v>г. Астрахань</v>
      </c>
      <c r="C1699" s="39">
        <f t="shared" si="52"/>
        <v>4.0611617647058829</v>
      </c>
      <c r="D1699" s="39">
        <f t="shared" si="53"/>
        <v>0.18743823529411768</v>
      </c>
      <c r="E1699" s="28">
        <v>0</v>
      </c>
      <c r="F1699" s="29">
        <v>0.18743823529411768</v>
      </c>
      <c r="G1699" s="30">
        <v>0</v>
      </c>
      <c r="H1699" s="30">
        <v>0</v>
      </c>
      <c r="I1699" s="30">
        <v>0</v>
      </c>
      <c r="J1699" s="30"/>
      <c r="K1699" s="173">
        <f>Лист4!E1697/1000-J1699</f>
        <v>4.2486000000000006</v>
      </c>
      <c r="L1699" s="31"/>
      <c r="M1699" s="31"/>
    </row>
    <row r="1700" spans="1:13" s="32" customFormat="1" ht="18.75" customHeight="1" x14ac:dyDescent="0.25">
      <c r="A1700" s="22" t="str">
        <f>Лист4!A1698</f>
        <v xml:space="preserve">Оленегорская ул. д.5 </v>
      </c>
      <c r="B1700" s="67" t="str">
        <f>Лист4!C1698</f>
        <v>г. Астрахань</v>
      </c>
      <c r="C1700" s="39">
        <f t="shared" si="52"/>
        <v>8.2810955882352939</v>
      </c>
      <c r="D1700" s="39">
        <f t="shared" si="53"/>
        <v>0.38220441176470588</v>
      </c>
      <c r="E1700" s="28">
        <v>0</v>
      </c>
      <c r="F1700" s="29">
        <v>0.38220441176470588</v>
      </c>
      <c r="G1700" s="30">
        <v>0</v>
      </c>
      <c r="H1700" s="30">
        <v>0</v>
      </c>
      <c r="I1700" s="30">
        <v>0</v>
      </c>
      <c r="J1700" s="30"/>
      <c r="K1700" s="173">
        <f>Лист4!E1698/1000</f>
        <v>8.6632999999999996</v>
      </c>
      <c r="L1700" s="31"/>
      <c r="M1700" s="31"/>
    </row>
    <row r="1701" spans="1:13" s="32" customFormat="1" ht="18.75" customHeight="1" x14ac:dyDescent="0.25">
      <c r="A1701" s="22" t="str">
        <f>Лист4!A1699</f>
        <v xml:space="preserve">Парковая ул. д.11 </v>
      </c>
      <c r="B1701" s="67" t="str">
        <f>Лист4!C1699</f>
        <v>г. Астрахань</v>
      </c>
      <c r="C1701" s="39">
        <f t="shared" si="52"/>
        <v>10.491573529411765</v>
      </c>
      <c r="D1701" s="39">
        <f t="shared" si="53"/>
        <v>0.48422647058823531</v>
      </c>
      <c r="E1701" s="28">
        <v>0</v>
      </c>
      <c r="F1701" s="29">
        <v>0.48422647058823531</v>
      </c>
      <c r="G1701" s="30">
        <v>0</v>
      </c>
      <c r="H1701" s="30">
        <v>0</v>
      </c>
      <c r="I1701" s="30">
        <v>0</v>
      </c>
      <c r="J1701" s="30"/>
      <c r="K1701" s="173">
        <f>Лист4!E1699/1000</f>
        <v>10.9758</v>
      </c>
      <c r="L1701" s="31"/>
      <c r="M1701" s="31"/>
    </row>
    <row r="1702" spans="1:13" s="32" customFormat="1" ht="18.75" customHeight="1" x14ac:dyDescent="0.25">
      <c r="A1702" s="22" t="str">
        <f>Лист4!A1700</f>
        <v xml:space="preserve">Парковая ул. д.12 </v>
      </c>
      <c r="B1702" s="67" t="str">
        <f>Лист4!C1700</f>
        <v>г. Астрахань</v>
      </c>
      <c r="C1702" s="39">
        <f t="shared" si="52"/>
        <v>10.491573529411765</v>
      </c>
      <c r="D1702" s="39">
        <f t="shared" si="53"/>
        <v>0.48422647058823531</v>
      </c>
      <c r="E1702" s="28">
        <v>0</v>
      </c>
      <c r="F1702" s="29">
        <v>0.48422647058823531</v>
      </c>
      <c r="G1702" s="30">
        <v>0</v>
      </c>
      <c r="H1702" s="30">
        <v>0</v>
      </c>
      <c r="I1702" s="30">
        <v>0</v>
      </c>
      <c r="J1702" s="30"/>
      <c r="K1702" s="173">
        <f>Лист4!E1700/1000</f>
        <v>10.9758</v>
      </c>
      <c r="L1702" s="31"/>
      <c r="M1702" s="31"/>
    </row>
    <row r="1703" spans="1:13" s="32" customFormat="1" ht="18.75" customHeight="1" x14ac:dyDescent="0.25">
      <c r="A1703" s="22" t="str">
        <f>Лист4!A1701</f>
        <v xml:space="preserve">Парковая ул. д.14 </v>
      </c>
      <c r="B1703" s="67" t="str">
        <f>Лист4!C1701</f>
        <v>г. Астрахань</v>
      </c>
      <c r="C1703" s="39">
        <f t="shared" si="52"/>
        <v>27.135922794117647</v>
      </c>
      <c r="D1703" s="39">
        <f t="shared" si="53"/>
        <v>1.2524272058823529</v>
      </c>
      <c r="E1703" s="28">
        <v>0</v>
      </c>
      <c r="F1703" s="29">
        <v>1.2524272058823529</v>
      </c>
      <c r="G1703" s="30">
        <v>0</v>
      </c>
      <c r="H1703" s="30">
        <v>0</v>
      </c>
      <c r="I1703" s="30">
        <v>0</v>
      </c>
      <c r="J1703" s="30"/>
      <c r="K1703" s="173">
        <f>Лист4!E1701/1000</f>
        <v>28.388349999999999</v>
      </c>
      <c r="L1703" s="31"/>
      <c r="M1703" s="31"/>
    </row>
    <row r="1704" spans="1:13" s="32" customFormat="1" ht="18.75" customHeight="1" x14ac:dyDescent="0.25">
      <c r="A1704" s="22" t="str">
        <f>Лист4!A1702</f>
        <v xml:space="preserve">Парковая ул. д.20 </v>
      </c>
      <c r="B1704" s="67" t="str">
        <f>Лист4!C1702</f>
        <v>г. Астрахань</v>
      </c>
      <c r="C1704" s="39">
        <f t="shared" si="52"/>
        <v>38.561747058823528</v>
      </c>
      <c r="D1704" s="39">
        <f t="shared" si="53"/>
        <v>1.7797729411764704</v>
      </c>
      <c r="E1704" s="28">
        <v>0</v>
      </c>
      <c r="F1704" s="29">
        <v>1.7797729411764704</v>
      </c>
      <c r="G1704" s="30">
        <v>0</v>
      </c>
      <c r="H1704" s="30">
        <v>0</v>
      </c>
      <c r="I1704" s="30">
        <v>0</v>
      </c>
      <c r="J1704" s="30"/>
      <c r="K1704" s="173">
        <f>Лист4!E1702/1000</f>
        <v>40.341519999999996</v>
      </c>
      <c r="L1704" s="31"/>
      <c r="M1704" s="31"/>
    </row>
    <row r="1705" spans="1:13" s="32" customFormat="1" ht="18.75" customHeight="1" x14ac:dyDescent="0.25">
      <c r="A1705" s="22" t="str">
        <f>Лист4!A1703</f>
        <v xml:space="preserve">Парковая ул. д.27 </v>
      </c>
      <c r="B1705" s="67" t="str">
        <f>Лист4!C1703</f>
        <v>г. Астрахань</v>
      </c>
      <c r="C1705" s="39">
        <f t="shared" si="52"/>
        <v>338.0282463235294</v>
      </c>
      <c r="D1705" s="39">
        <f t="shared" si="53"/>
        <v>15.601303676470588</v>
      </c>
      <c r="E1705" s="28">
        <v>0</v>
      </c>
      <c r="F1705" s="29">
        <v>15.601303676470588</v>
      </c>
      <c r="G1705" s="30">
        <v>0</v>
      </c>
      <c r="H1705" s="30">
        <v>0</v>
      </c>
      <c r="I1705" s="30">
        <v>0</v>
      </c>
      <c r="J1705" s="30"/>
      <c r="K1705" s="173">
        <f>Лист4!E1703/1000-J1705</f>
        <v>353.62954999999999</v>
      </c>
      <c r="L1705" s="31"/>
      <c r="M1705" s="31"/>
    </row>
    <row r="1706" spans="1:13" s="32" customFormat="1" ht="18.75" customHeight="1" x14ac:dyDescent="0.25">
      <c r="A1706" s="22" t="str">
        <f>Лист4!A1704</f>
        <v xml:space="preserve">Парковая ул. д.9 </v>
      </c>
      <c r="B1706" s="67" t="str">
        <f>Лист4!C1704</f>
        <v>г. Астрахань</v>
      </c>
      <c r="C1706" s="39">
        <f t="shared" si="52"/>
        <v>33.471377205882355</v>
      </c>
      <c r="D1706" s="39">
        <f t="shared" si="53"/>
        <v>1.5448327941176472</v>
      </c>
      <c r="E1706" s="28">
        <v>0</v>
      </c>
      <c r="F1706" s="29">
        <v>1.5448327941176472</v>
      </c>
      <c r="G1706" s="30">
        <v>0</v>
      </c>
      <c r="H1706" s="30">
        <v>0</v>
      </c>
      <c r="I1706" s="30">
        <v>0</v>
      </c>
      <c r="J1706" s="30"/>
      <c r="K1706" s="173">
        <f>Лист4!E1704/1000</f>
        <v>35.016210000000001</v>
      </c>
      <c r="L1706" s="31"/>
      <c r="M1706" s="31"/>
    </row>
    <row r="1707" spans="1:13" s="32" customFormat="1" ht="18.75" customHeight="1" x14ac:dyDescent="0.25">
      <c r="A1707" s="22" t="str">
        <f>Лист4!A1705</f>
        <v xml:space="preserve">Перевозная 1-я ул. д.100 </v>
      </c>
      <c r="B1707" s="67" t="str">
        <f>Лист4!C1705</f>
        <v>г. Астрахань</v>
      </c>
      <c r="C1707" s="39">
        <f t="shared" si="52"/>
        <v>160.659018382353</v>
      </c>
      <c r="D1707" s="39">
        <f t="shared" si="53"/>
        <v>7.4150316176470614</v>
      </c>
      <c r="E1707" s="28">
        <v>0</v>
      </c>
      <c r="F1707" s="29">
        <v>7.4150316176470614</v>
      </c>
      <c r="G1707" s="30">
        <v>0</v>
      </c>
      <c r="H1707" s="30">
        <v>0</v>
      </c>
      <c r="I1707" s="30">
        <v>0</v>
      </c>
      <c r="J1707" s="30"/>
      <c r="K1707" s="173">
        <f>Лист4!E1705/1000</f>
        <v>168.07405000000006</v>
      </c>
      <c r="L1707" s="31"/>
      <c r="M1707" s="31"/>
    </row>
    <row r="1708" spans="1:13" s="32" customFormat="1" ht="18.75" customHeight="1" x14ac:dyDescent="0.25">
      <c r="A1708" s="22" t="str">
        <f>Лист4!A1706</f>
        <v xml:space="preserve">Перевозная 1-я ул. д.102 </v>
      </c>
      <c r="B1708" s="67" t="str">
        <f>Лист4!C1706</f>
        <v>г. Астрахань</v>
      </c>
      <c r="C1708" s="39">
        <f t="shared" si="52"/>
        <v>177.05327058823528</v>
      </c>
      <c r="D1708" s="39">
        <f t="shared" si="53"/>
        <v>8.1716894117647048</v>
      </c>
      <c r="E1708" s="28">
        <v>0</v>
      </c>
      <c r="F1708" s="29">
        <v>8.1716894117647048</v>
      </c>
      <c r="G1708" s="30">
        <v>0</v>
      </c>
      <c r="H1708" s="30">
        <v>0</v>
      </c>
      <c r="I1708" s="30">
        <v>0</v>
      </c>
      <c r="J1708" s="30"/>
      <c r="K1708" s="173">
        <f>Лист4!E1706/1000</f>
        <v>185.22495999999998</v>
      </c>
      <c r="L1708" s="31"/>
      <c r="M1708" s="31"/>
    </row>
    <row r="1709" spans="1:13" s="32" customFormat="1" ht="18.75" customHeight="1" x14ac:dyDescent="0.25">
      <c r="A1709" s="22" t="str">
        <f>Лист4!A1707</f>
        <v xml:space="preserve">Перевозная 1-я ул. д.102В </v>
      </c>
      <c r="B1709" s="67" t="str">
        <f>Лист4!C1707</f>
        <v>г. Астрахань</v>
      </c>
      <c r="C1709" s="39">
        <f t="shared" si="52"/>
        <v>158.75079044117649</v>
      </c>
      <c r="D1709" s="39">
        <f t="shared" si="53"/>
        <v>7.3269595588235319</v>
      </c>
      <c r="E1709" s="28">
        <v>0</v>
      </c>
      <c r="F1709" s="29">
        <v>7.3269595588235319</v>
      </c>
      <c r="G1709" s="30">
        <v>0</v>
      </c>
      <c r="H1709" s="30">
        <v>0</v>
      </c>
      <c r="I1709" s="30">
        <v>0</v>
      </c>
      <c r="J1709" s="156"/>
      <c r="K1709" s="173">
        <f>Лист4!E1707/1000-J1709</f>
        <v>166.07775000000004</v>
      </c>
      <c r="L1709" s="31"/>
      <c r="M1709" s="31"/>
    </row>
    <row r="1710" spans="1:13" s="32" customFormat="1" ht="18.75" customHeight="1" x14ac:dyDescent="0.25">
      <c r="A1710" s="22" t="str">
        <f>Лист4!A1708</f>
        <v xml:space="preserve">Перевозная 1-я ул. д.104 </v>
      </c>
      <c r="B1710" s="67" t="str">
        <f>Лист4!C1708</f>
        <v>г. Астрахань</v>
      </c>
      <c r="C1710" s="39">
        <f t="shared" si="52"/>
        <v>128.65349632352942</v>
      </c>
      <c r="D1710" s="39">
        <f t="shared" si="53"/>
        <v>5.9378536764705885</v>
      </c>
      <c r="E1710" s="28">
        <v>0</v>
      </c>
      <c r="F1710" s="29">
        <v>5.9378536764705885</v>
      </c>
      <c r="G1710" s="30">
        <v>0</v>
      </c>
      <c r="H1710" s="30">
        <v>0</v>
      </c>
      <c r="I1710" s="30">
        <v>0</v>
      </c>
      <c r="J1710" s="156"/>
      <c r="K1710" s="173">
        <f>Лист4!E1708/1000-J1710</f>
        <v>134.59135000000001</v>
      </c>
      <c r="L1710" s="31"/>
      <c r="M1710" s="31"/>
    </row>
    <row r="1711" spans="1:13" s="32" customFormat="1" ht="18.75" customHeight="1" x14ac:dyDescent="0.25">
      <c r="A1711" s="22" t="str">
        <f>Лист4!A1709</f>
        <v xml:space="preserve">Перевозная 1-я ул. д.104А </v>
      </c>
      <c r="B1711" s="67" t="str">
        <f>Лист4!C1709</f>
        <v>г. Астрахань</v>
      </c>
      <c r="C1711" s="39">
        <f t="shared" si="52"/>
        <v>130.11274632352939</v>
      </c>
      <c r="D1711" s="39">
        <f t="shared" si="53"/>
        <v>6.0052036764705878</v>
      </c>
      <c r="E1711" s="28">
        <v>0</v>
      </c>
      <c r="F1711" s="29">
        <v>6.0052036764705878</v>
      </c>
      <c r="G1711" s="30">
        <v>0</v>
      </c>
      <c r="H1711" s="30">
        <v>0</v>
      </c>
      <c r="I1711" s="30">
        <v>0</v>
      </c>
      <c r="J1711" s="30"/>
      <c r="K1711" s="173">
        <f>Лист4!E1709/1000</f>
        <v>136.11794999999998</v>
      </c>
      <c r="L1711" s="31"/>
      <c r="M1711" s="31"/>
    </row>
    <row r="1712" spans="1:13" s="32" customFormat="1" ht="18.75" customHeight="1" x14ac:dyDescent="0.25">
      <c r="A1712" s="22" t="str">
        <f>Лист4!A1710</f>
        <v xml:space="preserve">Перевозная 1-я ул. д.106 </v>
      </c>
      <c r="B1712" s="67" t="str">
        <f>Лист4!C1710</f>
        <v>г. Астрахань</v>
      </c>
      <c r="C1712" s="39">
        <f t="shared" si="52"/>
        <v>149.97308529411762</v>
      </c>
      <c r="D1712" s="39">
        <f t="shared" si="53"/>
        <v>6.9218347058823522</v>
      </c>
      <c r="E1712" s="28">
        <v>0</v>
      </c>
      <c r="F1712" s="29">
        <v>6.9218347058823522</v>
      </c>
      <c r="G1712" s="30">
        <v>0</v>
      </c>
      <c r="H1712" s="30">
        <v>0</v>
      </c>
      <c r="I1712" s="30">
        <v>0</v>
      </c>
      <c r="J1712" s="30"/>
      <c r="K1712" s="173">
        <f>Лист4!E1710/1000</f>
        <v>156.89491999999998</v>
      </c>
      <c r="L1712" s="31"/>
      <c r="M1712" s="31"/>
    </row>
    <row r="1713" spans="1:13" s="32" customFormat="1" ht="18.75" customHeight="1" x14ac:dyDescent="0.25">
      <c r="A1713" s="22" t="str">
        <f>Лист4!A1711</f>
        <v xml:space="preserve">Перевозная 1-я ул. д.106Б </v>
      </c>
      <c r="B1713" s="67" t="str">
        <f>Лист4!C1711</f>
        <v>г. Астрахань</v>
      </c>
      <c r="C1713" s="39">
        <f t="shared" si="52"/>
        <v>322.61135514705882</v>
      </c>
      <c r="D1713" s="39">
        <f t="shared" si="53"/>
        <v>14.889754852941175</v>
      </c>
      <c r="E1713" s="28">
        <v>0</v>
      </c>
      <c r="F1713" s="29">
        <v>14.889754852941175</v>
      </c>
      <c r="G1713" s="30">
        <v>0</v>
      </c>
      <c r="H1713" s="30">
        <v>0</v>
      </c>
      <c r="I1713" s="30">
        <v>0</v>
      </c>
      <c r="J1713" s="30"/>
      <c r="K1713" s="173">
        <f>Лист4!E1711/1000</f>
        <v>337.50110999999998</v>
      </c>
      <c r="L1713" s="31"/>
      <c r="M1713" s="31"/>
    </row>
    <row r="1714" spans="1:13" s="32" customFormat="1" ht="18.75" customHeight="1" x14ac:dyDescent="0.25">
      <c r="A1714" s="22" t="str">
        <f>Лист4!A1712</f>
        <v xml:space="preserve">Перевозная 1-я ул. д.108 </v>
      </c>
      <c r="B1714" s="67" t="str">
        <f>Лист4!C1712</f>
        <v>г. Астрахань</v>
      </c>
      <c r="C1714" s="39">
        <f t="shared" si="52"/>
        <v>152.05773088235293</v>
      </c>
      <c r="D1714" s="39">
        <f t="shared" si="53"/>
        <v>7.0180491176470579</v>
      </c>
      <c r="E1714" s="28">
        <v>0</v>
      </c>
      <c r="F1714" s="29">
        <v>7.0180491176470579</v>
      </c>
      <c r="G1714" s="30">
        <v>0</v>
      </c>
      <c r="H1714" s="30">
        <v>0</v>
      </c>
      <c r="I1714" s="30">
        <v>0</v>
      </c>
      <c r="J1714" s="30"/>
      <c r="K1714" s="173">
        <f>Лист4!E1712/1000</f>
        <v>159.07577999999998</v>
      </c>
      <c r="L1714" s="31"/>
      <c r="M1714" s="31"/>
    </row>
    <row r="1715" spans="1:13" s="32" customFormat="1" ht="18.75" customHeight="1" x14ac:dyDescent="0.25">
      <c r="A1715" s="22" t="str">
        <f>Лист4!A1713</f>
        <v xml:space="preserve">Перевозная 1-я ул. д.110 </v>
      </c>
      <c r="B1715" s="67" t="str">
        <f>Лист4!C1713</f>
        <v>г. Астрахань</v>
      </c>
      <c r="C1715" s="39">
        <f t="shared" si="52"/>
        <v>142.83535882352939</v>
      </c>
      <c r="D1715" s="39">
        <f t="shared" si="53"/>
        <v>6.5924011764705881</v>
      </c>
      <c r="E1715" s="28">
        <v>0</v>
      </c>
      <c r="F1715" s="29">
        <v>6.5924011764705881</v>
      </c>
      <c r="G1715" s="30">
        <v>0</v>
      </c>
      <c r="H1715" s="30">
        <v>0</v>
      </c>
      <c r="I1715" s="30">
        <v>0</v>
      </c>
      <c r="J1715" s="30"/>
      <c r="K1715" s="173">
        <f>Лист4!E1713/1000</f>
        <v>149.42775999999998</v>
      </c>
      <c r="L1715" s="31"/>
      <c r="M1715" s="31"/>
    </row>
    <row r="1716" spans="1:13" s="32" customFormat="1" ht="18.75" customHeight="1" x14ac:dyDescent="0.25">
      <c r="A1716" s="22" t="str">
        <f>Лист4!A1714</f>
        <v xml:space="preserve">Перевозная 1-я ул. д.112 </v>
      </c>
      <c r="B1716" s="67" t="str">
        <f>Лист4!C1714</f>
        <v>г. Астрахань</v>
      </c>
      <c r="C1716" s="39">
        <f t="shared" si="52"/>
        <v>164.98663235294114</v>
      </c>
      <c r="D1716" s="39">
        <f t="shared" si="53"/>
        <v>7.6147676470588213</v>
      </c>
      <c r="E1716" s="28">
        <v>0</v>
      </c>
      <c r="F1716" s="29">
        <v>7.6147676470588213</v>
      </c>
      <c r="G1716" s="30">
        <v>0</v>
      </c>
      <c r="H1716" s="30">
        <v>0</v>
      </c>
      <c r="I1716" s="30">
        <v>0</v>
      </c>
      <c r="J1716" s="156"/>
      <c r="K1716" s="173">
        <f>Лист4!E1714/1000-J1716</f>
        <v>172.60139999999996</v>
      </c>
      <c r="L1716" s="31"/>
      <c r="M1716" s="31"/>
    </row>
    <row r="1717" spans="1:13" s="32" customFormat="1" ht="18.75" customHeight="1" x14ac:dyDescent="0.25">
      <c r="A1717" s="22" t="str">
        <f>Лист4!A1715</f>
        <v xml:space="preserve">Перевозная 1-я ул. д.114 </v>
      </c>
      <c r="B1717" s="67" t="str">
        <f>Лист4!C1715</f>
        <v>г. Астрахань</v>
      </c>
      <c r="C1717" s="39">
        <f t="shared" si="52"/>
        <v>245.8112264705882</v>
      </c>
      <c r="D1717" s="39">
        <f t="shared" si="53"/>
        <v>11.345133529411763</v>
      </c>
      <c r="E1717" s="28">
        <v>0</v>
      </c>
      <c r="F1717" s="29">
        <v>11.345133529411763</v>
      </c>
      <c r="G1717" s="30">
        <v>0</v>
      </c>
      <c r="H1717" s="30">
        <v>0</v>
      </c>
      <c r="I1717" s="30">
        <v>0</v>
      </c>
      <c r="J1717" s="30"/>
      <c r="K1717" s="173">
        <f>Лист4!E1715/1000</f>
        <v>257.15635999999995</v>
      </c>
      <c r="L1717" s="31"/>
      <c r="M1717" s="31"/>
    </row>
    <row r="1718" spans="1:13" s="32" customFormat="1" ht="18.75" customHeight="1" x14ac:dyDescent="0.25">
      <c r="A1718" s="22" t="str">
        <f>Лист4!A1716</f>
        <v xml:space="preserve">Перевозная 1-я ул. д.116 </v>
      </c>
      <c r="B1718" s="67" t="str">
        <f>Лист4!C1716</f>
        <v>г. Астрахань</v>
      </c>
      <c r="C1718" s="39">
        <f t="shared" si="52"/>
        <v>670.33716176470568</v>
      </c>
      <c r="D1718" s="39">
        <f t="shared" si="53"/>
        <v>30.938638235294107</v>
      </c>
      <c r="E1718" s="28">
        <v>0</v>
      </c>
      <c r="F1718" s="29">
        <v>30.938638235294107</v>
      </c>
      <c r="G1718" s="30">
        <v>0</v>
      </c>
      <c r="H1718" s="30">
        <v>0</v>
      </c>
      <c r="I1718" s="30">
        <v>0</v>
      </c>
      <c r="J1718" s="30"/>
      <c r="K1718" s="173">
        <f>Лист4!E1716/1000</f>
        <v>701.27579999999978</v>
      </c>
      <c r="L1718" s="31"/>
      <c r="M1718" s="31"/>
    </row>
    <row r="1719" spans="1:13" s="32" customFormat="1" ht="18.75" customHeight="1" x14ac:dyDescent="0.25">
      <c r="A1719" s="22" t="str">
        <f>Лист4!A1717</f>
        <v xml:space="preserve">Перевозная 1-я ул. д.118 - корп. 2 </v>
      </c>
      <c r="B1719" s="67" t="str">
        <f>Лист4!C1717</f>
        <v>г. Астрахань</v>
      </c>
      <c r="C1719" s="39">
        <f t="shared" si="52"/>
        <v>1034.3037058823529</v>
      </c>
      <c r="D1719" s="39">
        <f t="shared" si="53"/>
        <v>47.737094117647061</v>
      </c>
      <c r="E1719" s="28">
        <v>0</v>
      </c>
      <c r="F1719" s="29">
        <v>47.737094117647061</v>
      </c>
      <c r="G1719" s="30">
        <v>0</v>
      </c>
      <c r="H1719" s="30">
        <v>0</v>
      </c>
      <c r="I1719" s="30">
        <v>0</v>
      </c>
      <c r="J1719" s="30"/>
      <c r="K1719" s="173">
        <f>Лист4!E1717/1000</f>
        <v>1082.0408</v>
      </c>
      <c r="L1719" s="31"/>
      <c r="M1719" s="31"/>
    </row>
    <row r="1720" spans="1:13" s="32" customFormat="1" ht="18.75" customHeight="1" x14ac:dyDescent="0.25">
      <c r="A1720" s="22" t="str">
        <f>Лист4!A1718</f>
        <v xml:space="preserve">Перевозная 1-я ул. д.129 </v>
      </c>
      <c r="B1720" s="67" t="str">
        <f>Лист4!C1718</f>
        <v>г. Астрахань</v>
      </c>
      <c r="C1720" s="39">
        <f t="shared" si="52"/>
        <v>13.687279411764708</v>
      </c>
      <c r="D1720" s="39">
        <f t="shared" si="53"/>
        <v>0.6317205882352942</v>
      </c>
      <c r="E1720" s="28">
        <v>0</v>
      </c>
      <c r="F1720" s="29">
        <v>0.6317205882352942</v>
      </c>
      <c r="G1720" s="30">
        <v>0</v>
      </c>
      <c r="H1720" s="30">
        <v>0</v>
      </c>
      <c r="I1720" s="30">
        <v>0</v>
      </c>
      <c r="J1720" s="156"/>
      <c r="K1720" s="173">
        <f>Лист4!E1718/1000-J1720</f>
        <v>14.319000000000003</v>
      </c>
      <c r="L1720" s="31"/>
      <c r="M1720" s="31"/>
    </row>
    <row r="1721" spans="1:13" s="32" customFormat="1" ht="18.75" customHeight="1" x14ac:dyDescent="0.25">
      <c r="A1721" s="22" t="str">
        <f>Лист4!A1719</f>
        <v xml:space="preserve">Перевозная 1-я ул. д.13 </v>
      </c>
      <c r="B1721" s="67" t="str">
        <f>Лист4!C1719</f>
        <v>г. Астрахань</v>
      </c>
      <c r="C1721" s="39">
        <f t="shared" si="52"/>
        <v>7.7152132352941187</v>
      </c>
      <c r="D1721" s="39">
        <f t="shared" si="53"/>
        <v>0.35608676470588241</v>
      </c>
      <c r="E1721" s="28">
        <v>0</v>
      </c>
      <c r="F1721" s="29">
        <v>0.35608676470588241</v>
      </c>
      <c r="G1721" s="30">
        <v>0</v>
      </c>
      <c r="H1721" s="30">
        <v>0</v>
      </c>
      <c r="I1721" s="30">
        <v>0</v>
      </c>
      <c r="J1721" s="30"/>
      <c r="K1721" s="173">
        <f>Лист4!E1719/1000</f>
        <v>8.0713000000000008</v>
      </c>
      <c r="L1721" s="31"/>
      <c r="M1721" s="31"/>
    </row>
    <row r="1722" spans="1:13" s="32" customFormat="1" ht="18.75" customHeight="1" x14ac:dyDescent="0.25">
      <c r="A1722" s="22" t="str">
        <f>Лист4!A1720</f>
        <v xml:space="preserve">Перевозная 1-я ул. д.131 </v>
      </c>
      <c r="B1722" s="67" t="str">
        <f>Лист4!C1720</f>
        <v>г. Астрахань</v>
      </c>
      <c r="C1722" s="39">
        <f t="shared" si="52"/>
        <v>353.12929485294126</v>
      </c>
      <c r="D1722" s="39">
        <f t="shared" si="53"/>
        <v>16.298275147058824</v>
      </c>
      <c r="E1722" s="28">
        <v>0</v>
      </c>
      <c r="F1722" s="29">
        <v>16.298275147058824</v>
      </c>
      <c r="G1722" s="30">
        <v>0</v>
      </c>
      <c r="H1722" s="30">
        <v>0</v>
      </c>
      <c r="I1722" s="30">
        <v>0</v>
      </c>
      <c r="J1722" s="156"/>
      <c r="K1722" s="173">
        <f>Лист4!E1720/1000-J1722</f>
        <v>369.42757000000006</v>
      </c>
      <c r="L1722" s="31"/>
      <c r="M1722" s="31"/>
    </row>
    <row r="1723" spans="1:13" s="32" customFormat="1" ht="18.75" customHeight="1" x14ac:dyDescent="0.25">
      <c r="A1723" s="22" t="str">
        <f>Лист4!A1721</f>
        <v xml:space="preserve">Перевозная 1-я ул. д.4 </v>
      </c>
      <c r="B1723" s="67" t="str">
        <f>Лист4!C1721</f>
        <v>г. Астрахань</v>
      </c>
      <c r="C1723" s="39">
        <f t="shared" si="52"/>
        <v>32.532738970588227</v>
      </c>
      <c r="D1723" s="39">
        <f t="shared" si="53"/>
        <v>1.5015110294117644</v>
      </c>
      <c r="E1723" s="28">
        <v>0</v>
      </c>
      <c r="F1723" s="29">
        <v>1.5015110294117644</v>
      </c>
      <c r="G1723" s="30">
        <v>0</v>
      </c>
      <c r="H1723" s="30">
        <v>0</v>
      </c>
      <c r="I1723" s="30">
        <v>0</v>
      </c>
      <c r="J1723" s="30"/>
      <c r="K1723" s="173">
        <f>Лист4!E1721/1000</f>
        <v>34.034249999999993</v>
      </c>
      <c r="L1723" s="31"/>
      <c r="M1723" s="31"/>
    </row>
    <row r="1724" spans="1:13" s="32" customFormat="1" ht="18.75" customHeight="1" x14ac:dyDescent="0.25">
      <c r="A1724" s="22" t="str">
        <f>Лист4!A1722</f>
        <v xml:space="preserve">Перевозная 1-я ул. д.98 </v>
      </c>
      <c r="B1724" s="67" t="str">
        <f>Лист4!C1722</f>
        <v>г. Астрахань</v>
      </c>
      <c r="C1724" s="39">
        <f t="shared" si="52"/>
        <v>118.5408632352941</v>
      </c>
      <c r="D1724" s="39">
        <f t="shared" si="53"/>
        <v>5.4711167647058812</v>
      </c>
      <c r="E1724" s="28">
        <v>0</v>
      </c>
      <c r="F1724" s="29">
        <v>5.4711167647058812</v>
      </c>
      <c r="G1724" s="30">
        <v>0</v>
      </c>
      <c r="H1724" s="30">
        <v>0</v>
      </c>
      <c r="I1724" s="30">
        <v>0</v>
      </c>
      <c r="J1724" s="30"/>
      <c r="K1724" s="173">
        <f>Лист4!E1722/1000-J1724</f>
        <v>124.01197999999998</v>
      </c>
      <c r="L1724" s="31"/>
      <c r="M1724" s="31"/>
    </row>
    <row r="1725" spans="1:13" s="32" customFormat="1" ht="18.75" customHeight="1" x14ac:dyDescent="0.25">
      <c r="A1725" s="22" t="str">
        <f>Лист4!A1723</f>
        <v xml:space="preserve">Перевозная 1-я ул. д.98В </v>
      </c>
      <c r="B1725" s="67" t="str">
        <f>Лист4!C1723</f>
        <v>г. Астрахань</v>
      </c>
      <c r="C1725" s="39">
        <f t="shared" si="52"/>
        <v>371.74711102941177</v>
      </c>
      <c r="D1725" s="39">
        <f t="shared" si="53"/>
        <v>17.157558970588234</v>
      </c>
      <c r="E1725" s="28">
        <v>0</v>
      </c>
      <c r="F1725" s="29">
        <v>17.157558970588234</v>
      </c>
      <c r="G1725" s="30">
        <v>0</v>
      </c>
      <c r="H1725" s="30">
        <v>0</v>
      </c>
      <c r="I1725" s="30">
        <v>0</v>
      </c>
      <c r="J1725" s="30"/>
      <c r="K1725" s="173">
        <f>Лист4!E1723/1000-J1725</f>
        <v>388.90467000000001</v>
      </c>
      <c r="L1725" s="31"/>
      <c r="M1725" s="31"/>
    </row>
    <row r="1726" spans="1:13" s="32" customFormat="1" ht="18.75" customHeight="1" x14ac:dyDescent="0.25">
      <c r="A1726" s="22" t="str">
        <f>Лист4!A1724</f>
        <v xml:space="preserve">Пестеля ул. д.12 </v>
      </c>
      <c r="B1726" s="67" t="str">
        <f>Лист4!C1724</f>
        <v>г. Астрахань</v>
      </c>
      <c r="C1726" s="39">
        <f t="shared" ref="C1726:C1789" si="54">K1726+J1726-F1726</f>
        <v>0.9310676470588235</v>
      </c>
      <c r="D1726" s="39">
        <f t="shared" ref="D1726:D1789" si="55">F1726</f>
        <v>4.2972352941176475E-2</v>
      </c>
      <c r="E1726" s="28">
        <v>0</v>
      </c>
      <c r="F1726" s="29">
        <v>4.2972352941176475E-2</v>
      </c>
      <c r="G1726" s="30">
        <v>0</v>
      </c>
      <c r="H1726" s="30">
        <v>0</v>
      </c>
      <c r="I1726" s="30">
        <v>0</v>
      </c>
      <c r="J1726" s="30"/>
      <c r="K1726" s="173">
        <f>Лист4!E1724/1000</f>
        <v>0.97404000000000002</v>
      </c>
      <c r="L1726" s="31"/>
      <c r="M1726" s="31"/>
    </row>
    <row r="1727" spans="1:13" s="32" customFormat="1" ht="18.75" customHeight="1" x14ac:dyDescent="0.25">
      <c r="A1727" s="22" t="str">
        <f>Лист4!A1725</f>
        <v xml:space="preserve">Пестеля ул. д.2 </v>
      </c>
      <c r="B1727" s="67" t="str">
        <f>Лист4!C1725</f>
        <v>г. Астрахань</v>
      </c>
      <c r="C1727" s="39">
        <f t="shared" si="54"/>
        <v>0</v>
      </c>
      <c r="D1727" s="39">
        <f t="shared" si="55"/>
        <v>0</v>
      </c>
      <c r="E1727" s="28">
        <v>0</v>
      </c>
      <c r="F1727" s="29">
        <v>0</v>
      </c>
      <c r="G1727" s="30">
        <v>0</v>
      </c>
      <c r="H1727" s="30">
        <v>0</v>
      </c>
      <c r="I1727" s="30">
        <v>0</v>
      </c>
      <c r="J1727" s="30"/>
      <c r="K1727" s="173">
        <f>Лист4!E1725/1000</f>
        <v>0</v>
      </c>
      <c r="L1727" s="31"/>
      <c r="M1727" s="31"/>
    </row>
    <row r="1728" spans="1:13" s="32" customFormat="1" ht="18.75" customHeight="1" x14ac:dyDescent="0.25">
      <c r="A1728" s="22" t="str">
        <f>Лист4!A1726</f>
        <v xml:space="preserve">Пестеля ул. д.24 </v>
      </c>
      <c r="B1728" s="67" t="str">
        <f>Лист4!C1726</f>
        <v>г. Астрахань</v>
      </c>
      <c r="C1728" s="39">
        <f t="shared" si="54"/>
        <v>20.03821911764706</v>
      </c>
      <c r="D1728" s="39">
        <f t="shared" si="55"/>
        <v>0.92484088235294126</v>
      </c>
      <c r="E1728" s="28">
        <v>0</v>
      </c>
      <c r="F1728" s="29">
        <v>0.92484088235294126</v>
      </c>
      <c r="G1728" s="30">
        <v>0</v>
      </c>
      <c r="H1728" s="30">
        <v>0</v>
      </c>
      <c r="I1728" s="30">
        <v>0</v>
      </c>
      <c r="J1728" s="30"/>
      <c r="K1728" s="173">
        <f>Лист4!E1726/1000</f>
        <v>20.963060000000002</v>
      </c>
      <c r="L1728" s="31"/>
      <c r="M1728" s="31"/>
    </row>
    <row r="1729" spans="1:13" s="32" customFormat="1" ht="18.75" customHeight="1" x14ac:dyDescent="0.25">
      <c r="A1729" s="22" t="str">
        <f>Лист4!A1727</f>
        <v xml:space="preserve">Пестеля ул. д.36 </v>
      </c>
      <c r="B1729" s="67" t="str">
        <f>Лист4!C1727</f>
        <v>г. Астрахань</v>
      </c>
      <c r="C1729" s="39">
        <f t="shared" si="54"/>
        <v>0</v>
      </c>
      <c r="D1729" s="39">
        <f t="shared" si="55"/>
        <v>0</v>
      </c>
      <c r="E1729" s="28">
        <v>0</v>
      </c>
      <c r="F1729" s="29">
        <v>0</v>
      </c>
      <c r="G1729" s="30">
        <v>0</v>
      </c>
      <c r="H1729" s="30">
        <v>0</v>
      </c>
      <c r="I1729" s="30">
        <v>0</v>
      </c>
      <c r="J1729" s="30"/>
      <c r="K1729" s="173">
        <f>Лист4!E1727/1000</f>
        <v>0</v>
      </c>
      <c r="L1729" s="31"/>
      <c r="M1729" s="31"/>
    </row>
    <row r="1730" spans="1:13" s="32" customFormat="1" ht="18.75" customHeight="1" x14ac:dyDescent="0.25">
      <c r="A1730" s="22" t="str">
        <f>Лист4!A1728</f>
        <v xml:space="preserve">Пионерский пер. д.13 </v>
      </c>
      <c r="B1730" s="67" t="str">
        <f>Лист4!C1728</f>
        <v>г. Астрахань</v>
      </c>
      <c r="C1730" s="39">
        <f t="shared" si="54"/>
        <v>8.5653750000000013</v>
      </c>
      <c r="D1730" s="39">
        <f t="shared" si="55"/>
        <v>0.39532500000000004</v>
      </c>
      <c r="E1730" s="28">
        <v>0</v>
      </c>
      <c r="F1730" s="29">
        <v>0.39532500000000004</v>
      </c>
      <c r="G1730" s="30">
        <v>0</v>
      </c>
      <c r="H1730" s="30">
        <v>0</v>
      </c>
      <c r="I1730" s="30">
        <v>0</v>
      </c>
      <c r="J1730" s="30"/>
      <c r="K1730" s="173">
        <f>Лист4!E1728/1000</f>
        <v>8.960700000000001</v>
      </c>
      <c r="L1730" s="31"/>
      <c r="M1730" s="31"/>
    </row>
    <row r="1731" spans="1:13" s="32" customFormat="1" ht="18.75" customHeight="1" x14ac:dyDescent="0.25">
      <c r="A1731" s="22" t="str">
        <f>Лист4!A1729</f>
        <v xml:space="preserve">Пирогова ул. д.194 </v>
      </c>
      <c r="B1731" s="67" t="str">
        <f>Лист4!C1729</f>
        <v>г. Астрахань</v>
      </c>
      <c r="C1731" s="39">
        <f t="shared" si="54"/>
        <v>113.32778676470589</v>
      </c>
      <c r="D1731" s="39">
        <f t="shared" si="55"/>
        <v>5.2305132352941177</v>
      </c>
      <c r="E1731" s="28">
        <v>0</v>
      </c>
      <c r="F1731" s="29">
        <v>5.2305132352941177</v>
      </c>
      <c r="G1731" s="30">
        <v>0</v>
      </c>
      <c r="H1731" s="30">
        <v>0</v>
      </c>
      <c r="I1731" s="30">
        <v>0</v>
      </c>
      <c r="J1731" s="156"/>
      <c r="K1731" s="173">
        <f>Лист4!E1729/1000-J1731</f>
        <v>118.5583</v>
      </c>
      <c r="L1731" s="31"/>
      <c r="M1731" s="31"/>
    </row>
    <row r="1732" spans="1:13" s="32" customFormat="1" ht="18.75" customHeight="1" x14ac:dyDescent="0.25">
      <c r="A1732" s="22" t="str">
        <f>Лист4!A1730</f>
        <v xml:space="preserve">Пирогова ул. д.194А </v>
      </c>
      <c r="B1732" s="67" t="str">
        <f>Лист4!C1730</f>
        <v>г. Астрахань</v>
      </c>
      <c r="C1732" s="39">
        <f t="shared" si="54"/>
        <v>1.7741176470588236</v>
      </c>
      <c r="D1732" s="39">
        <f t="shared" si="55"/>
        <v>8.1882352941176476E-2</v>
      </c>
      <c r="E1732" s="28">
        <v>0</v>
      </c>
      <c r="F1732" s="29">
        <v>8.1882352941176476E-2</v>
      </c>
      <c r="G1732" s="30">
        <v>0</v>
      </c>
      <c r="H1732" s="30">
        <v>0</v>
      </c>
      <c r="I1732" s="30">
        <v>0</v>
      </c>
      <c r="J1732" s="30"/>
      <c r="K1732" s="173">
        <f>Лист4!E1730/1000</f>
        <v>1.8560000000000001</v>
      </c>
      <c r="L1732" s="31"/>
      <c r="M1732" s="31"/>
    </row>
    <row r="1733" spans="1:13" s="32" customFormat="1" ht="18.75" customHeight="1" x14ac:dyDescent="0.25">
      <c r="A1733" s="22" t="str">
        <f>Лист4!A1731</f>
        <v xml:space="preserve">Победы ул. д.1 </v>
      </c>
      <c r="B1733" s="67" t="str">
        <f>Лист4!C1731</f>
        <v>г. Астрахань</v>
      </c>
      <c r="C1733" s="39">
        <f t="shared" si="54"/>
        <v>36.128959558823539</v>
      </c>
      <c r="D1733" s="39">
        <f t="shared" si="55"/>
        <v>1.6674904411764708</v>
      </c>
      <c r="E1733" s="28">
        <v>0</v>
      </c>
      <c r="F1733" s="29">
        <v>1.6674904411764708</v>
      </c>
      <c r="G1733" s="30">
        <v>0</v>
      </c>
      <c r="H1733" s="30">
        <v>0</v>
      </c>
      <c r="I1733" s="30">
        <v>0</v>
      </c>
      <c r="J1733" s="30"/>
      <c r="K1733" s="173">
        <f>Лист4!E1731/1000</f>
        <v>37.796450000000007</v>
      </c>
      <c r="L1733" s="31"/>
      <c r="M1733" s="31"/>
    </row>
    <row r="1734" spans="1:13" s="32" customFormat="1" ht="18.75" customHeight="1" x14ac:dyDescent="0.25">
      <c r="A1734" s="22" t="str">
        <f>Лист4!A1732</f>
        <v xml:space="preserve">Победы ул. д.17 </v>
      </c>
      <c r="B1734" s="67" t="str">
        <f>Лист4!C1732</f>
        <v>г. Астрахань</v>
      </c>
      <c r="C1734" s="39">
        <f t="shared" si="54"/>
        <v>92.195684558823558</v>
      </c>
      <c r="D1734" s="39">
        <f t="shared" si="55"/>
        <v>4.2551854411764714</v>
      </c>
      <c r="E1734" s="28">
        <v>0</v>
      </c>
      <c r="F1734" s="29">
        <v>4.2551854411764714</v>
      </c>
      <c r="G1734" s="30">
        <v>0</v>
      </c>
      <c r="H1734" s="30">
        <v>0</v>
      </c>
      <c r="I1734" s="30">
        <v>0</v>
      </c>
      <c r="J1734" s="30"/>
      <c r="K1734" s="173">
        <f>Лист4!E1732/1000-J1734</f>
        <v>96.450870000000023</v>
      </c>
      <c r="L1734" s="31"/>
      <c r="M1734" s="31"/>
    </row>
    <row r="1735" spans="1:13" s="32" customFormat="1" ht="18.75" customHeight="1" x14ac:dyDescent="0.25">
      <c r="A1735" s="22" t="str">
        <f>Лист4!A1733</f>
        <v xml:space="preserve">Победы ул. д.23 </v>
      </c>
      <c r="B1735" s="67" t="str">
        <f>Лист4!C1733</f>
        <v>г. Астрахань</v>
      </c>
      <c r="C1735" s="39">
        <f t="shared" si="54"/>
        <v>10.655602941176467</v>
      </c>
      <c r="D1735" s="39">
        <f t="shared" si="55"/>
        <v>0.49179705882352925</v>
      </c>
      <c r="E1735" s="28">
        <v>0</v>
      </c>
      <c r="F1735" s="29">
        <v>0.49179705882352925</v>
      </c>
      <c r="G1735" s="30">
        <v>0</v>
      </c>
      <c r="H1735" s="30">
        <v>0</v>
      </c>
      <c r="I1735" s="30">
        <v>0</v>
      </c>
      <c r="J1735" s="30"/>
      <c r="K1735" s="173">
        <f>Лист4!E1733/1000-J1735</f>
        <v>11.147399999999996</v>
      </c>
      <c r="L1735" s="31"/>
      <c r="M1735" s="31"/>
    </row>
    <row r="1736" spans="1:13" s="32" customFormat="1" ht="18.75" customHeight="1" x14ac:dyDescent="0.25">
      <c r="A1736" s="22" t="str">
        <f>Лист4!A1734</f>
        <v xml:space="preserve">Победы ул. д.29 </v>
      </c>
      <c r="B1736" s="67" t="str">
        <f>Лист4!C1734</f>
        <v>г. Астрахань</v>
      </c>
      <c r="C1736" s="39">
        <f t="shared" si="54"/>
        <v>1.3129044117647057</v>
      </c>
      <c r="D1736" s="39">
        <f t="shared" si="55"/>
        <v>6.0595588235294116E-2</v>
      </c>
      <c r="E1736" s="28">
        <v>0</v>
      </c>
      <c r="F1736" s="29">
        <v>6.0595588235294116E-2</v>
      </c>
      <c r="G1736" s="30">
        <v>0</v>
      </c>
      <c r="H1736" s="30">
        <v>0</v>
      </c>
      <c r="I1736" s="30">
        <v>0</v>
      </c>
      <c r="J1736" s="30"/>
      <c r="K1736" s="173">
        <f>Лист4!E1734/1000</f>
        <v>1.3734999999999999</v>
      </c>
      <c r="L1736" s="31"/>
      <c r="M1736" s="31"/>
    </row>
    <row r="1737" spans="1:13" s="32" customFormat="1" ht="18.75" customHeight="1" x14ac:dyDescent="0.25">
      <c r="A1737" s="22" t="str">
        <f>Лист4!A1735</f>
        <v xml:space="preserve">Победы ул. д.39 </v>
      </c>
      <c r="B1737" s="67" t="str">
        <f>Лист4!C1735</f>
        <v>г. Астрахань</v>
      </c>
      <c r="C1737" s="39">
        <f t="shared" si="54"/>
        <v>0</v>
      </c>
      <c r="D1737" s="39">
        <f t="shared" si="55"/>
        <v>0</v>
      </c>
      <c r="E1737" s="28">
        <v>0</v>
      </c>
      <c r="F1737" s="29">
        <v>0</v>
      </c>
      <c r="G1737" s="30">
        <v>0</v>
      </c>
      <c r="H1737" s="30">
        <v>0</v>
      </c>
      <c r="I1737" s="30">
        <v>0</v>
      </c>
      <c r="J1737" s="30"/>
      <c r="K1737" s="173">
        <f>Лист4!E1735/1000-J1737</f>
        <v>0</v>
      </c>
      <c r="L1737" s="31"/>
      <c r="M1737" s="31"/>
    </row>
    <row r="1738" spans="1:13" s="32" customFormat="1" ht="18.75" customHeight="1" x14ac:dyDescent="0.25">
      <c r="A1738" s="22" t="str">
        <f>Лист4!A1736</f>
        <v xml:space="preserve">Победы ул. д.49 </v>
      </c>
      <c r="B1738" s="67" t="str">
        <f>Лист4!C1736</f>
        <v>г. Астрахань</v>
      </c>
      <c r="C1738" s="39">
        <f t="shared" si="54"/>
        <v>16.466029411764705</v>
      </c>
      <c r="D1738" s="39">
        <f t="shared" si="55"/>
        <v>0.75997058823529406</v>
      </c>
      <c r="E1738" s="28">
        <v>0</v>
      </c>
      <c r="F1738" s="29">
        <v>0.75997058823529406</v>
      </c>
      <c r="G1738" s="30">
        <v>0</v>
      </c>
      <c r="H1738" s="30">
        <v>0</v>
      </c>
      <c r="I1738" s="30">
        <v>0</v>
      </c>
      <c r="J1738" s="30"/>
      <c r="K1738" s="173">
        <f>Лист4!E1736/1000</f>
        <v>17.225999999999999</v>
      </c>
      <c r="L1738" s="31"/>
      <c r="M1738" s="31"/>
    </row>
    <row r="1739" spans="1:13" s="32" customFormat="1" ht="18.75" customHeight="1" x14ac:dyDescent="0.25">
      <c r="A1739" s="22" t="str">
        <f>Лист4!A1737</f>
        <v xml:space="preserve">Победы ул. д.50 </v>
      </c>
      <c r="B1739" s="67" t="str">
        <f>Лист4!C1737</f>
        <v>г. Астрахань</v>
      </c>
      <c r="C1739" s="39">
        <f t="shared" si="54"/>
        <v>2143.1775625</v>
      </c>
      <c r="D1739" s="39">
        <f t="shared" si="55"/>
        <v>98.915887499999997</v>
      </c>
      <c r="E1739" s="28">
        <v>0</v>
      </c>
      <c r="F1739" s="29">
        <v>98.915887499999997</v>
      </c>
      <c r="G1739" s="30">
        <v>0</v>
      </c>
      <c r="H1739" s="30">
        <v>0</v>
      </c>
      <c r="I1739" s="30">
        <v>0</v>
      </c>
      <c r="J1739" s="30"/>
      <c r="K1739" s="173">
        <f>Лист4!E1737/1000</f>
        <v>2242.0934499999998</v>
      </c>
      <c r="L1739" s="31"/>
      <c r="M1739" s="31"/>
    </row>
    <row r="1740" spans="1:13" s="32" customFormat="1" ht="18.75" customHeight="1" x14ac:dyDescent="0.25">
      <c r="A1740" s="22" t="str">
        <f>Лист4!A1738</f>
        <v xml:space="preserve">Победы ул. д.52 - корп. 1 </v>
      </c>
      <c r="B1740" s="67" t="str">
        <f>Лист4!C1738</f>
        <v>г. Астрахань</v>
      </c>
      <c r="C1740" s="39">
        <f t="shared" si="54"/>
        <v>950.25879191176477</v>
      </c>
      <c r="D1740" s="39">
        <f t="shared" si="55"/>
        <v>43.858098088235295</v>
      </c>
      <c r="E1740" s="28">
        <v>0</v>
      </c>
      <c r="F1740" s="29">
        <v>43.858098088235295</v>
      </c>
      <c r="G1740" s="30">
        <v>0</v>
      </c>
      <c r="H1740" s="30">
        <v>0</v>
      </c>
      <c r="I1740" s="30">
        <v>0</v>
      </c>
      <c r="J1740" s="30"/>
      <c r="K1740" s="173">
        <f>Лист4!E1738/1000</f>
        <v>994.11689000000001</v>
      </c>
      <c r="L1740" s="31"/>
      <c r="M1740" s="31"/>
    </row>
    <row r="1741" spans="1:13" s="32" customFormat="1" ht="18.75" customHeight="1" x14ac:dyDescent="0.25">
      <c r="A1741" s="22" t="str">
        <f>Лист4!A1739</f>
        <v xml:space="preserve">Победы ул. д.54 - корп. 3 </v>
      </c>
      <c r="B1741" s="67" t="str">
        <f>Лист4!C1739</f>
        <v>г. Астрахань</v>
      </c>
      <c r="C1741" s="39">
        <f t="shared" si="54"/>
        <v>475.7063904411765</v>
      </c>
      <c r="D1741" s="39">
        <f t="shared" si="55"/>
        <v>21.95567955882353</v>
      </c>
      <c r="E1741" s="28">
        <v>0</v>
      </c>
      <c r="F1741" s="29">
        <v>21.95567955882353</v>
      </c>
      <c r="G1741" s="30">
        <v>0</v>
      </c>
      <c r="H1741" s="30">
        <v>0</v>
      </c>
      <c r="I1741" s="30">
        <v>0</v>
      </c>
      <c r="J1741" s="30"/>
      <c r="K1741" s="173">
        <f>Лист4!E1739/1000</f>
        <v>497.66207000000003</v>
      </c>
      <c r="L1741" s="31"/>
      <c r="M1741" s="31"/>
    </row>
    <row r="1742" spans="1:13" s="32" customFormat="1" ht="18.75" customHeight="1" x14ac:dyDescent="0.25">
      <c r="A1742" s="22" t="str">
        <f>Лист4!A1740</f>
        <v xml:space="preserve">Победы ул. д.54 - корп. 4 </v>
      </c>
      <c r="B1742" s="67" t="str">
        <f>Лист4!C1740</f>
        <v>г. Астрахань</v>
      </c>
      <c r="C1742" s="39">
        <f t="shared" si="54"/>
        <v>669.8902580882351</v>
      </c>
      <c r="D1742" s="39">
        <f t="shared" si="55"/>
        <v>30.918011911764697</v>
      </c>
      <c r="E1742" s="28">
        <v>0</v>
      </c>
      <c r="F1742" s="29">
        <v>30.918011911764697</v>
      </c>
      <c r="G1742" s="30">
        <v>0</v>
      </c>
      <c r="H1742" s="30">
        <v>0</v>
      </c>
      <c r="I1742" s="30">
        <v>0</v>
      </c>
      <c r="J1742" s="30"/>
      <c r="K1742" s="173">
        <f>Лист4!E1740/1000</f>
        <v>700.80826999999977</v>
      </c>
      <c r="L1742" s="31"/>
      <c r="M1742" s="31"/>
    </row>
    <row r="1743" spans="1:13" s="32" customFormat="1" ht="18.75" customHeight="1" x14ac:dyDescent="0.25">
      <c r="A1743" s="22" t="str">
        <f>Лист4!A1741</f>
        <v xml:space="preserve">Победы ул. д.54 - корп. 5 </v>
      </c>
      <c r="B1743" s="67" t="str">
        <f>Лист4!C1741</f>
        <v>г. Астрахань</v>
      </c>
      <c r="C1743" s="39">
        <f t="shared" si="54"/>
        <v>763.85052058823521</v>
      </c>
      <c r="D1743" s="39">
        <f t="shared" si="55"/>
        <v>35.2546394117647</v>
      </c>
      <c r="E1743" s="28">
        <v>0</v>
      </c>
      <c r="F1743" s="29">
        <v>35.2546394117647</v>
      </c>
      <c r="G1743" s="30">
        <v>0</v>
      </c>
      <c r="H1743" s="30">
        <v>0</v>
      </c>
      <c r="I1743" s="30">
        <v>0</v>
      </c>
      <c r="J1743" s="30"/>
      <c r="K1743" s="173">
        <f>Лист4!E1741/1000</f>
        <v>799.10515999999996</v>
      </c>
      <c r="L1743" s="31"/>
      <c r="M1743" s="31"/>
    </row>
    <row r="1744" spans="1:13" s="32" customFormat="1" ht="18.75" customHeight="1" x14ac:dyDescent="0.25">
      <c r="A1744" s="22" t="str">
        <f>Лист4!A1742</f>
        <v xml:space="preserve">Победы ул. д.58 </v>
      </c>
      <c r="B1744" s="67" t="str">
        <f>Лист4!C1742</f>
        <v>г. Астрахань</v>
      </c>
      <c r="C1744" s="39">
        <f t="shared" si="54"/>
        <v>2357.3279676470602</v>
      </c>
      <c r="D1744" s="39">
        <f t="shared" si="55"/>
        <v>108.79975235294123</v>
      </c>
      <c r="E1744" s="28">
        <v>0</v>
      </c>
      <c r="F1744" s="29">
        <v>108.79975235294123</v>
      </c>
      <c r="G1744" s="30">
        <v>0</v>
      </c>
      <c r="H1744" s="30">
        <v>0</v>
      </c>
      <c r="I1744" s="30">
        <v>0</v>
      </c>
      <c r="J1744" s="156"/>
      <c r="K1744" s="173">
        <f>Лист4!E1742/1000-J1744</f>
        <v>2466.1277200000013</v>
      </c>
      <c r="L1744" s="31"/>
      <c r="M1744" s="31"/>
    </row>
    <row r="1745" spans="1:13" s="32" customFormat="1" ht="18.75" customHeight="1" x14ac:dyDescent="0.25">
      <c r="A1745" s="22" t="str">
        <f>Лист4!A1743</f>
        <v xml:space="preserve">Ползунова ул. д.1 </v>
      </c>
      <c r="B1745" s="67" t="str">
        <f>Лист4!C1743</f>
        <v>г. Астрахань</v>
      </c>
      <c r="C1745" s="39">
        <f t="shared" si="54"/>
        <v>238.05516838235289</v>
      </c>
      <c r="D1745" s="39">
        <f t="shared" si="55"/>
        <v>10.987161617647056</v>
      </c>
      <c r="E1745" s="28">
        <v>0</v>
      </c>
      <c r="F1745" s="29">
        <v>10.987161617647056</v>
      </c>
      <c r="G1745" s="30">
        <v>0</v>
      </c>
      <c r="H1745" s="30">
        <v>0</v>
      </c>
      <c r="I1745" s="30">
        <v>0</v>
      </c>
      <c r="J1745" s="30"/>
      <c r="K1745" s="173">
        <f>Лист4!E1743/1000</f>
        <v>249.04232999999994</v>
      </c>
      <c r="L1745" s="31"/>
      <c r="M1745" s="31"/>
    </row>
    <row r="1746" spans="1:13" s="32" customFormat="1" ht="18.75" customHeight="1" x14ac:dyDescent="0.25">
      <c r="A1746" s="22" t="str">
        <f>Лист4!A1744</f>
        <v xml:space="preserve">Ползунова ул. д.5 </v>
      </c>
      <c r="B1746" s="67" t="str">
        <f>Лист4!C1744</f>
        <v>г. Астрахань</v>
      </c>
      <c r="C1746" s="39">
        <f t="shared" si="54"/>
        <v>215.05417279411765</v>
      </c>
      <c r="D1746" s="39">
        <f t="shared" si="55"/>
        <v>9.9255772058823517</v>
      </c>
      <c r="E1746" s="28">
        <v>0</v>
      </c>
      <c r="F1746" s="29">
        <v>9.9255772058823517</v>
      </c>
      <c r="G1746" s="30">
        <v>0</v>
      </c>
      <c r="H1746" s="30">
        <v>0</v>
      </c>
      <c r="I1746" s="30">
        <v>0</v>
      </c>
      <c r="J1746" s="156"/>
      <c r="K1746" s="173">
        <f>Лист4!E1744/1000-J1746</f>
        <v>224.97975</v>
      </c>
      <c r="L1746" s="31"/>
      <c r="M1746" s="31"/>
    </row>
    <row r="1747" spans="1:13" s="32" customFormat="1" ht="18.75" customHeight="1" x14ac:dyDescent="0.25">
      <c r="A1747" s="22" t="str">
        <f>Лист4!A1745</f>
        <v xml:space="preserve">Ползунова ул. д.7 - корп. 1 </v>
      </c>
      <c r="B1747" s="67" t="str">
        <f>Лист4!C1745</f>
        <v>г. Астрахань</v>
      </c>
      <c r="C1747" s="39">
        <f t="shared" si="54"/>
        <v>536.27838970588243</v>
      </c>
      <c r="D1747" s="39">
        <f t="shared" si="55"/>
        <v>24.751310294117651</v>
      </c>
      <c r="E1747" s="28">
        <v>0</v>
      </c>
      <c r="F1747" s="29">
        <v>24.751310294117651</v>
      </c>
      <c r="G1747" s="30">
        <v>0</v>
      </c>
      <c r="H1747" s="30">
        <v>0</v>
      </c>
      <c r="I1747" s="30">
        <v>0</v>
      </c>
      <c r="J1747" s="30"/>
      <c r="K1747" s="173">
        <f>Лист4!E1745/1000-J1747</f>
        <v>561.02970000000005</v>
      </c>
      <c r="L1747" s="31"/>
      <c r="M1747" s="31"/>
    </row>
    <row r="1748" spans="1:13" s="32" customFormat="1" ht="18.75" customHeight="1" x14ac:dyDescent="0.25">
      <c r="A1748" s="22" t="str">
        <f>Лист4!A1746</f>
        <v xml:space="preserve">Ползунова ул. д.7 - корп. 2 </v>
      </c>
      <c r="B1748" s="67" t="str">
        <f>Лист4!C1746</f>
        <v>г. Астрахань</v>
      </c>
      <c r="C1748" s="39">
        <f t="shared" si="54"/>
        <v>523.87012867647047</v>
      </c>
      <c r="D1748" s="39">
        <f t="shared" si="55"/>
        <v>24.178621323529409</v>
      </c>
      <c r="E1748" s="28">
        <v>0</v>
      </c>
      <c r="F1748" s="29">
        <v>24.178621323529409</v>
      </c>
      <c r="G1748" s="30">
        <v>0</v>
      </c>
      <c r="H1748" s="30">
        <v>0</v>
      </c>
      <c r="I1748" s="30">
        <v>0</v>
      </c>
      <c r="J1748" s="30"/>
      <c r="K1748" s="173">
        <f>Лист4!E1746/1000-J1748</f>
        <v>548.04874999999993</v>
      </c>
      <c r="L1748" s="31"/>
      <c r="M1748" s="31"/>
    </row>
    <row r="1749" spans="1:13" s="32" customFormat="1" ht="18.75" customHeight="1" x14ac:dyDescent="0.25">
      <c r="A1749" s="22" t="str">
        <f>Лист4!A1747</f>
        <v xml:space="preserve">Политехническая ул. д.1А </v>
      </c>
      <c r="B1749" s="67" t="str">
        <f>Лист4!C1747</f>
        <v>г. Астрахань</v>
      </c>
      <c r="C1749" s="39">
        <f t="shared" si="54"/>
        <v>224.23482058823527</v>
      </c>
      <c r="D1749" s="39">
        <f t="shared" si="55"/>
        <v>10.349299411764704</v>
      </c>
      <c r="E1749" s="28">
        <v>0</v>
      </c>
      <c r="F1749" s="29">
        <v>10.349299411764704</v>
      </c>
      <c r="G1749" s="30">
        <v>0</v>
      </c>
      <c r="H1749" s="30">
        <v>0</v>
      </c>
      <c r="I1749" s="30">
        <v>0</v>
      </c>
      <c r="J1749" s="156"/>
      <c r="K1749" s="173">
        <f>Лист4!E1747/1000-J1749</f>
        <v>234.58411999999998</v>
      </c>
      <c r="L1749" s="31"/>
      <c r="M1749" s="31"/>
    </row>
    <row r="1750" spans="1:13" s="32" customFormat="1" ht="18.75" customHeight="1" x14ac:dyDescent="0.25">
      <c r="A1750" s="22" t="str">
        <f>Лист4!A1748</f>
        <v xml:space="preserve">Политехническая ул. д.3А </v>
      </c>
      <c r="B1750" s="67" t="str">
        <f>Лист4!C1748</f>
        <v>г. Астрахань</v>
      </c>
      <c r="C1750" s="39">
        <f t="shared" si="54"/>
        <v>325.40352573529418</v>
      </c>
      <c r="D1750" s="39">
        <f t="shared" si="55"/>
        <v>15.018624264705885</v>
      </c>
      <c r="E1750" s="28">
        <v>0</v>
      </c>
      <c r="F1750" s="29">
        <v>15.018624264705885</v>
      </c>
      <c r="G1750" s="30">
        <v>0</v>
      </c>
      <c r="H1750" s="30">
        <v>0</v>
      </c>
      <c r="I1750" s="30">
        <v>0</v>
      </c>
      <c r="J1750" s="156"/>
      <c r="K1750" s="173">
        <f>Лист4!E1748/1000-J1750</f>
        <v>340.42215000000004</v>
      </c>
      <c r="L1750" s="31"/>
      <c r="M1750" s="31"/>
    </row>
    <row r="1751" spans="1:13" s="32" customFormat="1" ht="18.75" customHeight="1" x14ac:dyDescent="0.25">
      <c r="A1751" s="22" t="str">
        <f>Лист4!A1749</f>
        <v xml:space="preserve">Пороховая ул. д.14 </v>
      </c>
      <c r="B1751" s="67" t="str">
        <f>Лист4!C1749</f>
        <v>г. Астрахань</v>
      </c>
      <c r="C1751" s="39">
        <f t="shared" si="54"/>
        <v>31.828167647058827</v>
      </c>
      <c r="D1751" s="39">
        <f t="shared" si="55"/>
        <v>1.4689923529411768</v>
      </c>
      <c r="E1751" s="28">
        <v>0</v>
      </c>
      <c r="F1751" s="29">
        <v>1.4689923529411768</v>
      </c>
      <c r="G1751" s="30">
        <v>0</v>
      </c>
      <c r="H1751" s="30">
        <v>0</v>
      </c>
      <c r="I1751" s="30">
        <v>0</v>
      </c>
      <c r="J1751" s="30"/>
      <c r="K1751" s="173">
        <f>Лист4!E1749/1000</f>
        <v>33.297160000000005</v>
      </c>
      <c r="L1751" s="31"/>
      <c r="M1751" s="31"/>
    </row>
    <row r="1752" spans="1:13" s="32" customFormat="1" ht="18.75" customHeight="1" x14ac:dyDescent="0.25">
      <c r="A1752" s="22" t="str">
        <f>Лист4!A1750</f>
        <v xml:space="preserve">Пороховая ул. д.14А </v>
      </c>
      <c r="B1752" s="67" t="str">
        <f>Лист4!C1750</f>
        <v>г. Астрахань</v>
      </c>
      <c r="C1752" s="39">
        <f t="shared" si="54"/>
        <v>9.2318161764705895</v>
      </c>
      <c r="D1752" s="39">
        <f t="shared" si="55"/>
        <v>0.42608382352941182</v>
      </c>
      <c r="E1752" s="28">
        <v>0</v>
      </c>
      <c r="F1752" s="29">
        <v>0.42608382352941182</v>
      </c>
      <c r="G1752" s="30">
        <v>0</v>
      </c>
      <c r="H1752" s="30">
        <v>0</v>
      </c>
      <c r="I1752" s="30">
        <v>0</v>
      </c>
      <c r="J1752" s="156"/>
      <c r="K1752" s="173">
        <f>Лист4!E1750/1000-J1752</f>
        <v>9.6579000000000015</v>
      </c>
      <c r="L1752" s="31"/>
      <c r="M1752" s="31"/>
    </row>
    <row r="1753" spans="1:13" s="32" customFormat="1" ht="18.75" customHeight="1" x14ac:dyDescent="0.25">
      <c r="A1753" s="22" t="str">
        <f>Лист4!A1751</f>
        <v xml:space="preserve">Пороховая ул. д.16А </v>
      </c>
      <c r="B1753" s="67" t="str">
        <f>Лист4!C1751</f>
        <v>г. Астрахань</v>
      </c>
      <c r="C1753" s="39">
        <f t="shared" si="54"/>
        <v>430.78494779411767</v>
      </c>
      <c r="D1753" s="39">
        <f t="shared" si="55"/>
        <v>19.882382205882351</v>
      </c>
      <c r="E1753" s="28">
        <v>0</v>
      </c>
      <c r="F1753" s="29">
        <v>19.882382205882351</v>
      </c>
      <c r="G1753" s="30">
        <v>0</v>
      </c>
      <c r="H1753" s="30">
        <v>0</v>
      </c>
      <c r="I1753" s="30">
        <v>0</v>
      </c>
      <c r="J1753" s="30"/>
      <c r="K1753" s="173">
        <f>Лист4!E1751/1000</f>
        <v>450.66732999999999</v>
      </c>
      <c r="L1753" s="31"/>
      <c r="M1753" s="31"/>
    </row>
    <row r="1754" spans="1:13" s="32" customFormat="1" ht="18.75" customHeight="1" x14ac:dyDescent="0.25">
      <c r="A1754" s="22" t="str">
        <f>Лист4!A1752</f>
        <v xml:space="preserve">Пороховая ул. д.4 </v>
      </c>
      <c r="B1754" s="67" t="str">
        <f>Лист4!C1752</f>
        <v>г. Астрахань</v>
      </c>
      <c r="C1754" s="39">
        <f t="shared" si="54"/>
        <v>77.790164705882347</v>
      </c>
      <c r="D1754" s="39">
        <f t="shared" si="55"/>
        <v>3.5903152941176466</v>
      </c>
      <c r="E1754" s="28">
        <v>0</v>
      </c>
      <c r="F1754" s="29">
        <v>3.5903152941176466</v>
      </c>
      <c r="G1754" s="30">
        <v>0</v>
      </c>
      <c r="H1754" s="30">
        <v>0</v>
      </c>
      <c r="I1754" s="30">
        <v>0</v>
      </c>
      <c r="J1754" s="30"/>
      <c r="K1754" s="173">
        <f>Лист4!E1752/1000</f>
        <v>81.380479999999991</v>
      </c>
      <c r="L1754" s="31"/>
      <c r="M1754" s="31"/>
    </row>
    <row r="1755" spans="1:13" s="32" customFormat="1" ht="17.25" customHeight="1" x14ac:dyDescent="0.25">
      <c r="A1755" s="22" t="str">
        <f>Лист4!A1753</f>
        <v xml:space="preserve">Прибрежная ул. д.53А </v>
      </c>
      <c r="B1755" s="67" t="str">
        <f>Лист4!C1753</f>
        <v>г. Астрахань</v>
      </c>
      <c r="C1755" s="39">
        <f t="shared" si="54"/>
        <v>1003.6101419117648</v>
      </c>
      <c r="D1755" s="39">
        <f t="shared" si="55"/>
        <v>46.320468088235302</v>
      </c>
      <c r="E1755" s="28">
        <v>0</v>
      </c>
      <c r="F1755" s="29">
        <v>46.320468088235302</v>
      </c>
      <c r="G1755" s="30">
        <v>0</v>
      </c>
      <c r="H1755" s="30">
        <v>0</v>
      </c>
      <c r="I1755" s="30">
        <v>0</v>
      </c>
      <c r="J1755" s="30"/>
      <c r="K1755" s="173">
        <f>Лист4!E1753/1000-J1755</f>
        <v>1049.9306100000001</v>
      </c>
      <c r="L1755" s="31"/>
      <c r="M1755" s="31"/>
    </row>
    <row r="1756" spans="1:13" s="32" customFormat="1" ht="17.25" customHeight="1" x14ac:dyDescent="0.25">
      <c r="A1756" s="22" t="str">
        <f>Лист4!A1754</f>
        <v xml:space="preserve">Промышленная ул. д.10А </v>
      </c>
      <c r="B1756" s="67" t="str">
        <f>Лист4!C1754</f>
        <v>г. Астрахань</v>
      </c>
      <c r="C1756" s="39">
        <f t="shared" si="54"/>
        <v>153.75912500000001</v>
      </c>
      <c r="D1756" s="39">
        <f t="shared" si="55"/>
        <v>7.0965750000000014</v>
      </c>
      <c r="E1756" s="28">
        <v>0</v>
      </c>
      <c r="F1756" s="29">
        <v>7.0965750000000014</v>
      </c>
      <c r="G1756" s="30">
        <v>0</v>
      </c>
      <c r="H1756" s="30">
        <v>0</v>
      </c>
      <c r="I1756" s="30">
        <v>0</v>
      </c>
      <c r="J1756" s="30"/>
      <c r="K1756" s="173">
        <f>Лист4!E1754/1000</f>
        <v>160.85570000000001</v>
      </c>
      <c r="L1756" s="31"/>
      <c r="M1756" s="31"/>
    </row>
    <row r="1757" spans="1:13" s="32" customFormat="1" ht="17.25" customHeight="1" x14ac:dyDescent="0.25">
      <c r="A1757" s="22" t="str">
        <f>Лист4!A1755</f>
        <v xml:space="preserve">Промышленная ул. д.4 </v>
      </c>
      <c r="B1757" s="67" t="str">
        <f>Лист4!C1755</f>
        <v>г. Астрахань</v>
      </c>
      <c r="C1757" s="39">
        <f t="shared" si="54"/>
        <v>87.633994117647063</v>
      </c>
      <c r="D1757" s="39">
        <f t="shared" si="55"/>
        <v>4.044645882352941</v>
      </c>
      <c r="E1757" s="28">
        <v>0</v>
      </c>
      <c r="F1757" s="29">
        <v>4.044645882352941</v>
      </c>
      <c r="G1757" s="30">
        <v>0</v>
      </c>
      <c r="H1757" s="30">
        <v>0</v>
      </c>
      <c r="I1757" s="30">
        <v>0</v>
      </c>
      <c r="J1757" s="30"/>
      <c r="K1757" s="173">
        <f>Лист4!E1755/1000-J1757</f>
        <v>91.678640000000001</v>
      </c>
      <c r="L1757" s="31"/>
      <c r="M1757" s="31"/>
    </row>
    <row r="1758" spans="1:13" s="32" customFormat="1" ht="17.25" customHeight="1" x14ac:dyDescent="0.25">
      <c r="A1758" s="22" t="str">
        <f>Лист4!A1756</f>
        <v xml:space="preserve">Промышленная ул. д.6 </v>
      </c>
      <c r="B1758" s="67" t="str">
        <f>Лист4!C1756</f>
        <v>г. Астрахань</v>
      </c>
      <c r="C1758" s="39">
        <f t="shared" si="54"/>
        <v>64.871433823529429</v>
      </c>
      <c r="D1758" s="39">
        <f t="shared" si="55"/>
        <v>2.9940661764705885</v>
      </c>
      <c r="E1758" s="28">
        <v>0</v>
      </c>
      <c r="F1758" s="29">
        <v>2.9940661764705885</v>
      </c>
      <c r="G1758" s="30">
        <v>0</v>
      </c>
      <c r="H1758" s="30">
        <v>0</v>
      </c>
      <c r="I1758" s="30">
        <v>0</v>
      </c>
      <c r="J1758" s="30"/>
      <c r="K1758" s="173">
        <f>Лист4!E1756/1000</f>
        <v>67.865500000000011</v>
      </c>
      <c r="L1758" s="31"/>
      <c r="M1758" s="31"/>
    </row>
    <row r="1759" spans="1:13" s="32" customFormat="1" ht="17.25" customHeight="1" x14ac:dyDescent="0.25">
      <c r="A1759" s="22" t="str">
        <f>Лист4!A1757</f>
        <v xml:space="preserve">Промышленная ул. д.8 </v>
      </c>
      <c r="B1759" s="67" t="str">
        <f>Лист4!C1757</f>
        <v>г. Астрахань</v>
      </c>
      <c r="C1759" s="39">
        <f t="shared" si="54"/>
        <v>70.262285294117632</v>
      </c>
      <c r="D1759" s="39">
        <f t="shared" si="55"/>
        <v>3.2428747058823522</v>
      </c>
      <c r="E1759" s="28">
        <v>0</v>
      </c>
      <c r="F1759" s="29">
        <v>3.2428747058823522</v>
      </c>
      <c r="G1759" s="30">
        <v>0</v>
      </c>
      <c r="H1759" s="30">
        <v>0</v>
      </c>
      <c r="I1759" s="30">
        <v>0</v>
      </c>
      <c r="J1759" s="30"/>
      <c r="K1759" s="173">
        <f>Лист4!E1757/1000-J1759</f>
        <v>73.505159999999989</v>
      </c>
      <c r="L1759" s="31"/>
      <c r="M1759" s="31"/>
    </row>
    <row r="1760" spans="1:13" s="32" customFormat="1" ht="17.25" customHeight="1" x14ac:dyDescent="0.25">
      <c r="A1760" s="22" t="str">
        <f>Лист4!A1758</f>
        <v xml:space="preserve">Профессиональная ул. д.44 </v>
      </c>
      <c r="B1760" s="67" t="str">
        <f>Лист4!C1758</f>
        <v>г. Астрахань</v>
      </c>
      <c r="C1760" s="39">
        <f t="shared" si="54"/>
        <v>66.995318382352963</v>
      </c>
      <c r="D1760" s="39">
        <f t="shared" si="55"/>
        <v>3.0920916176470596</v>
      </c>
      <c r="E1760" s="28">
        <v>0</v>
      </c>
      <c r="F1760" s="29">
        <v>3.0920916176470596</v>
      </c>
      <c r="G1760" s="30">
        <v>0</v>
      </c>
      <c r="H1760" s="30">
        <v>0</v>
      </c>
      <c r="I1760" s="30">
        <v>0</v>
      </c>
      <c r="J1760" s="30"/>
      <c r="K1760" s="173">
        <f>Лист4!E1758/1000-J1760</f>
        <v>70.08741000000002</v>
      </c>
      <c r="L1760" s="31"/>
      <c r="M1760" s="31"/>
    </row>
    <row r="1761" spans="1:13" s="32" customFormat="1" ht="17.25" customHeight="1" x14ac:dyDescent="0.25">
      <c r="A1761" s="22" t="str">
        <f>Лист4!A1759</f>
        <v xml:space="preserve">Профессиональная ул. д.46 </v>
      </c>
      <c r="B1761" s="67" t="str">
        <f>Лист4!C1759</f>
        <v>г. Астрахань</v>
      </c>
      <c r="C1761" s="39">
        <f t="shared" si="54"/>
        <v>8.5988786764705853</v>
      </c>
      <c r="D1761" s="39">
        <f t="shared" si="55"/>
        <v>0.39687132352941162</v>
      </c>
      <c r="E1761" s="28">
        <v>0</v>
      </c>
      <c r="F1761" s="29">
        <v>0.39687132352941162</v>
      </c>
      <c r="G1761" s="30">
        <v>0</v>
      </c>
      <c r="H1761" s="30">
        <v>0</v>
      </c>
      <c r="I1761" s="30">
        <v>0</v>
      </c>
      <c r="J1761" s="30"/>
      <c r="K1761" s="173">
        <f>Лист4!E1759/1000-J1761</f>
        <v>8.9957499999999975</v>
      </c>
      <c r="L1761" s="31"/>
      <c r="M1761" s="31"/>
    </row>
    <row r="1762" spans="1:13" s="32" customFormat="1" ht="17.25" customHeight="1" x14ac:dyDescent="0.25">
      <c r="A1762" s="22" t="str">
        <f>Лист4!A1760</f>
        <v xml:space="preserve">Профсоюзная ул. д.8 </v>
      </c>
      <c r="B1762" s="67" t="str">
        <f>Лист4!C1760</f>
        <v>г. Астрахань</v>
      </c>
      <c r="C1762" s="39">
        <f t="shared" si="54"/>
        <v>1207.8672985294115</v>
      </c>
      <c r="D1762" s="39">
        <f t="shared" si="55"/>
        <v>55.747721470588225</v>
      </c>
      <c r="E1762" s="28">
        <v>0</v>
      </c>
      <c r="F1762" s="29">
        <v>55.747721470588225</v>
      </c>
      <c r="G1762" s="30">
        <v>0</v>
      </c>
      <c r="H1762" s="30">
        <v>0</v>
      </c>
      <c r="I1762" s="30">
        <v>0</v>
      </c>
      <c r="J1762" s="30"/>
      <c r="K1762" s="173">
        <f>Лист4!E1760/1000-J1762</f>
        <v>1263.6150199999997</v>
      </c>
      <c r="L1762" s="31"/>
      <c r="M1762" s="31"/>
    </row>
    <row r="1763" spans="1:13" s="32" customFormat="1" ht="17.25" customHeight="1" x14ac:dyDescent="0.25">
      <c r="A1763" s="22" t="str">
        <f>Лист4!A1761</f>
        <v xml:space="preserve">Профсоюзная ул. д.8 - корп. 2 </v>
      </c>
      <c r="B1763" s="67" t="str">
        <f>Лист4!C1761</f>
        <v>г. Астрахань</v>
      </c>
      <c r="C1763" s="39">
        <f t="shared" si="54"/>
        <v>671.643843382353</v>
      </c>
      <c r="D1763" s="39">
        <f t="shared" si="55"/>
        <v>30.998946617647064</v>
      </c>
      <c r="E1763" s="28">
        <v>0</v>
      </c>
      <c r="F1763" s="29">
        <v>30.998946617647064</v>
      </c>
      <c r="G1763" s="30">
        <v>0</v>
      </c>
      <c r="H1763" s="30">
        <v>0</v>
      </c>
      <c r="I1763" s="30">
        <v>0</v>
      </c>
      <c r="J1763" s="30"/>
      <c r="K1763" s="173">
        <f>Лист4!E1761/1000-J1763</f>
        <v>702.6427900000001</v>
      </c>
      <c r="L1763" s="31"/>
      <c r="M1763" s="31"/>
    </row>
    <row r="1764" spans="1:13" s="32" customFormat="1" ht="17.25" customHeight="1" x14ac:dyDescent="0.25">
      <c r="A1764" s="22" t="str">
        <f>Лист4!A1762</f>
        <v xml:space="preserve">Профсоюзная ул. д.8 - корп. 3 </v>
      </c>
      <c r="B1764" s="67" t="str">
        <f>Лист4!C1762</f>
        <v>г. Астрахань</v>
      </c>
      <c r="C1764" s="39">
        <f t="shared" si="54"/>
        <v>958.78844558823516</v>
      </c>
      <c r="D1764" s="39">
        <f t="shared" si="55"/>
        <v>44.2517744117647</v>
      </c>
      <c r="E1764" s="28">
        <v>0</v>
      </c>
      <c r="F1764" s="29">
        <v>44.2517744117647</v>
      </c>
      <c r="G1764" s="30">
        <v>0</v>
      </c>
      <c r="H1764" s="30">
        <v>0</v>
      </c>
      <c r="I1764" s="30">
        <v>0</v>
      </c>
      <c r="J1764" s="30"/>
      <c r="K1764" s="173">
        <f>Лист4!E1762/1000</f>
        <v>1003.0402199999999</v>
      </c>
      <c r="L1764" s="31"/>
      <c r="M1764" s="31"/>
    </row>
    <row r="1765" spans="1:13" s="32" customFormat="1" ht="17.25" customHeight="1" x14ac:dyDescent="0.25">
      <c r="A1765" s="22" t="str">
        <f>Лист4!A1763</f>
        <v xml:space="preserve">Псковская ул. д.32 </v>
      </c>
      <c r="B1765" s="67" t="str">
        <f>Лист4!C1763</f>
        <v>г. Астрахань</v>
      </c>
      <c r="C1765" s="39">
        <f t="shared" si="54"/>
        <v>0</v>
      </c>
      <c r="D1765" s="39">
        <f t="shared" si="55"/>
        <v>0</v>
      </c>
      <c r="E1765" s="28">
        <v>0</v>
      </c>
      <c r="F1765" s="29">
        <v>0</v>
      </c>
      <c r="G1765" s="30">
        <v>0</v>
      </c>
      <c r="H1765" s="30">
        <v>0</v>
      </c>
      <c r="I1765" s="30">
        <v>0</v>
      </c>
      <c r="J1765" s="30"/>
      <c r="K1765" s="173">
        <f>Лист4!E1763/1000</f>
        <v>0</v>
      </c>
      <c r="L1765" s="31"/>
      <c r="M1765" s="31"/>
    </row>
    <row r="1766" spans="1:13" s="32" customFormat="1" ht="17.25" customHeight="1" x14ac:dyDescent="0.25">
      <c r="A1766" s="22" t="str">
        <f>Лист4!A1764</f>
        <v xml:space="preserve">Пугачева ул. д.11 </v>
      </c>
      <c r="B1766" s="67" t="str">
        <f>Лист4!C1764</f>
        <v>г. Астрахань</v>
      </c>
      <c r="C1766" s="39">
        <f t="shared" si="54"/>
        <v>2.1330801470588239</v>
      </c>
      <c r="D1766" s="39">
        <f t="shared" si="55"/>
        <v>9.8449852941176488E-2</v>
      </c>
      <c r="E1766" s="28">
        <v>0</v>
      </c>
      <c r="F1766" s="29">
        <v>9.8449852941176488E-2</v>
      </c>
      <c r="G1766" s="30">
        <v>0</v>
      </c>
      <c r="H1766" s="30">
        <v>0</v>
      </c>
      <c r="I1766" s="30">
        <v>0</v>
      </c>
      <c r="J1766" s="30"/>
      <c r="K1766" s="173">
        <f>Лист4!E1764/1000</f>
        <v>2.2315300000000002</v>
      </c>
      <c r="L1766" s="31"/>
      <c r="M1766" s="31"/>
    </row>
    <row r="1767" spans="1:13" s="32" customFormat="1" ht="17.25" customHeight="1" x14ac:dyDescent="0.25">
      <c r="A1767" s="22" t="str">
        <f>Лист4!A1765</f>
        <v xml:space="preserve">Пугачева ул. д.3/37 </v>
      </c>
      <c r="B1767" s="67" t="str">
        <f>Лист4!C1765</f>
        <v>г. Астрахань</v>
      </c>
      <c r="C1767" s="39">
        <f t="shared" si="54"/>
        <v>73.412338235294115</v>
      </c>
      <c r="D1767" s="39">
        <f t="shared" si="55"/>
        <v>3.3882617647058826</v>
      </c>
      <c r="E1767" s="28">
        <v>0</v>
      </c>
      <c r="F1767" s="29">
        <v>3.3882617647058826</v>
      </c>
      <c r="G1767" s="30">
        <v>0</v>
      </c>
      <c r="H1767" s="30">
        <v>0</v>
      </c>
      <c r="I1767" s="30">
        <v>0</v>
      </c>
      <c r="J1767" s="30"/>
      <c r="K1767" s="173">
        <f>Лист4!E1765/1000-J1767</f>
        <v>76.800600000000003</v>
      </c>
      <c r="L1767" s="31"/>
      <c r="M1767" s="31"/>
    </row>
    <row r="1768" spans="1:13" s="32" customFormat="1" ht="17.25" customHeight="1" x14ac:dyDescent="0.25">
      <c r="A1768" s="22" t="str">
        <f>Лист4!A1766</f>
        <v xml:space="preserve">Пугачева ул. д.5/40 </v>
      </c>
      <c r="B1768" s="67" t="str">
        <f>Лист4!C1766</f>
        <v>г. Астрахань</v>
      </c>
      <c r="C1768" s="39">
        <f t="shared" si="54"/>
        <v>24.701624999999996</v>
      </c>
      <c r="D1768" s="39">
        <f t="shared" si="55"/>
        <v>1.1400749999999999</v>
      </c>
      <c r="E1768" s="28">
        <v>0</v>
      </c>
      <c r="F1768" s="29">
        <v>1.1400749999999999</v>
      </c>
      <c r="G1768" s="30">
        <v>0</v>
      </c>
      <c r="H1768" s="30">
        <v>0</v>
      </c>
      <c r="I1768" s="30">
        <v>0</v>
      </c>
      <c r="J1768" s="30"/>
      <c r="K1768" s="173">
        <f>Лист4!E1766/1000</f>
        <v>25.841699999999996</v>
      </c>
      <c r="L1768" s="31"/>
      <c r="M1768" s="31"/>
    </row>
    <row r="1769" spans="1:13" s="32" customFormat="1" ht="17.25" customHeight="1" x14ac:dyDescent="0.25">
      <c r="A1769" s="22" t="str">
        <f>Лист4!A1767</f>
        <v xml:space="preserve">Пугачева ул. д.9 </v>
      </c>
      <c r="B1769" s="67" t="str">
        <f>Лист4!C1767</f>
        <v>г. Астрахань</v>
      </c>
      <c r="C1769" s="39">
        <f t="shared" si="54"/>
        <v>22.665691176470588</v>
      </c>
      <c r="D1769" s="39">
        <f t="shared" si="55"/>
        <v>1.0461088235294118</v>
      </c>
      <c r="E1769" s="28">
        <v>0</v>
      </c>
      <c r="F1769" s="29">
        <v>1.0461088235294118</v>
      </c>
      <c r="G1769" s="30">
        <v>0</v>
      </c>
      <c r="H1769" s="30">
        <v>0</v>
      </c>
      <c r="I1769" s="30">
        <v>0</v>
      </c>
      <c r="J1769" s="30"/>
      <c r="K1769" s="173">
        <f>Лист4!E1767/1000</f>
        <v>23.7118</v>
      </c>
      <c r="L1769" s="31"/>
      <c r="M1769" s="31"/>
    </row>
    <row r="1770" spans="1:13" s="32" customFormat="1" ht="17.25" customHeight="1" x14ac:dyDescent="0.25">
      <c r="A1770" s="22" t="str">
        <f>Лист4!A1768</f>
        <v xml:space="preserve">Рабочая ул. д.14 </v>
      </c>
      <c r="B1770" s="67" t="str">
        <f>Лист4!C1768</f>
        <v>г. Астрахань</v>
      </c>
      <c r="C1770" s="39">
        <f t="shared" si="54"/>
        <v>14.21421911764706</v>
      </c>
      <c r="D1770" s="39">
        <f t="shared" si="55"/>
        <v>0.65604088235294122</v>
      </c>
      <c r="E1770" s="28">
        <v>0</v>
      </c>
      <c r="F1770" s="29">
        <v>0.65604088235294122</v>
      </c>
      <c r="G1770" s="30">
        <v>0</v>
      </c>
      <c r="H1770" s="30">
        <v>0</v>
      </c>
      <c r="I1770" s="30">
        <v>0</v>
      </c>
      <c r="J1770" s="30"/>
      <c r="K1770" s="173">
        <f>Лист4!E1768/1000</f>
        <v>14.870260000000002</v>
      </c>
      <c r="L1770" s="31"/>
      <c r="M1770" s="31"/>
    </row>
    <row r="1771" spans="1:13" s="32" customFormat="1" ht="17.25" customHeight="1" x14ac:dyDescent="0.25">
      <c r="A1771" s="22" t="str">
        <f>Лист4!A1769</f>
        <v xml:space="preserve">Рабочая ул. д.18 </v>
      </c>
      <c r="B1771" s="67" t="str">
        <f>Лист4!C1769</f>
        <v>г. Астрахань</v>
      </c>
      <c r="C1771" s="39">
        <f t="shared" si="54"/>
        <v>2.6301102941176473</v>
      </c>
      <c r="D1771" s="39">
        <f t="shared" si="55"/>
        <v>0.12138970588235294</v>
      </c>
      <c r="E1771" s="28">
        <v>0</v>
      </c>
      <c r="F1771" s="29">
        <v>0.12138970588235294</v>
      </c>
      <c r="G1771" s="30">
        <v>0</v>
      </c>
      <c r="H1771" s="30">
        <v>0</v>
      </c>
      <c r="I1771" s="30">
        <v>0</v>
      </c>
      <c r="J1771" s="30"/>
      <c r="K1771" s="173">
        <f>Лист4!E1769/1000</f>
        <v>2.7515000000000001</v>
      </c>
      <c r="L1771" s="31"/>
      <c r="M1771" s="31"/>
    </row>
    <row r="1772" spans="1:13" s="32" customFormat="1" ht="17.25" customHeight="1" x14ac:dyDescent="0.25">
      <c r="A1772" s="22" t="str">
        <f>Лист4!A1770</f>
        <v xml:space="preserve">Рабочая ул. д.25 </v>
      </c>
      <c r="B1772" s="67" t="str">
        <f>Лист4!C1770</f>
        <v>г. Астрахань</v>
      </c>
      <c r="C1772" s="39">
        <f t="shared" si="54"/>
        <v>10.481249999999999</v>
      </c>
      <c r="D1772" s="39">
        <f t="shared" si="55"/>
        <v>0.48375000000000001</v>
      </c>
      <c r="E1772" s="28">
        <v>0</v>
      </c>
      <c r="F1772" s="29">
        <v>0.48375000000000001</v>
      </c>
      <c r="G1772" s="30">
        <v>0</v>
      </c>
      <c r="H1772" s="30">
        <v>0</v>
      </c>
      <c r="I1772" s="30">
        <v>0</v>
      </c>
      <c r="J1772" s="30"/>
      <c r="K1772" s="173">
        <f>Лист4!E1770/1000</f>
        <v>10.965</v>
      </c>
      <c r="L1772" s="31"/>
      <c r="M1772" s="31"/>
    </row>
    <row r="1773" spans="1:13" s="32" customFormat="1" ht="17.25" customHeight="1" x14ac:dyDescent="0.25">
      <c r="A1773" s="22" t="str">
        <f>Лист4!A1771</f>
        <v xml:space="preserve">Рабочая ул. д.27 </v>
      </c>
      <c r="B1773" s="67" t="str">
        <f>Лист4!C1771</f>
        <v>г. Астрахань</v>
      </c>
      <c r="C1773" s="39">
        <f t="shared" si="54"/>
        <v>0.54485294117647054</v>
      </c>
      <c r="D1773" s="39">
        <f t="shared" si="55"/>
        <v>2.5147058823529408E-2</v>
      </c>
      <c r="E1773" s="28">
        <v>0</v>
      </c>
      <c r="F1773" s="29">
        <v>2.5147058823529408E-2</v>
      </c>
      <c r="G1773" s="30">
        <v>0</v>
      </c>
      <c r="H1773" s="30">
        <v>0</v>
      </c>
      <c r="I1773" s="30">
        <v>0</v>
      </c>
      <c r="J1773" s="30"/>
      <c r="K1773" s="173">
        <f>Лист4!E1771/1000</f>
        <v>0.56999999999999995</v>
      </c>
      <c r="L1773" s="31"/>
      <c r="M1773" s="31"/>
    </row>
    <row r="1774" spans="1:13" s="32" customFormat="1" ht="17.25" customHeight="1" x14ac:dyDescent="0.25">
      <c r="A1774" s="22" t="str">
        <f>Лист4!A1772</f>
        <v xml:space="preserve">Раскольникова ул. д.10 </v>
      </c>
      <c r="B1774" s="67" t="str">
        <f>Лист4!C1772</f>
        <v>г. Астрахань</v>
      </c>
      <c r="C1774" s="39">
        <f t="shared" si="54"/>
        <v>187.81326544117644</v>
      </c>
      <c r="D1774" s="39">
        <f t="shared" si="55"/>
        <v>8.6683045588235288</v>
      </c>
      <c r="E1774" s="28">
        <v>0</v>
      </c>
      <c r="F1774" s="29">
        <v>8.6683045588235288</v>
      </c>
      <c r="G1774" s="30">
        <v>0</v>
      </c>
      <c r="H1774" s="30">
        <v>0</v>
      </c>
      <c r="I1774" s="30">
        <v>0</v>
      </c>
      <c r="J1774" s="30"/>
      <c r="K1774" s="173">
        <f>Лист4!E1772/1000</f>
        <v>196.48156999999998</v>
      </c>
      <c r="L1774" s="31"/>
      <c r="M1774" s="31"/>
    </row>
    <row r="1775" spans="1:13" s="32" customFormat="1" ht="17.25" customHeight="1" x14ac:dyDescent="0.25">
      <c r="A1775" s="22" t="str">
        <f>Лист4!A1773</f>
        <v xml:space="preserve">Раскольникова ул. д.10А </v>
      </c>
      <c r="B1775" s="67" t="str">
        <f>Лист4!C1773</f>
        <v>г. Астрахань</v>
      </c>
      <c r="C1775" s="39">
        <f t="shared" si="54"/>
        <v>423.49555147058828</v>
      </c>
      <c r="D1775" s="39">
        <f t="shared" si="55"/>
        <v>19.545948529411767</v>
      </c>
      <c r="E1775" s="28">
        <v>0</v>
      </c>
      <c r="F1775" s="29">
        <v>19.545948529411767</v>
      </c>
      <c r="G1775" s="30">
        <v>0</v>
      </c>
      <c r="H1775" s="30">
        <v>0</v>
      </c>
      <c r="I1775" s="30">
        <v>0</v>
      </c>
      <c r="J1775" s="30"/>
      <c r="K1775" s="173">
        <f>Лист4!E1773/1000</f>
        <v>443.04150000000004</v>
      </c>
      <c r="L1775" s="31"/>
      <c r="M1775" s="31"/>
    </row>
    <row r="1776" spans="1:13" s="32" customFormat="1" ht="17.25" customHeight="1" x14ac:dyDescent="0.25">
      <c r="A1776" s="22" t="str">
        <f>Лист4!A1774</f>
        <v xml:space="preserve">Раскольникова ул. д.13 </v>
      </c>
      <c r="B1776" s="67" t="str">
        <f>Лист4!C1774</f>
        <v>г. Астрахань</v>
      </c>
      <c r="C1776" s="39">
        <f t="shared" si="54"/>
        <v>75.808783088235288</v>
      </c>
      <c r="D1776" s="39">
        <f t="shared" si="55"/>
        <v>3.498866911764706</v>
      </c>
      <c r="E1776" s="28">
        <v>0</v>
      </c>
      <c r="F1776" s="29">
        <v>3.498866911764706</v>
      </c>
      <c r="G1776" s="30">
        <v>0</v>
      </c>
      <c r="H1776" s="30">
        <v>0</v>
      </c>
      <c r="I1776" s="30">
        <v>0</v>
      </c>
      <c r="J1776" s="30"/>
      <c r="K1776" s="173">
        <f>Лист4!E1774/1000</f>
        <v>79.307649999999995</v>
      </c>
      <c r="L1776" s="31"/>
      <c r="M1776" s="31"/>
    </row>
    <row r="1777" spans="1:13" s="32" customFormat="1" ht="17.25" customHeight="1" x14ac:dyDescent="0.25">
      <c r="A1777" s="22" t="str">
        <f>Лист4!A1775</f>
        <v xml:space="preserve">Раскольникова ул. д.15 </v>
      </c>
      <c r="B1777" s="67" t="str">
        <f>Лист4!C1775</f>
        <v>г. Астрахань</v>
      </c>
      <c r="C1777" s="39">
        <f t="shared" si="54"/>
        <v>0</v>
      </c>
      <c r="D1777" s="39">
        <f t="shared" si="55"/>
        <v>0</v>
      </c>
      <c r="E1777" s="28">
        <v>0</v>
      </c>
      <c r="F1777" s="29">
        <v>0</v>
      </c>
      <c r="G1777" s="30">
        <v>0</v>
      </c>
      <c r="H1777" s="30">
        <v>0</v>
      </c>
      <c r="I1777" s="30">
        <v>0</v>
      </c>
      <c r="J1777" s="30"/>
      <c r="K1777" s="173">
        <f>Лист4!E1775/1000</f>
        <v>0</v>
      </c>
      <c r="L1777" s="31"/>
      <c r="M1777" s="31"/>
    </row>
    <row r="1778" spans="1:13" s="32" customFormat="1" ht="17.25" customHeight="1" x14ac:dyDescent="0.25">
      <c r="A1778" s="22" t="str">
        <f>Лист4!A1776</f>
        <v xml:space="preserve">Раскольникова ул. д.3 </v>
      </c>
      <c r="B1778" s="67" t="str">
        <f>Лист4!C1776</f>
        <v>г. Астрахань</v>
      </c>
      <c r="C1778" s="39">
        <f t="shared" si="54"/>
        <v>31.482749999999999</v>
      </c>
      <c r="D1778" s="39">
        <f t="shared" si="55"/>
        <v>1.45305</v>
      </c>
      <c r="E1778" s="28">
        <v>0</v>
      </c>
      <c r="F1778" s="29">
        <v>1.45305</v>
      </c>
      <c r="G1778" s="30">
        <v>0</v>
      </c>
      <c r="H1778" s="30">
        <v>0</v>
      </c>
      <c r="I1778" s="30">
        <v>0</v>
      </c>
      <c r="J1778" s="30"/>
      <c r="K1778" s="173">
        <f>Лист4!E1776/1000</f>
        <v>32.9358</v>
      </c>
      <c r="L1778" s="31"/>
      <c r="M1778" s="31"/>
    </row>
    <row r="1779" spans="1:13" s="32" customFormat="1" ht="17.25" customHeight="1" x14ac:dyDescent="0.25">
      <c r="A1779" s="22" t="str">
        <f>Лист4!A1777</f>
        <v xml:space="preserve">Раскольникова ул. д.6 </v>
      </c>
      <c r="B1779" s="67" t="str">
        <f>Лист4!C1777</f>
        <v>г. Астрахань</v>
      </c>
      <c r="C1779" s="39">
        <f t="shared" si="54"/>
        <v>25.66582352941176</v>
      </c>
      <c r="D1779" s="39">
        <f t="shared" si="55"/>
        <v>1.1845764705882349</v>
      </c>
      <c r="E1779" s="28">
        <v>0</v>
      </c>
      <c r="F1779" s="29">
        <v>1.1845764705882349</v>
      </c>
      <c r="G1779" s="30">
        <v>0</v>
      </c>
      <c r="H1779" s="30">
        <v>0</v>
      </c>
      <c r="I1779" s="30">
        <v>0</v>
      </c>
      <c r="J1779" s="30"/>
      <c r="K1779" s="173">
        <f>Лист4!E1777/1000</f>
        <v>26.850399999999993</v>
      </c>
      <c r="L1779" s="31"/>
      <c r="M1779" s="31"/>
    </row>
    <row r="1780" spans="1:13" s="32" customFormat="1" ht="17.25" customHeight="1" x14ac:dyDescent="0.25">
      <c r="A1780" s="22" t="str">
        <f>Лист4!A1778</f>
        <v xml:space="preserve">Ровная 2-я ул. д.1 </v>
      </c>
      <c r="B1780" s="67" t="str">
        <f>Лист4!C1778</f>
        <v>г. Астрахань</v>
      </c>
      <c r="C1780" s="39">
        <f t="shared" si="54"/>
        <v>2784.1529720588237</v>
      </c>
      <c r="D1780" s="39">
        <f t="shared" si="55"/>
        <v>128.49936794117647</v>
      </c>
      <c r="E1780" s="28">
        <v>0</v>
      </c>
      <c r="F1780" s="29">
        <v>128.49936794117647</v>
      </c>
      <c r="G1780" s="30">
        <v>0</v>
      </c>
      <c r="H1780" s="30">
        <v>0</v>
      </c>
      <c r="I1780" s="30">
        <v>0</v>
      </c>
      <c r="J1780" s="30"/>
      <c r="K1780" s="173">
        <f>Лист4!E1778/1000</f>
        <v>2912.6523400000001</v>
      </c>
      <c r="L1780" s="31"/>
      <c r="M1780" s="31"/>
    </row>
    <row r="1781" spans="1:13" s="32" customFormat="1" ht="17.25" customHeight="1" x14ac:dyDescent="0.25">
      <c r="A1781" s="22" t="str">
        <f>Лист4!A1779</f>
        <v xml:space="preserve">Рождественского 3-й пр. д.3А </v>
      </c>
      <c r="B1781" s="67" t="str">
        <f>Лист4!C1779</f>
        <v>г. Астрахань</v>
      </c>
      <c r="C1781" s="39">
        <f t="shared" si="54"/>
        <v>222.41071029411765</v>
      </c>
      <c r="D1781" s="39">
        <f t="shared" si="55"/>
        <v>10.265109705882354</v>
      </c>
      <c r="E1781" s="28">
        <v>0</v>
      </c>
      <c r="F1781" s="29">
        <v>10.265109705882354</v>
      </c>
      <c r="G1781" s="30">
        <v>0</v>
      </c>
      <c r="H1781" s="30">
        <v>0</v>
      </c>
      <c r="I1781" s="30">
        <v>0</v>
      </c>
      <c r="J1781" s="30"/>
      <c r="K1781" s="173">
        <f>Лист4!E1779/1000</f>
        <v>232.67582000000002</v>
      </c>
      <c r="L1781" s="31"/>
      <c r="M1781" s="31"/>
    </row>
    <row r="1782" spans="1:13" s="32" customFormat="1" ht="17.25" customHeight="1" x14ac:dyDescent="0.25">
      <c r="A1782" s="22" t="str">
        <f>Лист4!A1780</f>
        <v xml:space="preserve">Рождественского ул. д.9 </v>
      </c>
      <c r="B1782" s="67" t="str">
        <f>Лист4!C1780</f>
        <v>г. Астрахань</v>
      </c>
      <c r="C1782" s="39">
        <f t="shared" si="54"/>
        <v>430.66075000000001</v>
      </c>
      <c r="D1782" s="39">
        <f t="shared" si="55"/>
        <v>19.876649999999998</v>
      </c>
      <c r="E1782" s="28">
        <v>0</v>
      </c>
      <c r="F1782" s="29">
        <v>19.876649999999998</v>
      </c>
      <c r="G1782" s="30">
        <v>0</v>
      </c>
      <c r="H1782" s="30">
        <v>0</v>
      </c>
      <c r="I1782" s="30">
        <v>0</v>
      </c>
      <c r="J1782" s="30"/>
      <c r="K1782" s="173">
        <f>Лист4!E1780/1000</f>
        <v>450.53739999999999</v>
      </c>
      <c r="L1782" s="31"/>
      <c r="M1782" s="31"/>
    </row>
    <row r="1783" spans="1:13" s="32" customFormat="1" ht="17.25" customHeight="1" x14ac:dyDescent="0.25">
      <c r="A1783" s="22" t="str">
        <f>Лист4!A1781</f>
        <v xml:space="preserve">Ростовский (Трусовский р-н) пер. д.10 </v>
      </c>
      <c r="B1783" s="67" t="str">
        <f>Лист4!C1781</f>
        <v>г. Астрахань</v>
      </c>
      <c r="C1783" s="39">
        <f t="shared" si="54"/>
        <v>95.577567647058814</v>
      </c>
      <c r="D1783" s="39">
        <f t="shared" si="55"/>
        <v>4.4112723529411761</v>
      </c>
      <c r="E1783" s="28">
        <v>0</v>
      </c>
      <c r="F1783" s="29">
        <v>4.4112723529411761</v>
      </c>
      <c r="G1783" s="30">
        <v>0</v>
      </c>
      <c r="H1783" s="30">
        <v>0</v>
      </c>
      <c r="I1783" s="30">
        <v>0</v>
      </c>
      <c r="J1783" s="30"/>
      <c r="K1783" s="173">
        <f>Лист4!E1781/1000</f>
        <v>99.988839999999996</v>
      </c>
      <c r="L1783" s="31"/>
      <c r="M1783" s="31"/>
    </row>
    <row r="1784" spans="1:13" s="32" customFormat="1" ht="17.25" customHeight="1" x14ac:dyDescent="0.25">
      <c r="A1784" s="22" t="str">
        <f>Лист4!A1782</f>
        <v xml:space="preserve">Ростовский (Трусовский р-н) пер. д.12 </v>
      </c>
      <c r="B1784" s="67" t="str">
        <f>Лист4!C1782</f>
        <v>г. Астрахань</v>
      </c>
      <c r="C1784" s="39">
        <f t="shared" si="54"/>
        <v>112.09680147058825</v>
      </c>
      <c r="D1784" s="39">
        <f t="shared" si="55"/>
        <v>5.173698529411765</v>
      </c>
      <c r="E1784" s="28">
        <v>0</v>
      </c>
      <c r="F1784" s="29">
        <v>5.173698529411765</v>
      </c>
      <c r="G1784" s="30">
        <v>0</v>
      </c>
      <c r="H1784" s="30">
        <v>0</v>
      </c>
      <c r="I1784" s="30">
        <v>0</v>
      </c>
      <c r="J1784" s="30"/>
      <c r="K1784" s="173">
        <f>Лист4!E1782/1000</f>
        <v>117.27050000000001</v>
      </c>
      <c r="L1784" s="31"/>
      <c r="M1784" s="31"/>
    </row>
    <row r="1785" spans="1:13" s="32" customFormat="1" ht="17.25" customHeight="1" x14ac:dyDescent="0.25">
      <c r="A1785" s="22" t="str">
        <f>Лист4!A1783</f>
        <v xml:space="preserve">Ростовский (Трусовский р-н) пер. д.13 </v>
      </c>
      <c r="B1785" s="67" t="str">
        <f>Лист4!C1783</f>
        <v>г. Астрахань</v>
      </c>
      <c r="C1785" s="39">
        <f t="shared" si="54"/>
        <v>413.97711397058822</v>
      </c>
      <c r="D1785" s="39">
        <f t="shared" si="55"/>
        <v>19.106636029411767</v>
      </c>
      <c r="E1785" s="28">
        <v>0</v>
      </c>
      <c r="F1785" s="29">
        <v>19.106636029411767</v>
      </c>
      <c r="G1785" s="30">
        <v>0</v>
      </c>
      <c r="H1785" s="30">
        <v>0</v>
      </c>
      <c r="I1785" s="30">
        <v>0</v>
      </c>
      <c r="J1785" s="30"/>
      <c r="K1785" s="173">
        <f>Лист4!E1783/1000</f>
        <v>433.08375000000001</v>
      </c>
      <c r="L1785" s="31"/>
      <c r="M1785" s="31"/>
    </row>
    <row r="1786" spans="1:13" s="32" customFormat="1" ht="17.25" customHeight="1" x14ac:dyDescent="0.25">
      <c r="A1786" s="22" t="str">
        <f>Лист4!A1784</f>
        <v xml:space="preserve">Ростовский (Трусовский р-н) пер. д.14 </v>
      </c>
      <c r="B1786" s="67" t="str">
        <f>Лист4!C1784</f>
        <v>г. Астрахань</v>
      </c>
      <c r="C1786" s="39">
        <f t="shared" si="54"/>
        <v>499.12307058823535</v>
      </c>
      <c r="D1786" s="39">
        <f t="shared" si="55"/>
        <v>23.036449411764707</v>
      </c>
      <c r="E1786" s="28">
        <v>0</v>
      </c>
      <c r="F1786" s="29">
        <v>23.036449411764707</v>
      </c>
      <c r="G1786" s="30">
        <v>0</v>
      </c>
      <c r="H1786" s="30">
        <v>0</v>
      </c>
      <c r="I1786" s="30">
        <v>0</v>
      </c>
      <c r="J1786" s="30"/>
      <c r="K1786" s="173">
        <f>Лист4!E1784/1000</f>
        <v>522.15952000000004</v>
      </c>
      <c r="L1786" s="31"/>
      <c r="M1786" s="31"/>
    </row>
    <row r="1787" spans="1:13" s="32" customFormat="1" ht="17.25" customHeight="1" x14ac:dyDescent="0.25">
      <c r="A1787" s="22" t="str">
        <f>Лист4!A1785</f>
        <v xml:space="preserve">Ростовский (Трусовский р-н) пер. д.15 </v>
      </c>
      <c r="B1787" s="67" t="str">
        <f>Лист4!C1785</f>
        <v>г. Астрахань</v>
      </c>
      <c r="C1787" s="39">
        <f t="shared" si="54"/>
        <v>293.33133088235303</v>
      </c>
      <c r="D1787" s="39">
        <f t="shared" si="55"/>
        <v>13.538369117647061</v>
      </c>
      <c r="E1787" s="28">
        <v>0</v>
      </c>
      <c r="F1787" s="29">
        <v>13.538369117647061</v>
      </c>
      <c r="G1787" s="30">
        <v>0</v>
      </c>
      <c r="H1787" s="30">
        <v>0</v>
      </c>
      <c r="I1787" s="30">
        <v>0</v>
      </c>
      <c r="J1787" s="30"/>
      <c r="K1787" s="173">
        <f>Лист4!E1785/1000</f>
        <v>306.86970000000008</v>
      </c>
      <c r="L1787" s="31"/>
      <c r="M1787" s="31"/>
    </row>
    <row r="1788" spans="1:13" s="32" customFormat="1" ht="17.25" customHeight="1" x14ac:dyDescent="0.25">
      <c r="A1788" s="22" t="str">
        <f>Лист4!A1786</f>
        <v xml:space="preserve">Ростовский (Трусовский р-н) пер. д.17 </v>
      </c>
      <c r="B1788" s="67" t="str">
        <f>Лист4!C1786</f>
        <v>г. Астрахань</v>
      </c>
      <c r="C1788" s="39">
        <f t="shared" si="54"/>
        <v>420.16137647058838</v>
      </c>
      <c r="D1788" s="39">
        <f t="shared" si="55"/>
        <v>19.392063529411772</v>
      </c>
      <c r="E1788" s="28">
        <v>0</v>
      </c>
      <c r="F1788" s="29">
        <v>19.392063529411772</v>
      </c>
      <c r="G1788" s="30">
        <v>0</v>
      </c>
      <c r="H1788" s="30">
        <v>0</v>
      </c>
      <c r="I1788" s="30">
        <v>0</v>
      </c>
      <c r="J1788" s="30"/>
      <c r="K1788" s="173">
        <f>Лист4!E1786/1000</f>
        <v>439.55344000000014</v>
      </c>
      <c r="L1788" s="31"/>
      <c r="M1788" s="31"/>
    </row>
    <row r="1789" spans="1:13" s="32" customFormat="1" ht="17.25" customHeight="1" x14ac:dyDescent="0.25">
      <c r="A1789" s="22" t="str">
        <f>Лист4!A1787</f>
        <v xml:space="preserve">Ростовский (Трусовский р-н) пер. д.19 </v>
      </c>
      <c r="B1789" s="67" t="str">
        <f>Лист4!C1787</f>
        <v>г. Астрахань</v>
      </c>
      <c r="C1789" s="39">
        <f t="shared" si="54"/>
        <v>709.96535808823558</v>
      </c>
      <c r="D1789" s="39">
        <f t="shared" si="55"/>
        <v>32.767631911764724</v>
      </c>
      <c r="E1789" s="28">
        <v>0</v>
      </c>
      <c r="F1789" s="29">
        <v>32.767631911764724</v>
      </c>
      <c r="G1789" s="30">
        <v>0</v>
      </c>
      <c r="H1789" s="30">
        <v>0</v>
      </c>
      <c r="I1789" s="30">
        <v>0</v>
      </c>
      <c r="J1789" s="30"/>
      <c r="K1789" s="173">
        <f>Лист4!E1787/1000</f>
        <v>742.73299000000031</v>
      </c>
      <c r="L1789" s="31"/>
      <c r="M1789" s="31"/>
    </row>
    <row r="1790" spans="1:13" s="32" customFormat="1" ht="17.25" customHeight="1" x14ac:dyDescent="0.25">
      <c r="A1790" s="22" t="str">
        <f>Лист4!A1788</f>
        <v xml:space="preserve">Ростовский (Трусовский р-н) пер. д.20 </v>
      </c>
      <c r="B1790" s="67" t="str">
        <f>Лист4!C1788</f>
        <v>г. Астрахань</v>
      </c>
      <c r="C1790" s="39">
        <f t="shared" ref="C1790:C1853" si="56">K1790+J1790-F1790</f>
        <v>629.7196845588237</v>
      </c>
      <c r="D1790" s="39">
        <f t="shared" ref="D1790:D1853" si="57">F1790</f>
        <v>29.063985441176477</v>
      </c>
      <c r="E1790" s="28">
        <v>0</v>
      </c>
      <c r="F1790" s="29">
        <v>29.063985441176477</v>
      </c>
      <c r="G1790" s="30">
        <v>0</v>
      </c>
      <c r="H1790" s="30">
        <v>0</v>
      </c>
      <c r="I1790" s="30">
        <v>0</v>
      </c>
      <c r="J1790" s="30"/>
      <c r="K1790" s="173">
        <f>Лист4!E1788/1000-J1790</f>
        <v>658.78367000000014</v>
      </c>
      <c r="L1790" s="31"/>
      <c r="M1790" s="31"/>
    </row>
    <row r="1791" spans="1:13" s="32" customFormat="1" ht="17.25" customHeight="1" x14ac:dyDescent="0.25">
      <c r="A1791" s="22" t="str">
        <f>Лист4!A1789</f>
        <v xml:space="preserve">Ростовский (Трусовский р-н) пер. д.3 </v>
      </c>
      <c r="B1791" s="67" t="str">
        <f>Лист4!C1789</f>
        <v>г. Астрахань</v>
      </c>
      <c r="C1791" s="39">
        <f t="shared" si="56"/>
        <v>77.258044117647046</v>
      </c>
      <c r="D1791" s="39">
        <f t="shared" si="57"/>
        <v>3.5657558823529407</v>
      </c>
      <c r="E1791" s="28">
        <v>0</v>
      </c>
      <c r="F1791" s="29">
        <v>3.5657558823529407</v>
      </c>
      <c r="G1791" s="30">
        <v>0</v>
      </c>
      <c r="H1791" s="30">
        <v>0</v>
      </c>
      <c r="I1791" s="30">
        <v>0</v>
      </c>
      <c r="J1791" s="30"/>
      <c r="K1791" s="173">
        <f>Лист4!E1789/1000</f>
        <v>80.823799999999991</v>
      </c>
      <c r="L1791" s="31"/>
      <c r="M1791" s="31"/>
    </row>
    <row r="1792" spans="1:13" s="32" customFormat="1" ht="17.25" customHeight="1" x14ac:dyDescent="0.25">
      <c r="A1792" s="22" t="str">
        <f>Лист4!A1790</f>
        <v xml:space="preserve">Ростовский (Трусовский р-н) пер. д.5 </v>
      </c>
      <c r="B1792" s="67" t="str">
        <f>Лист4!C1790</f>
        <v>г. Астрахань</v>
      </c>
      <c r="C1792" s="39">
        <f t="shared" si="56"/>
        <v>175.55673161764707</v>
      </c>
      <c r="D1792" s="39">
        <f t="shared" si="57"/>
        <v>8.1026183823529419</v>
      </c>
      <c r="E1792" s="28">
        <v>0</v>
      </c>
      <c r="F1792" s="29">
        <v>8.1026183823529419</v>
      </c>
      <c r="G1792" s="30">
        <v>0</v>
      </c>
      <c r="H1792" s="30">
        <v>0</v>
      </c>
      <c r="I1792" s="30">
        <v>0</v>
      </c>
      <c r="J1792" s="30"/>
      <c r="K1792" s="173">
        <f>Лист4!E1790/1000</f>
        <v>183.65935000000002</v>
      </c>
      <c r="L1792" s="31"/>
      <c r="M1792" s="31"/>
    </row>
    <row r="1793" spans="1:13" s="32" customFormat="1" ht="17.25" customHeight="1" x14ac:dyDescent="0.25">
      <c r="A1793" s="22" t="str">
        <f>Лист4!A1791</f>
        <v xml:space="preserve">Ростовский (Трусовский р-н) пер. д.8 </v>
      </c>
      <c r="B1793" s="67" t="str">
        <f>Лист4!C1791</f>
        <v>г. Астрахань</v>
      </c>
      <c r="C1793" s="39">
        <f t="shared" si="56"/>
        <v>116.25214632352939</v>
      </c>
      <c r="D1793" s="39">
        <f t="shared" si="57"/>
        <v>5.3654836764705873</v>
      </c>
      <c r="E1793" s="28">
        <v>0</v>
      </c>
      <c r="F1793" s="29">
        <v>5.3654836764705873</v>
      </c>
      <c r="G1793" s="30">
        <v>0</v>
      </c>
      <c r="H1793" s="30">
        <v>0</v>
      </c>
      <c r="I1793" s="30">
        <v>0</v>
      </c>
      <c r="J1793" s="156"/>
      <c r="K1793" s="173">
        <f>Лист4!E1791/1000-J1793</f>
        <v>121.61762999999998</v>
      </c>
      <c r="L1793" s="31"/>
      <c r="M1793" s="31"/>
    </row>
    <row r="1794" spans="1:13" s="32" customFormat="1" ht="17.25" customHeight="1" x14ac:dyDescent="0.25">
      <c r="A1794" s="22" t="str">
        <f>Лист4!A1792</f>
        <v xml:space="preserve">Румынская ул. д.11 - корп. 1 </v>
      </c>
      <c r="B1794" s="67" t="str">
        <f>Лист4!C1792</f>
        <v>г. Астрахань</v>
      </c>
      <c r="C1794" s="39">
        <f t="shared" si="56"/>
        <v>1052.6843580882355</v>
      </c>
      <c r="D1794" s="39">
        <f t="shared" si="57"/>
        <v>48.585431911764722</v>
      </c>
      <c r="E1794" s="28">
        <v>0</v>
      </c>
      <c r="F1794" s="29">
        <v>48.585431911764722</v>
      </c>
      <c r="G1794" s="30">
        <v>0</v>
      </c>
      <c r="H1794" s="30">
        <v>0</v>
      </c>
      <c r="I1794" s="30">
        <v>0</v>
      </c>
      <c r="J1794" s="30"/>
      <c r="K1794" s="173">
        <f>Лист4!E1792/1000</f>
        <v>1101.2697900000003</v>
      </c>
      <c r="L1794" s="31"/>
      <c r="M1794" s="31"/>
    </row>
    <row r="1795" spans="1:13" s="32" customFormat="1" ht="17.25" customHeight="1" x14ac:dyDescent="0.25">
      <c r="A1795" s="22" t="str">
        <f>Лист4!A1793</f>
        <v xml:space="preserve">Румынская ул. д.18 </v>
      </c>
      <c r="B1795" s="67" t="str">
        <f>Лист4!C1793</f>
        <v>г. Астрахань</v>
      </c>
      <c r="C1795" s="39">
        <f t="shared" si="56"/>
        <v>2042.1626588235297</v>
      </c>
      <c r="D1795" s="39">
        <f t="shared" si="57"/>
        <v>94.253661176470601</v>
      </c>
      <c r="E1795" s="28">
        <v>0</v>
      </c>
      <c r="F1795" s="29">
        <v>94.253661176470601</v>
      </c>
      <c r="G1795" s="30">
        <v>0</v>
      </c>
      <c r="H1795" s="30">
        <v>0</v>
      </c>
      <c r="I1795" s="30">
        <v>0</v>
      </c>
      <c r="J1795" s="30"/>
      <c r="K1795" s="173">
        <f>Лист4!E1793/1000</f>
        <v>2136.4163200000003</v>
      </c>
      <c r="L1795" s="31"/>
      <c r="M1795" s="31"/>
    </row>
    <row r="1796" spans="1:13" s="32" customFormat="1" ht="17.25" customHeight="1" x14ac:dyDescent="0.25">
      <c r="A1796" s="22" t="str">
        <f>Лист4!A1794</f>
        <v xml:space="preserve">Румынская ул. д.9 - корп. 2 </v>
      </c>
      <c r="B1796" s="67" t="str">
        <f>Лист4!C1794</f>
        <v>г. Астрахань</v>
      </c>
      <c r="C1796" s="39">
        <f t="shared" si="56"/>
        <v>2169.2831874999997</v>
      </c>
      <c r="D1796" s="39">
        <f t="shared" si="57"/>
        <v>100.1207625</v>
      </c>
      <c r="E1796" s="28">
        <v>0</v>
      </c>
      <c r="F1796" s="29">
        <v>100.1207625</v>
      </c>
      <c r="G1796" s="30">
        <v>0</v>
      </c>
      <c r="H1796" s="30">
        <v>0</v>
      </c>
      <c r="I1796" s="30">
        <v>0</v>
      </c>
      <c r="J1796" s="30"/>
      <c r="K1796" s="173">
        <f>Лист4!E1794/1000</f>
        <v>2269.4039499999999</v>
      </c>
      <c r="L1796" s="31"/>
      <c r="M1796" s="31"/>
    </row>
    <row r="1797" spans="1:13" s="32" customFormat="1" ht="17.25" customHeight="1" x14ac:dyDescent="0.25">
      <c r="A1797" s="22" t="str">
        <f>Лист4!A1795</f>
        <v xml:space="preserve">Рыбацкий 1-й пер. д.8 </v>
      </c>
      <c r="B1797" s="67" t="str">
        <f>Лист4!C1795</f>
        <v>г. Астрахань</v>
      </c>
      <c r="C1797" s="39">
        <f t="shared" si="56"/>
        <v>15.390470588235294</v>
      </c>
      <c r="D1797" s="39">
        <f t="shared" si="57"/>
        <v>0.71032941176470588</v>
      </c>
      <c r="E1797" s="28">
        <v>0</v>
      </c>
      <c r="F1797" s="29">
        <v>0.71032941176470588</v>
      </c>
      <c r="G1797" s="30">
        <v>0</v>
      </c>
      <c r="H1797" s="30">
        <v>0</v>
      </c>
      <c r="I1797" s="30">
        <v>0</v>
      </c>
      <c r="J1797" s="30"/>
      <c r="K1797" s="173">
        <f>Лист4!E1795/1000</f>
        <v>16.1008</v>
      </c>
      <c r="L1797" s="31"/>
      <c r="M1797" s="31"/>
    </row>
    <row r="1798" spans="1:13" s="32" customFormat="1" ht="17.25" customHeight="1" x14ac:dyDescent="0.25">
      <c r="A1798" s="22" t="str">
        <f>Лист4!A1796</f>
        <v xml:space="preserve">Рылеева ул. д.10 </v>
      </c>
      <c r="B1798" s="67" t="str">
        <f>Лист4!C1796</f>
        <v>г. Астрахань</v>
      </c>
      <c r="C1798" s="39">
        <f t="shared" si="56"/>
        <v>12.996367647058824</v>
      </c>
      <c r="D1798" s="39">
        <f t="shared" si="57"/>
        <v>0.59983235294117643</v>
      </c>
      <c r="E1798" s="28">
        <v>0</v>
      </c>
      <c r="F1798" s="29">
        <v>0.59983235294117643</v>
      </c>
      <c r="G1798" s="30">
        <v>0</v>
      </c>
      <c r="H1798" s="30">
        <v>0</v>
      </c>
      <c r="I1798" s="30">
        <v>0</v>
      </c>
      <c r="J1798" s="30"/>
      <c r="K1798" s="173">
        <f>Лист4!E1796/1000</f>
        <v>13.5962</v>
      </c>
      <c r="L1798" s="31"/>
      <c r="M1798" s="31"/>
    </row>
    <row r="1799" spans="1:13" s="32" customFormat="1" ht="17.25" customHeight="1" x14ac:dyDescent="0.25">
      <c r="A1799" s="22" t="str">
        <f>Лист4!A1797</f>
        <v xml:space="preserve">Рылеева ул. д.32А </v>
      </c>
      <c r="B1799" s="67" t="str">
        <f>Лист4!C1797</f>
        <v>г. Астрахань</v>
      </c>
      <c r="C1799" s="39">
        <f t="shared" si="56"/>
        <v>577.39815441176484</v>
      </c>
      <c r="D1799" s="39">
        <f t="shared" si="57"/>
        <v>26.649145588235299</v>
      </c>
      <c r="E1799" s="28">
        <v>0</v>
      </c>
      <c r="F1799" s="29">
        <v>26.649145588235299</v>
      </c>
      <c r="G1799" s="30">
        <v>0</v>
      </c>
      <c r="H1799" s="30">
        <v>0</v>
      </c>
      <c r="I1799" s="30">
        <v>0</v>
      </c>
      <c r="J1799" s="30">
        <v>2562.1999999999998</v>
      </c>
      <c r="K1799" s="173">
        <f>Лист4!E1797/1000-J1799</f>
        <v>-1958.1526999999996</v>
      </c>
      <c r="L1799" s="31"/>
      <c r="M1799" s="31"/>
    </row>
    <row r="1800" spans="1:13" s="32" customFormat="1" ht="17.25" customHeight="1" x14ac:dyDescent="0.25">
      <c r="A1800" s="22" t="str">
        <f>Лист4!A1798</f>
        <v xml:space="preserve">Рылеева ул. д.34А </v>
      </c>
      <c r="B1800" s="67" t="str">
        <f>Лист4!C1798</f>
        <v>г. Астрахань</v>
      </c>
      <c r="C1800" s="39">
        <f t="shared" si="56"/>
        <v>1089.0281522058826</v>
      </c>
      <c r="D1800" s="39">
        <f t="shared" si="57"/>
        <v>50.262837794117658</v>
      </c>
      <c r="E1800" s="28">
        <v>0</v>
      </c>
      <c r="F1800" s="29">
        <v>50.262837794117658</v>
      </c>
      <c r="G1800" s="30">
        <v>0</v>
      </c>
      <c r="H1800" s="30">
        <v>0</v>
      </c>
      <c r="I1800" s="30">
        <v>0</v>
      </c>
      <c r="J1800" s="30"/>
      <c r="K1800" s="173">
        <f>Лист4!E1798/1000</f>
        <v>1139.2909900000002</v>
      </c>
      <c r="L1800" s="31"/>
      <c r="M1800" s="31"/>
    </row>
    <row r="1801" spans="1:13" s="32" customFormat="1" ht="17.25" customHeight="1" x14ac:dyDescent="0.25">
      <c r="A1801" s="22" t="str">
        <f>Лист4!A1799</f>
        <v xml:space="preserve">Рылеева ул. д.6 - корп. 2 </v>
      </c>
      <c r="B1801" s="67" t="str">
        <f>Лист4!C1799</f>
        <v>г. Астрахань</v>
      </c>
      <c r="C1801" s="39">
        <f t="shared" si="56"/>
        <v>22.930231617647067</v>
      </c>
      <c r="D1801" s="39">
        <f t="shared" si="57"/>
        <v>1.0583183823529416</v>
      </c>
      <c r="E1801" s="28">
        <v>0</v>
      </c>
      <c r="F1801" s="29">
        <v>1.0583183823529416</v>
      </c>
      <c r="G1801" s="30">
        <v>0</v>
      </c>
      <c r="H1801" s="30">
        <v>0</v>
      </c>
      <c r="I1801" s="30">
        <v>0</v>
      </c>
      <c r="J1801" s="30"/>
      <c r="K1801" s="173">
        <f>Лист4!E1799/1000</f>
        <v>23.988550000000007</v>
      </c>
      <c r="L1801" s="31"/>
      <c r="M1801" s="31"/>
    </row>
    <row r="1802" spans="1:13" s="32" customFormat="1" ht="17.25" customHeight="1" x14ac:dyDescent="0.25">
      <c r="A1802" s="22" t="str">
        <f>Лист4!A1800</f>
        <v xml:space="preserve">Рылеева ул. д.82 </v>
      </c>
      <c r="B1802" s="67" t="str">
        <f>Лист4!C1800</f>
        <v>г. Астрахань</v>
      </c>
      <c r="C1802" s="39">
        <f t="shared" si="56"/>
        <v>1448.2938580882351</v>
      </c>
      <c r="D1802" s="39">
        <f t="shared" si="57"/>
        <v>66.844331911764698</v>
      </c>
      <c r="E1802" s="28">
        <v>0</v>
      </c>
      <c r="F1802" s="29">
        <v>66.844331911764698</v>
      </c>
      <c r="G1802" s="30">
        <v>0</v>
      </c>
      <c r="H1802" s="30">
        <v>0</v>
      </c>
      <c r="I1802" s="30">
        <v>0</v>
      </c>
      <c r="J1802" s="30"/>
      <c r="K1802" s="173">
        <f>Лист4!E1800/1000</f>
        <v>1515.1381899999997</v>
      </c>
      <c r="L1802" s="31"/>
      <c r="M1802" s="31"/>
    </row>
    <row r="1803" spans="1:13" s="32" customFormat="1" ht="17.25" customHeight="1" x14ac:dyDescent="0.25">
      <c r="A1803" s="22" t="str">
        <f>Лист4!A1801</f>
        <v xml:space="preserve">Рылеева ул. д.82 - корп. 1 </v>
      </c>
      <c r="B1803" s="67" t="str">
        <f>Лист4!C1801</f>
        <v>г. Астрахань</v>
      </c>
      <c r="C1803" s="39">
        <f t="shared" si="56"/>
        <v>1051.7124647058824</v>
      </c>
      <c r="D1803" s="39">
        <f t="shared" si="57"/>
        <v>48.540575294117644</v>
      </c>
      <c r="E1803" s="28">
        <v>0</v>
      </c>
      <c r="F1803" s="29">
        <v>48.540575294117644</v>
      </c>
      <c r="G1803" s="30">
        <v>0</v>
      </c>
      <c r="H1803" s="30">
        <v>0</v>
      </c>
      <c r="I1803" s="30">
        <v>0</v>
      </c>
      <c r="J1803" s="30"/>
      <c r="K1803" s="173">
        <f>Лист4!E1801/1000</f>
        <v>1100.2530400000001</v>
      </c>
      <c r="L1803" s="31"/>
      <c r="M1803" s="31"/>
    </row>
    <row r="1804" spans="1:13" s="32" customFormat="1" ht="17.25" customHeight="1" x14ac:dyDescent="0.25">
      <c r="A1804" s="22" t="str">
        <f>Лист4!A1802</f>
        <v xml:space="preserve">Рылеева ул. д.86 </v>
      </c>
      <c r="B1804" s="67" t="str">
        <f>Лист4!C1802</f>
        <v>г. Астрахань</v>
      </c>
      <c r="C1804" s="39">
        <f t="shared" si="56"/>
        <v>2030.2731933823538</v>
      </c>
      <c r="D1804" s="39">
        <f t="shared" si="57"/>
        <v>93.7049166176471</v>
      </c>
      <c r="E1804" s="28">
        <v>0</v>
      </c>
      <c r="F1804" s="29">
        <v>93.7049166176471</v>
      </c>
      <c r="G1804" s="30">
        <v>0</v>
      </c>
      <c r="H1804" s="30">
        <v>0</v>
      </c>
      <c r="I1804" s="30">
        <v>0</v>
      </c>
      <c r="J1804" s="30"/>
      <c r="K1804" s="173">
        <f>Лист4!E1802/1000</f>
        <v>2123.9781100000009</v>
      </c>
      <c r="L1804" s="31"/>
      <c r="M1804" s="31"/>
    </row>
    <row r="1805" spans="1:13" s="32" customFormat="1" ht="17.25" customHeight="1" x14ac:dyDescent="0.25">
      <c r="A1805" s="22" t="str">
        <f>Лист4!A1803</f>
        <v xml:space="preserve">Сабанс-Яр ул. д.1 </v>
      </c>
      <c r="B1805" s="67" t="str">
        <f>Лист4!C1803</f>
        <v>г. Астрахань</v>
      </c>
      <c r="C1805" s="39">
        <f t="shared" si="56"/>
        <v>85.706132352941196</v>
      </c>
      <c r="D1805" s="39">
        <f t="shared" si="57"/>
        <v>3.9556676470588239</v>
      </c>
      <c r="E1805" s="28">
        <v>0</v>
      </c>
      <c r="F1805" s="29">
        <v>3.9556676470588239</v>
      </c>
      <c r="G1805" s="30">
        <v>0</v>
      </c>
      <c r="H1805" s="30">
        <v>0</v>
      </c>
      <c r="I1805" s="30">
        <v>0</v>
      </c>
      <c r="J1805" s="156"/>
      <c r="K1805" s="173">
        <f>Лист4!E1803/1000-J1805</f>
        <v>89.661800000000014</v>
      </c>
      <c r="L1805" s="31"/>
      <c r="M1805" s="31"/>
    </row>
    <row r="1806" spans="1:13" s="32" customFormat="1" ht="17.25" customHeight="1" x14ac:dyDescent="0.25">
      <c r="A1806" s="22" t="str">
        <f>Лист4!A1804</f>
        <v xml:space="preserve">Сабанс-Яр ул. д.1 - корп. 1 </v>
      </c>
      <c r="B1806" s="67" t="str">
        <f>Лист4!C1804</f>
        <v>г. Астрахань</v>
      </c>
      <c r="C1806" s="39">
        <f t="shared" si="56"/>
        <v>140.17114264705882</v>
      </c>
      <c r="D1806" s="39">
        <f t="shared" si="57"/>
        <v>6.4694373529411759</v>
      </c>
      <c r="E1806" s="28">
        <v>0</v>
      </c>
      <c r="F1806" s="29">
        <v>6.4694373529411759</v>
      </c>
      <c r="G1806" s="30">
        <v>0</v>
      </c>
      <c r="H1806" s="30">
        <v>0</v>
      </c>
      <c r="I1806" s="30">
        <v>0</v>
      </c>
      <c r="J1806" s="30"/>
      <c r="K1806" s="173">
        <f>Лист4!E1804/1000</f>
        <v>146.64058</v>
      </c>
      <c r="L1806" s="31"/>
      <c r="M1806" s="31"/>
    </row>
    <row r="1807" spans="1:13" s="32" customFormat="1" ht="17.25" customHeight="1" x14ac:dyDescent="0.25">
      <c r="A1807" s="22" t="str">
        <f>Лист4!A1805</f>
        <v xml:space="preserve">Сабанс-Яр ул. д.2 </v>
      </c>
      <c r="B1807" s="67" t="str">
        <f>Лист4!C1805</f>
        <v>г. Астрахань</v>
      </c>
      <c r="C1807" s="39">
        <f t="shared" si="56"/>
        <v>76.548683823529416</v>
      </c>
      <c r="D1807" s="39">
        <f t="shared" si="57"/>
        <v>3.5330161764705883</v>
      </c>
      <c r="E1807" s="28">
        <v>0</v>
      </c>
      <c r="F1807" s="29">
        <v>3.5330161764705883</v>
      </c>
      <c r="G1807" s="30">
        <v>0</v>
      </c>
      <c r="H1807" s="30">
        <v>0</v>
      </c>
      <c r="I1807" s="30">
        <v>0</v>
      </c>
      <c r="J1807" s="30"/>
      <c r="K1807" s="173">
        <f>Лист4!E1805/1000</f>
        <v>80.081699999999998</v>
      </c>
      <c r="L1807" s="31"/>
      <c r="M1807" s="31"/>
    </row>
    <row r="1808" spans="1:13" s="32" customFormat="1" ht="17.25" customHeight="1" x14ac:dyDescent="0.25">
      <c r="A1808" s="22" t="str">
        <f>Лист4!A1806</f>
        <v xml:space="preserve">Сабанс-Яр ул. д.3 </v>
      </c>
      <c r="B1808" s="67" t="str">
        <f>Лист4!C1806</f>
        <v>г. Астрахань</v>
      </c>
      <c r="C1808" s="39">
        <f t="shared" si="56"/>
        <v>110.96551470588237</v>
      </c>
      <c r="D1808" s="39">
        <f t="shared" si="57"/>
        <v>5.1214852941176474</v>
      </c>
      <c r="E1808" s="28">
        <v>0</v>
      </c>
      <c r="F1808" s="29">
        <v>5.1214852941176474</v>
      </c>
      <c r="G1808" s="30">
        <v>0</v>
      </c>
      <c r="H1808" s="30">
        <v>0</v>
      </c>
      <c r="I1808" s="30">
        <v>0</v>
      </c>
      <c r="J1808" s="30"/>
      <c r="K1808" s="173">
        <f>Лист4!E1806/1000-J1808</f>
        <v>116.08700000000002</v>
      </c>
      <c r="L1808" s="31"/>
      <c r="M1808" s="31"/>
    </row>
    <row r="1809" spans="1:13" s="32" customFormat="1" ht="17.25" customHeight="1" x14ac:dyDescent="0.25">
      <c r="A1809" s="22" t="str">
        <f>Лист4!A1807</f>
        <v xml:space="preserve">Сабанс-Яр ул. д.4 </v>
      </c>
      <c r="B1809" s="67" t="str">
        <f>Лист4!C1807</f>
        <v>г. Астрахань</v>
      </c>
      <c r="C1809" s="39">
        <f t="shared" si="56"/>
        <v>4.8857919117647057</v>
      </c>
      <c r="D1809" s="39">
        <f t="shared" si="57"/>
        <v>0.22549808823529416</v>
      </c>
      <c r="E1809" s="28">
        <v>0</v>
      </c>
      <c r="F1809" s="29">
        <v>0.22549808823529416</v>
      </c>
      <c r="G1809" s="30">
        <v>0</v>
      </c>
      <c r="H1809" s="30">
        <v>0</v>
      </c>
      <c r="I1809" s="30">
        <v>0</v>
      </c>
      <c r="J1809" s="30"/>
      <c r="K1809" s="173">
        <f>Лист4!E1807/1000</f>
        <v>5.1112900000000003</v>
      </c>
      <c r="L1809" s="31"/>
      <c r="M1809" s="31"/>
    </row>
    <row r="1810" spans="1:13" s="32" customFormat="1" ht="17.25" customHeight="1" x14ac:dyDescent="0.25">
      <c r="A1810" s="22" t="str">
        <f>Лист4!A1808</f>
        <v xml:space="preserve">Сабанс-Яр ул. д.5 </v>
      </c>
      <c r="B1810" s="67" t="str">
        <f>Лист4!C1808</f>
        <v>г. Астрахань</v>
      </c>
      <c r="C1810" s="39">
        <f t="shared" si="56"/>
        <v>188.9914764705882</v>
      </c>
      <c r="D1810" s="39">
        <f t="shared" si="57"/>
        <v>8.7226835294117642</v>
      </c>
      <c r="E1810" s="28">
        <v>0</v>
      </c>
      <c r="F1810" s="29">
        <v>8.7226835294117642</v>
      </c>
      <c r="G1810" s="30">
        <v>0</v>
      </c>
      <c r="H1810" s="30">
        <v>0</v>
      </c>
      <c r="I1810" s="30">
        <v>0</v>
      </c>
      <c r="J1810" s="30"/>
      <c r="K1810" s="173">
        <f>Лист4!E1808/1000</f>
        <v>197.71415999999996</v>
      </c>
      <c r="L1810" s="31"/>
      <c r="M1810" s="31"/>
    </row>
    <row r="1811" spans="1:13" s="32" customFormat="1" ht="17.25" customHeight="1" x14ac:dyDescent="0.25">
      <c r="A1811" s="22" t="str">
        <f>Лист4!A1809</f>
        <v xml:space="preserve">Савушкина ул. д.11 </v>
      </c>
      <c r="B1811" s="67" t="str">
        <f>Лист4!C1809</f>
        <v>г. Астрахань</v>
      </c>
      <c r="C1811" s="39">
        <f t="shared" si="56"/>
        <v>919.73733455882325</v>
      </c>
      <c r="D1811" s="39">
        <f t="shared" si="57"/>
        <v>42.449415441176455</v>
      </c>
      <c r="E1811" s="28">
        <v>0</v>
      </c>
      <c r="F1811" s="29">
        <v>42.449415441176455</v>
      </c>
      <c r="G1811" s="30">
        <v>0</v>
      </c>
      <c r="H1811" s="30">
        <v>0</v>
      </c>
      <c r="I1811" s="30">
        <v>0</v>
      </c>
      <c r="J1811" s="30"/>
      <c r="K1811" s="173">
        <f>Лист4!E1809/1000</f>
        <v>962.18674999999973</v>
      </c>
      <c r="L1811" s="31"/>
      <c r="M1811" s="31"/>
    </row>
    <row r="1812" spans="1:13" s="32" customFormat="1" ht="17.25" customHeight="1" x14ac:dyDescent="0.25">
      <c r="A1812" s="22" t="str">
        <f>Лист4!A1810</f>
        <v xml:space="preserve">Савушкина ул. д.13 </v>
      </c>
      <c r="B1812" s="67" t="str">
        <f>Лист4!C1810</f>
        <v>г. Астрахань</v>
      </c>
      <c r="C1812" s="39">
        <f t="shared" si="56"/>
        <v>882.51417647058815</v>
      </c>
      <c r="D1812" s="39">
        <f t="shared" si="57"/>
        <v>40.731423529411757</v>
      </c>
      <c r="E1812" s="28">
        <v>0</v>
      </c>
      <c r="F1812" s="29">
        <v>40.731423529411757</v>
      </c>
      <c r="G1812" s="30">
        <v>0</v>
      </c>
      <c r="H1812" s="30">
        <v>0</v>
      </c>
      <c r="I1812" s="30">
        <v>0</v>
      </c>
      <c r="J1812" s="30"/>
      <c r="K1812" s="173">
        <f>Лист4!E1810/1000</f>
        <v>923.24559999999985</v>
      </c>
      <c r="L1812" s="31"/>
      <c r="M1812" s="31"/>
    </row>
    <row r="1813" spans="1:13" s="32" customFormat="1" ht="17.25" customHeight="1" x14ac:dyDescent="0.25">
      <c r="A1813" s="22" t="str">
        <f>Лист4!A1811</f>
        <v xml:space="preserve">Савушкина ул. д.14 </v>
      </c>
      <c r="B1813" s="67" t="str">
        <f>Лист4!C1811</f>
        <v>г. Астрахань</v>
      </c>
      <c r="C1813" s="39">
        <f t="shared" si="56"/>
        <v>1153.1264492647058</v>
      </c>
      <c r="D1813" s="39">
        <f t="shared" si="57"/>
        <v>53.221220735294111</v>
      </c>
      <c r="E1813" s="28">
        <v>0</v>
      </c>
      <c r="F1813" s="29">
        <v>53.221220735294111</v>
      </c>
      <c r="G1813" s="30">
        <v>0</v>
      </c>
      <c r="H1813" s="30">
        <v>0</v>
      </c>
      <c r="I1813" s="30">
        <v>0</v>
      </c>
      <c r="J1813" s="30"/>
      <c r="K1813" s="173">
        <f>Лист4!E1811/1000</f>
        <v>1206.3476699999999</v>
      </c>
      <c r="L1813" s="31"/>
      <c r="M1813" s="31"/>
    </row>
    <row r="1814" spans="1:13" s="32" customFormat="1" ht="17.25" customHeight="1" x14ac:dyDescent="0.25">
      <c r="A1814" s="22" t="str">
        <f>Лист4!A1812</f>
        <v xml:space="preserve">Савушкина ул. д.18/11 </v>
      </c>
      <c r="B1814" s="67" t="str">
        <f>Лист4!C1812</f>
        <v>г. Астрахань</v>
      </c>
      <c r="C1814" s="39">
        <f t="shared" si="56"/>
        <v>1233.2878139705881</v>
      </c>
      <c r="D1814" s="39">
        <f t="shared" si="57"/>
        <v>56.920976029411761</v>
      </c>
      <c r="E1814" s="28">
        <v>0</v>
      </c>
      <c r="F1814" s="29">
        <v>56.920976029411761</v>
      </c>
      <c r="G1814" s="30">
        <v>0</v>
      </c>
      <c r="H1814" s="30">
        <v>0</v>
      </c>
      <c r="I1814" s="30">
        <v>0</v>
      </c>
      <c r="J1814" s="30"/>
      <c r="K1814" s="173">
        <f>Лист4!E1812/1000</f>
        <v>1290.2087899999999</v>
      </c>
      <c r="L1814" s="31"/>
      <c r="M1814" s="31"/>
    </row>
    <row r="1815" spans="1:13" s="32" customFormat="1" ht="17.25" customHeight="1" x14ac:dyDescent="0.25">
      <c r="A1815" s="22" t="str">
        <f>Лист4!A1813</f>
        <v xml:space="preserve">Савушкина ул. д.19 - корп. 2 </v>
      </c>
      <c r="B1815" s="67" t="str">
        <f>Лист4!C1813</f>
        <v>г. Астрахань</v>
      </c>
      <c r="C1815" s="39">
        <f t="shared" si="56"/>
        <v>943.66139705882347</v>
      </c>
      <c r="D1815" s="39">
        <f t="shared" si="57"/>
        <v>43.553602941176464</v>
      </c>
      <c r="E1815" s="28">
        <v>0</v>
      </c>
      <c r="F1815" s="29">
        <v>43.553602941176464</v>
      </c>
      <c r="G1815" s="30">
        <v>0</v>
      </c>
      <c r="H1815" s="30">
        <v>0</v>
      </c>
      <c r="I1815" s="30">
        <v>0</v>
      </c>
      <c r="J1815" s="30"/>
      <c r="K1815" s="173">
        <f>Лист4!E1813/1000</f>
        <v>987.21499999999992</v>
      </c>
      <c r="L1815" s="31"/>
      <c r="M1815" s="31"/>
    </row>
    <row r="1816" spans="1:13" s="32" customFormat="1" ht="17.25" customHeight="1" x14ac:dyDescent="0.25">
      <c r="A1816" s="22" t="str">
        <f>Лист4!A1814</f>
        <v xml:space="preserve">Савушкина ул. д.2 </v>
      </c>
      <c r="B1816" s="67" t="str">
        <f>Лист4!C1814</f>
        <v>г. Астрахань</v>
      </c>
      <c r="C1816" s="39">
        <f t="shared" si="56"/>
        <v>414.81666544117644</v>
      </c>
      <c r="D1816" s="39">
        <f t="shared" si="57"/>
        <v>19.14538455882353</v>
      </c>
      <c r="E1816" s="28">
        <v>0</v>
      </c>
      <c r="F1816" s="29">
        <v>19.14538455882353</v>
      </c>
      <c r="G1816" s="30">
        <v>0</v>
      </c>
      <c r="H1816" s="30">
        <v>0</v>
      </c>
      <c r="I1816" s="30">
        <v>0</v>
      </c>
      <c r="J1816" s="30"/>
      <c r="K1816" s="173">
        <f>Лист4!E1814/1000</f>
        <v>433.96204999999998</v>
      </c>
      <c r="L1816" s="31"/>
      <c r="M1816" s="31"/>
    </row>
    <row r="1817" spans="1:13" s="32" customFormat="1" ht="17.25" customHeight="1" x14ac:dyDescent="0.25">
      <c r="A1817" s="22" t="str">
        <f>Лист4!A1815</f>
        <v xml:space="preserve">Савушкина ул. д.20/10 </v>
      </c>
      <c r="B1817" s="67" t="str">
        <f>Лист4!C1815</f>
        <v>г. Астрахань</v>
      </c>
      <c r="C1817" s="39">
        <f t="shared" si="56"/>
        <v>1238.7351772058819</v>
      </c>
      <c r="D1817" s="39">
        <f t="shared" si="57"/>
        <v>57.172392794117634</v>
      </c>
      <c r="E1817" s="28">
        <v>0</v>
      </c>
      <c r="F1817" s="29">
        <v>57.172392794117634</v>
      </c>
      <c r="G1817" s="30">
        <v>0</v>
      </c>
      <c r="H1817" s="30">
        <v>0</v>
      </c>
      <c r="I1817" s="30">
        <v>0</v>
      </c>
      <c r="J1817" s="30"/>
      <c r="K1817" s="173">
        <f>Лист4!E1815/1000</f>
        <v>1295.9075699999996</v>
      </c>
      <c r="L1817" s="31"/>
      <c r="M1817" s="31"/>
    </row>
    <row r="1818" spans="1:13" s="32" customFormat="1" ht="17.25" customHeight="1" x14ac:dyDescent="0.25">
      <c r="A1818" s="22" t="str">
        <f>Лист4!A1816</f>
        <v xml:space="preserve">Савушкина ул. д.21 </v>
      </c>
      <c r="B1818" s="67" t="str">
        <f>Лист4!C1816</f>
        <v>г. Астрахань</v>
      </c>
      <c r="C1818" s="39">
        <f t="shared" si="56"/>
        <v>32.384013235294113</v>
      </c>
      <c r="D1818" s="39">
        <f t="shared" si="57"/>
        <v>1.4946467647058821</v>
      </c>
      <c r="E1818" s="28">
        <v>0</v>
      </c>
      <c r="F1818" s="29">
        <v>1.4946467647058821</v>
      </c>
      <c r="G1818" s="30">
        <v>0</v>
      </c>
      <c r="H1818" s="30">
        <v>0</v>
      </c>
      <c r="I1818" s="30">
        <v>0</v>
      </c>
      <c r="J1818" s="30"/>
      <c r="K1818" s="173">
        <f>Лист4!E1816/1000</f>
        <v>33.878659999999996</v>
      </c>
      <c r="L1818" s="31"/>
      <c r="M1818" s="31"/>
    </row>
    <row r="1819" spans="1:13" s="32" customFormat="1" ht="17.25" customHeight="1" x14ac:dyDescent="0.25">
      <c r="A1819" s="22" t="str">
        <f>Лист4!A1817</f>
        <v xml:space="preserve">Савушкина ул. д.23 </v>
      </c>
      <c r="B1819" s="67" t="str">
        <f>Лист4!C1817</f>
        <v>г. Астрахань</v>
      </c>
      <c r="C1819" s="39">
        <f t="shared" si="56"/>
        <v>541.50286985294099</v>
      </c>
      <c r="D1819" s="39">
        <f t="shared" si="57"/>
        <v>24.992440147058815</v>
      </c>
      <c r="E1819" s="28">
        <v>0</v>
      </c>
      <c r="F1819" s="29">
        <v>24.992440147058815</v>
      </c>
      <c r="G1819" s="30">
        <v>0</v>
      </c>
      <c r="H1819" s="30">
        <v>0</v>
      </c>
      <c r="I1819" s="30">
        <v>0</v>
      </c>
      <c r="J1819" s="30"/>
      <c r="K1819" s="173">
        <f>Лист4!E1817/1000</f>
        <v>566.49530999999979</v>
      </c>
      <c r="L1819" s="31"/>
      <c r="M1819" s="31"/>
    </row>
    <row r="1820" spans="1:13" s="32" customFormat="1" ht="17.25" customHeight="1" x14ac:dyDescent="0.25">
      <c r="A1820" s="22" t="str">
        <f>Лист4!A1818</f>
        <v xml:space="preserve">Савушкина ул. д.25 - корп. 2 </v>
      </c>
      <c r="B1820" s="67" t="str">
        <f>Лист4!C1818</f>
        <v>г. Астрахань</v>
      </c>
      <c r="C1820" s="39">
        <f t="shared" si="56"/>
        <v>929.69107132352929</v>
      </c>
      <c r="D1820" s="39">
        <f t="shared" si="57"/>
        <v>42.908818676470581</v>
      </c>
      <c r="E1820" s="28">
        <v>0</v>
      </c>
      <c r="F1820" s="29">
        <v>42.908818676470581</v>
      </c>
      <c r="G1820" s="30">
        <v>0</v>
      </c>
      <c r="H1820" s="30">
        <v>0</v>
      </c>
      <c r="I1820" s="30">
        <v>0</v>
      </c>
      <c r="J1820" s="30"/>
      <c r="K1820" s="173">
        <f>Лист4!E1818/1000</f>
        <v>972.59988999999985</v>
      </c>
      <c r="L1820" s="31"/>
      <c r="M1820" s="31"/>
    </row>
    <row r="1821" spans="1:13" s="32" customFormat="1" ht="17.25" customHeight="1" x14ac:dyDescent="0.25">
      <c r="A1821" s="22" t="str">
        <f>Лист4!A1819</f>
        <v xml:space="preserve">Савушкина ул. д.27 </v>
      </c>
      <c r="B1821" s="67" t="str">
        <f>Лист4!C1819</f>
        <v>г. Астрахань</v>
      </c>
      <c r="C1821" s="39">
        <f t="shared" si="56"/>
        <v>946.30730808823523</v>
      </c>
      <c r="D1821" s="39">
        <f t="shared" si="57"/>
        <v>43.675721911764704</v>
      </c>
      <c r="E1821" s="28">
        <v>0</v>
      </c>
      <c r="F1821" s="29">
        <v>43.675721911764704</v>
      </c>
      <c r="G1821" s="30">
        <v>0</v>
      </c>
      <c r="H1821" s="30">
        <v>0</v>
      </c>
      <c r="I1821" s="30">
        <v>0</v>
      </c>
      <c r="J1821" s="30"/>
      <c r="K1821" s="173">
        <f>Лист4!E1819/1000-J1821</f>
        <v>989.98302999999999</v>
      </c>
      <c r="L1821" s="31"/>
      <c r="M1821" s="31"/>
    </row>
    <row r="1822" spans="1:13" s="32" customFormat="1" ht="17.25" customHeight="1" x14ac:dyDescent="0.25">
      <c r="A1822" s="22" t="str">
        <f>Лист4!A1820</f>
        <v xml:space="preserve">Савушкина ул. д.3 - корп. 2 </v>
      </c>
      <c r="B1822" s="67" t="str">
        <f>Лист4!C1820</f>
        <v>г. Астрахань</v>
      </c>
      <c r="C1822" s="39">
        <f t="shared" si="56"/>
        <v>633.67453308823531</v>
      </c>
      <c r="D1822" s="39">
        <f t="shared" si="57"/>
        <v>29.246516911764708</v>
      </c>
      <c r="E1822" s="28">
        <v>0</v>
      </c>
      <c r="F1822" s="29">
        <v>29.246516911764708</v>
      </c>
      <c r="G1822" s="30">
        <v>0</v>
      </c>
      <c r="H1822" s="30">
        <v>0</v>
      </c>
      <c r="I1822" s="30">
        <v>0</v>
      </c>
      <c r="J1822" s="30"/>
      <c r="K1822" s="173">
        <f>Лист4!E1820/1000</f>
        <v>662.92105000000004</v>
      </c>
      <c r="L1822" s="31"/>
      <c r="M1822" s="31"/>
    </row>
    <row r="1823" spans="1:13" s="32" customFormat="1" ht="17.25" customHeight="1" x14ac:dyDescent="0.25">
      <c r="A1823" s="22" t="str">
        <f>Лист4!A1821</f>
        <v xml:space="preserve">Савушкина ул. д.33 - корп. 2 </v>
      </c>
      <c r="B1823" s="67" t="str">
        <f>Лист4!C1821</f>
        <v>г. Астрахань</v>
      </c>
      <c r="C1823" s="39">
        <f t="shared" si="56"/>
        <v>939.68397058823552</v>
      </c>
      <c r="D1823" s="39">
        <f t="shared" si="57"/>
        <v>43.370029411764719</v>
      </c>
      <c r="E1823" s="28">
        <v>0</v>
      </c>
      <c r="F1823" s="29">
        <v>43.370029411764719</v>
      </c>
      <c r="G1823" s="30">
        <v>0</v>
      </c>
      <c r="H1823" s="30">
        <v>0</v>
      </c>
      <c r="I1823" s="30">
        <v>0</v>
      </c>
      <c r="J1823" s="30"/>
      <c r="K1823" s="173">
        <f>Лист4!E1821/1000</f>
        <v>983.0540000000002</v>
      </c>
      <c r="L1823" s="31"/>
      <c r="M1823" s="31"/>
    </row>
    <row r="1824" spans="1:13" s="32" customFormat="1" ht="17.25" customHeight="1" x14ac:dyDescent="0.25">
      <c r="A1824" s="22" t="str">
        <f>Лист4!A1822</f>
        <v xml:space="preserve">Савушкина ул. д.37 - корп. 1 </v>
      </c>
      <c r="B1824" s="67" t="str">
        <f>Лист4!C1822</f>
        <v>г. Астрахань</v>
      </c>
      <c r="C1824" s="39">
        <f t="shared" si="56"/>
        <v>1508.9497933823525</v>
      </c>
      <c r="D1824" s="39">
        <f t="shared" si="57"/>
        <v>69.64383661764704</v>
      </c>
      <c r="E1824" s="28">
        <v>0</v>
      </c>
      <c r="F1824" s="29">
        <v>69.64383661764704</v>
      </c>
      <c r="G1824" s="30">
        <v>0</v>
      </c>
      <c r="H1824" s="30">
        <v>0</v>
      </c>
      <c r="I1824" s="30">
        <v>0</v>
      </c>
      <c r="J1824" s="30"/>
      <c r="K1824" s="173">
        <f>Лист4!E1822/1000</f>
        <v>1578.5936299999996</v>
      </c>
      <c r="L1824" s="31"/>
      <c r="M1824" s="31"/>
    </row>
    <row r="1825" spans="1:13" s="32" customFormat="1" ht="17.25" customHeight="1" x14ac:dyDescent="0.25">
      <c r="A1825" s="22" t="str">
        <f>Лист4!A1823</f>
        <v xml:space="preserve">Савушкина ул. д.37 - корп. 2 </v>
      </c>
      <c r="B1825" s="67" t="str">
        <f>Лист4!C1823</f>
        <v>г. Астрахань</v>
      </c>
      <c r="C1825" s="39">
        <f t="shared" si="56"/>
        <v>1140.2817514705885</v>
      </c>
      <c r="D1825" s="39">
        <f t="shared" si="57"/>
        <v>52.628388529411779</v>
      </c>
      <c r="E1825" s="28">
        <v>0</v>
      </c>
      <c r="F1825" s="29">
        <v>52.628388529411779</v>
      </c>
      <c r="G1825" s="30">
        <v>0</v>
      </c>
      <c r="H1825" s="30">
        <v>0</v>
      </c>
      <c r="I1825" s="30">
        <v>0</v>
      </c>
      <c r="J1825" s="30"/>
      <c r="K1825" s="173">
        <f>Лист4!E1823/1000</f>
        <v>1192.9101400000002</v>
      </c>
      <c r="L1825" s="31"/>
      <c r="M1825" s="31"/>
    </row>
    <row r="1826" spans="1:13" s="32" customFormat="1" ht="17.25" customHeight="1" x14ac:dyDescent="0.25">
      <c r="A1826" s="22" t="str">
        <f>Лист4!A1824</f>
        <v xml:space="preserve">Савушкина ул. д.4 - корп. 1 </v>
      </c>
      <c r="B1826" s="67" t="str">
        <f>Лист4!C1824</f>
        <v>г. Астрахань</v>
      </c>
      <c r="C1826" s="39">
        <f t="shared" si="56"/>
        <v>4180.1981286764703</v>
      </c>
      <c r="D1826" s="39">
        <f t="shared" si="57"/>
        <v>192.9322213235294</v>
      </c>
      <c r="E1826" s="28">
        <v>0</v>
      </c>
      <c r="F1826" s="29">
        <v>192.9322213235294</v>
      </c>
      <c r="G1826" s="30">
        <v>0</v>
      </c>
      <c r="H1826" s="30">
        <v>0</v>
      </c>
      <c r="I1826" s="30">
        <v>0</v>
      </c>
      <c r="J1826" s="30"/>
      <c r="K1826" s="173">
        <f>Лист4!E1824/1000</f>
        <v>4373.1303499999995</v>
      </c>
      <c r="L1826" s="31"/>
      <c r="M1826" s="31"/>
    </row>
    <row r="1827" spans="1:13" s="32" customFormat="1" ht="17.25" customHeight="1" x14ac:dyDescent="0.25">
      <c r="A1827" s="22" t="str">
        <f>Лист4!A1825</f>
        <v xml:space="preserve">Савушкина ул. д.40 </v>
      </c>
      <c r="B1827" s="67" t="str">
        <f>Лист4!C1825</f>
        <v>г. Астрахань</v>
      </c>
      <c r="C1827" s="39">
        <f t="shared" si="56"/>
        <v>26.747987499999997</v>
      </c>
      <c r="D1827" s="39">
        <f t="shared" si="57"/>
        <v>1.2345225</v>
      </c>
      <c r="E1827" s="28">
        <v>0</v>
      </c>
      <c r="F1827" s="29">
        <v>1.2345225</v>
      </c>
      <c r="G1827" s="30">
        <v>0</v>
      </c>
      <c r="H1827" s="30">
        <v>0</v>
      </c>
      <c r="I1827" s="30">
        <v>0</v>
      </c>
      <c r="J1827" s="30"/>
      <c r="K1827" s="173">
        <f>Лист4!E1825/1000-J1827</f>
        <v>27.982509999999998</v>
      </c>
      <c r="L1827" s="31"/>
      <c r="M1827" s="31"/>
    </row>
    <row r="1828" spans="1:13" s="32" customFormat="1" ht="17.25" customHeight="1" x14ac:dyDescent="0.25">
      <c r="A1828" s="22" t="str">
        <f>Лист4!A1826</f>
        <v xml:space="preserve">Савушкина ул. д.42/4А </v>
      </c>
      <c r="B1828" s="67" t="str">
        <f>Лист4!C1826</f>
        <v>г. Астрахань</v>
      </c>
      <c r="C1828" s="39">
        <f t="shared" si="56"/>
        <v>4.2957448529411764</v>
      </c>
      <c r="D1828" s="39">
        <f t="shared" si="57"/>
        <v>0.19826514705882353</v>
      </c>
      <c r="E1828" s="28">
        <v>0</v>
      </c>
      <c r="F1828" s="29">
        <v>0.19826514705882353</v>
      </c>
      <c r="G1828" s="30">
        <v>0</v>
      </c>
      <c r="H1828" s="30">
        <v>0</v>
      </c>
      <c r="I1828" s="30">
        <v>0</v>
      </c>
      <c r="J1828" s="30"/>
      <c r="K1828" s="173">
        <f>Лист4!E1826/1000</f>
        <v>4.4940100000000003</v>
      </c>
      <c r="L1828" s="31"/>
      <c r="M1828" s="31"/>
    </row>
    <row r="1829" spans="1:13" s="32" customFormat="1" ht="17.25" customHeight="1" x14ac:dyDescent="0.25">
      <c r="A1829" s="22" t="str">
        <f>Лист4!A1827</f>
        <v xml:space="preserve">Савушкина ул. д.42/4Б </v>
      </c>
      <c r="B1829" s="67" t="str">
        <f>Лист4!C1827</f>
        <v>г. Астрахань</v>
      </c>
      <c r="C1829" s="39">
        <f t="shared" si="56"/>
        <v>9.6352941176470586E-2</v>
      </c>
      <c r="D1829" s="39">
        <f t="shared" si="57"/>
        <v>4.4470588235294116E-3</v>
      </c>
      <c r="E1829" s="28">
        <v>0</v>
      </c>
      <c r="F1829" s="29">
        <v>4.4470588235294116E-3</v>
      </c>
      <c r="G1829" s="30">
        <v>0</v>
      </c>
      <c r="H1829" s="30">
        <v>0</v>
      </c>
      <c r="I1829" s="30">
        <v>0</v>
      </c>
      <c r="J1829" s="156"/>
      <c r="K1829" s="173">
        <f>Лист4!E1827/1000-J1829</f>
        <v>0.1008</v>
      </c>
      <c r="L1829" s="31"/>
      <c r="M1829" s="31"/>
    </row>
    <row r="1830" spans="1:13" s="32" customFormat="1" ht="17.25" customHeight="1" x14ac:dyDescent="0.25">
      <c r="A1830" s="22" t="str">
        <f>Лист4!A1828</f>
        <v xml:space="preserve">Савушкина ул. д.46 </v>
      </c>
      <c r="B1830" s="67" t="str">
        <f>Лист4!C1828</f>
        <v>г. Астрахань</v>
      </c>
      <c r="C1830" s="39">
        <f t="shared" si="56"/>
        <v>2979.4836977941154</v>
      </c>
      <c r="D1830" s="39">
        <f t="shared" si="57"/>
        <v>137.51463220588226</v>
      </c>
      <c r="E1830" s="28">
        <v>0</v>
      </c>
      <c r="F1830" s="29">
        <v>137.51463220588226</v>
      </c>
      <c r="G1830" s="30">
        <v>0</v>
      </c>
      <c r="H1830" s="30">
        <v>0</v>
      </c>
      <c r="I1830" s="30">
        <v>0</v>
      </c>
      <c r="J1830" s="30"/>
      <c r="K1830" s="173">
        <f>Лист4!E1828/1000-J1830</f>
        <v>3116.9983299999976</v>
      </c>
      <c r="L1830" s="31"/>
      <c r="M1830" s="31"/>
    </row>
    <row r="1831" spans="1:13" s="32" customFormat="1" ht="17.25" customHeight="1" x14ac:dyDescent="0.25">
      <c r="A1831" s="22" t="str">
        <f>Лист4!A1829</f>
        <v xml:space="preserve">Савушкина ул. д.50 </v>
      </c>
      <c r="B1831" s="67" t="str">
        <f>Лист4!C1829</f>
        <v>г. Астрахань</v>
      </c>
      <c r="C1831" s="39">
        <f t="shared" si="56"/>
        <v>554.93284485294089</v>
      </c>
      <c r="D1831" s="39">
        <f t="shared" si="57"/>
        <v>25.612285147058813</v>
      </c>
      <c r="E1831" s="28">
        <v>0</v>
      </c>
      <c r="F1831" s="29">
        <v>25.612285147058813</v>
      </c>
      <c r="G1831" s="30">
        <v>0</v>
      </c>
      <c r="H1831" s="30">
        <v>0</v>
      </c>
      <c r="I1831" s="30">
        <v>0</v>
      </c>
      <c r="J1831" s="30"/>
      <c r="K1831" s="173">
        <f>Лист4!E1829/1000</f>
        <v>580.54512999999974</v>
      </c>
      <c r="L1831" s="31"/>
      <c r="M1831" s="31"/>
    </row>
    <row r="1832" spans="1:13" s="32" customFormat="1" ht="17.25" customHeight="1" x14ac:dyDescent="0.25">
      <c r="A1832" s="22" t="str">
        <f>Лист4!A1830</f>
        <v xml:space="preserve">Савушкина ул. д.52 </v>
      </c>
      <c r="B1832" s="67" t="str">
        <f>Лист4!C1830</f>
        <v>г. Астрахань</v>
      </c>
      <c r="C1832" s="39">
        <f t="shared" si="56"/>
        <v>670.66555514705908</v>
      </c>
      <c r="D1832" s="39">
        <f t="shared" si="57"/>
        <v>30.953794852941186</v>
      </c>
      <c r="E1832" s="28">
        <v>0</v>
      </c>
      <c r="F1832" s="29">
        <v>30.953794852941186</v>
      </c>
      <c r="G1832" s="30">
        <v>0</v>
      </c>
      <c r="H1832" s="30">
        <v>0</v>
      </c>
      <c r="I1832" s="30">
        <v>0</v>
      </c>
      <c r="J1832" s="30"/>
      <c r="K1832" s="173">
        <f>Лист4!E1830/1000-J1832</f>
        <v>701.61935000000028</v>
      </c>
      <c r="L1832" s="31"/>
      <c r="M1832" s="31"/>
    </row>
    <row r="1833" spans="1:13" s="32" customFormat="1" ht="17.25" customHeight="1" x14ac:dyDescent="0.25">
      <c r="A1833" s="22" t="str">
        <f>Лист4!A1831</f>
        <v xml:space="preserve">Савушкина ул. д.7/2 </v>
      </c>
      <c r="B1833" s="67" t="str">
        <f>Лист4!C1831</f>
        <v>г. Астрахань</v>
      </c>
      <c r="C1833" s="39">
        <f t="shared" si="56"/>
        <v>961.03584926470603</v>
      </c>
      <c r="D1833" s="39">
        <f t="shared" si="57"/>
        <v>44.355500735294122</v>
      </c>
      <c r="E1833" s="28">
        <v>0</v>
      </c>
      <c r="F1833" s="29">
        <v>44.355500735294122</v>
      </c>
      <c r="G1833" s="30">
        <v>0</v>
      </c>
      <c r="H1833" s="30">
        <v>0</v>
      </c>
      <c r="I1833" s="30">
        <v>0</v>
      </c>
      <c r="J1833" s="156"/>
      <c r="K1833" s="173">
        <f>Лист4!E1831/1000-J1833</f>
        <v>1005.3913500000001</v>
      </c>
      <c r="L1833" s="31"/>
      <c r="M1833" s="31"/>
    </row>
    <row r="1834" spans="1:13" s="32" customFormat="1" ht="17.25" customHeight="1" x14ac:dyDescent="0.25">
      <c r="A1834" s="22" t="str">
        <f>Лист4!A1832</f>
        <v xml:space="preserve">Савушкина ул. д.9 </v>
      </c>
      <c r="B1834" s="67" t="str">
        <f>Лист4!C1832</f>
        <v>г. Астрахань</v>
      </c>
      <c r="C1834" s="39">
        <f t="shared" si="56"/>
        <v>1049.9979463235297</v>
      </c>
      <c r="D1834" s="39">
        <f t="shared" si="57"/>
        <v>48.461443676470608</v>
      </c>
      <c r="E1834" s="28">
        <v>0</v>
      </c>
      <c r="F1834" s="29">
        <v>48.461443676470608</v>
      </c>
      <c r="G1834" s="30">
        <v>0</v>
      </c>
      <c r="H1834" s="30">
        <v>0</v>
      </c>
      <c r="I1834" s="30">
        <v>0</v>
      </c>
      <c r="J1834" s="30"/>
      <c r="K1834" s="173">
        <f>Лист4!E1832/1000-J1834</f>
        <v>1098.4593900000004</v>
      </c>
      <c r="L1834" s="31"/>
      <c r="M1834" s="31"/>
    </row>
    <row r="1835" spans="1:13" s="32" customFormat="1" ht="17.25" customHeight="1" x14ac:dyDescent="0.25">
      <c r="A1835" s="22" t="str">
        <f>Лист4!A1833</f>
        <v xml:space="preserve">Садовый 2-й пер. д.4 </v>
      </c>
      <c r="B1835" s="67" t="str">
        <f>Лист4!C1833</f>
        <v>г. Астрахань</v>
      </c>
      <c r="C1835" s="39">
        <f t="shared" si="56"/>
        <v>740.9168095588235</v>
      </c>
      <c r="D1835" s="39">
        <f t="shared" si="57"/>
        <v>34.196160441176474</v>
      </c>
      <c r="E1835" s="28">
        <v>0</v>
      </c>
      <c r="F1835" s="29">
        <v>34.196160441176474</v>
      </c>
      <c r="G1835" s="30">
        <v>0</v>
      </c>
      <c r="H1835" s="30">
        <v>0</v>
      </c>
      <c r="I1835" s="30">
        <v>0</v>
      </c>
      <c r="J1835" s="30"/>
      <c r="K1835" s="173">
        <f>Лист4!E1833/1000</f>
        <v>775.11297000000002</v>
      </c>
      <c r="L1835" s="31"/>
      <c r="M1835" s="31"/>
    </row>
    <row r="1836" spans="1:13" s="32" customFormat="1" ht="17.25" customHeight="1" x14ac:dyDescent="0.25">
      <c r="A1836" s="22" t="str">
        <f>Лист4!A1834</f>
        <v xml:space="preserve">Санаторная (Тинаки -2) ул. д.4 </v>
      </c>
      <c r="B1836" s="67" t="str">
        <f>Лист4!C1834</f>
        <v>г. Астрахань</v>
      </c>
      <c r="C1836" s="39">
        <f t="shared" si="56"/>
        <v>18.769036764705891</v>
      </c>
      <c r="D1836" s="39">
        <f t="shared" si="57"/>
        <v>0.86626323529411797</v>
      </c>
      <c r="E1836" s="28">
        <v>0</v>
      </c>
      <c r="F1836" s="29">
        <v>0.86626323529411797</v>
      </c>
      <c r="G1836" s="30">
        <v>0</v>
      </c>
      <c r="H1836" s="30">
        <v>0</v>
      </c>
      <c r="I1836" s="30">
        <v>0</v>
      </c>
      <c r="J1836" s="30"/>
      <c r="K1836" s="173">
        <f>Лист4!E1834/1000</f>
        <v>19.635300000000008</v>
      </c>
      <c r="L1836" s="31"/>
      <c r="M1836" s="31"/>
    </row>
    <row r="1837" spans="1:13" s="32" customFormat="1" ht="17.25" customHeight="1" x14ac:dyDescent="0.25">
      <c r="A1837" s="22" t="str">
        <f>Лист4!A1835</f>
        <v xml:space="preserve">Саратовская ул. д.12 </v>
      </c>
      <c r="B1837" s="67" t="str">
        <f>Лист4!C1835</f>
        <v>г. Астрахань</v>
      </c>
      <c r="C1837" s="39">
        <f t="shared" si="56"/>
        <v>40.06963235294117</v>
      </c>
      <c r="D1837" s="39">
        <f t="shared" si="57"/>
        <v>1.8493676470588234</v>
      </c>
      <c r="E1837" s="28">
        <v>0</v>
      </c>
      <c r="F1837" s="29">
        <v>1.8493676470588234</v>
      </c>
      <c r="G1837" s="30">
        <v>0</v>
      </c>
      <c r="H1837" s="30">
        <v>0</v>
      </c>
      <c r="I1837" s="30">
        <v>0</v>
      </c>
      <c r="J1837" s="30"/>
      <c r="K1837" s="173">
        <f>Лист4!E1835/1000</f>
        <v>41.918999999999997</v>
      </c>
      <c r="L1837" s="31"/>
      <c r="M1837" s="31"/>
    </row>
    <row r="1838" spans="1:13" s="32" customFormat="1" ht="17.25" customHeight="1" x14ac:dyDescent="0.25">
      <c r="A1838" s="22" t="str">
        <f>Лист4!A1836</f>
        <v xml:space="preserve">Сахалинская ул. д.9 </v>
      </c>
      <c r="B1838" s="67" t="str">
        <f>Лист4!C1836</f>
        <v>г. Астрахань</v>
      </c>
      <c r="C1838" s="39">
        <f t="shared" si="56"/>
        <v>666.27123014705865</v>
      </c>
      <c r="D1838" s="39">
        <f t="shared" si="57"/>
        <v>30.750979852941171</v>
      </c>
      <c r="E1838" s="28">
        <v>0</v>
      </c>
      <c r="F1838" s="29">
        <v>30.750979852941171</v>
      </c>
      <c r="G1838" s="30">
        <v>0</v>
      </c>
      <c r="H1838" s="30">
        <v>0</v>
      </c>
      <c r="I1838" s="30">
        <v>0</v>
      </c>
      <c r="J1838" s="156"/>
      <c r="K1838" s="173">
        <f>Лист4!E1836/1000-J1838</f>
        <v>697.02220999999986</v>
      </c>
      <c r="L1838" s="31"/>
      <c r="M1838" s="31"/>
    </row>
    <row r="1839" spans="1:13" s="32" customFormat="1" ht="18.75" customHeight="1" x14ac:dyDescent="0.25">
      <c r="A1839" s="22" t="str">
        <f>Лист4!A1837</f>
        <v xml:space="preserve">Сахалинская ул. д.9 - корп. 1 </v>
      </c>
      <c r="B1839" s="67" t="str">
        <f>Лист4!C1837</f>
        <v>г. Астрахань</v>
      </c>
      <c r="C1839" s="39">
        <f t="shared" si="56"/>
        <v>1285.1183360294117</v>
      </c>
      <c r="D1839" s="39">
        <f t="shared" si="57"/>
        <v>59.313153970588232</v>
      </c>
      <c r="E1839" s="28">
        <v>0</v>
      </c>
      <c r="F1839" s="29">
        <v>59.313153970588232</v>
      </c>
      <c r="G1839" s="30">
        <v>0</v>
      </c>
      <c r="H1839" s="30">
        <v>0</v>
      </c>
      <c r="I1839" s="30">
        <v>0</v>
      </c>
      <c r="J1839" s="30"/>
      <c r="K1839" s="173">
        <f>Лист4!E1837/1000</f>
        <v>1344.4314899999999</v>
      </c>
      <c r="L1839" s="31"/>
      <c r="M1839" s="31"/>
    </row>
    <row r="1840" spans="1:13" s="32" customFormat="1" ht="18.75" customHeight="1" x14ac:dyDescent="0.25">
      <c r="A1840" s="22" t="str">
        <f>Лист4!A1838</f>
        <v xml:space="preserve">Свердлова ул. д. 46 </v>
      </c>
      <c r="B1840" s="67" t="str">
        <f>Лист4!C1838</f>
        <v>г. Астрахань</v>
      </c>
      <c r="C1840" s="39">
        <f t="shared" si="56"/>
        <v>123.17626176470588</v>
      </c>
      <c r="D1840" s="39">
        <f t="shared" si="57"/>
        <v>5.6850582352941181</v>
      </c>
      <c r="E1840" s="28">
        <v>0</v>
      </c>
      <c r="F1840" s="29">
        <v>5.6850582352941181</v>
      </c>
      <c r="G1840" s="30">
        <v>0</v>
      </c>
      <c r="H1840" s="30">
        <v>0</v>
      </c>
      <c r="I1840" s="30">
        <v>0</v>
      </c>
      <c r="J1840" s="30"/>
      <c r="K1840" s="173">
        <f>Лист4!E1838/1000</f>
        <v>128.86132000000001</v>
      </c>
      <c r="L1840" s="31"/>
      <c r="M1840" s="31"/>
    </row>
    <row r="1841" spans="1:13" s="32" customFormat="1" ht="18.75" customHeight="1" x14ac:dyDescent="0.25">
      <c r="A1841" s="22" t="str">
        <f>Лист4!A1839</f>
        <v xml:space="preserve">Свердлова ул. д.103 </v>
      </c>
      <c r="B1841" s="67" t="str">
        <f>Лист4!C1839</f>
        <v>г. Астрахань</v>
      </c>
      <c r="C1841" s="39">
        <f t="shared" si="56"/>
        <v>2.9081382352941176</v>
      </c>
      <c r="D1841" s="39">
        <f t="shared" si="57"/>
        <v>0.13422176470588235</v>
      </c>
      <c r="E1841" s="28">
        <v>0</v>
      </c>
      <c r="F1841" s="29">
        <v>0.13422176470588235</v>
      </c>
      <c r="G1841" s="30">
        <v>0</v>
      </c>
      <c r="H1841" s="30">
        <v>0</v>
      </c>
      <c r="I1841" s="30">
        <v>0</v>
      </c>
      <c r="J1841" s="30"/>
      <c r="K1841" s="173">
        <f>Лист4!E1839/1000</f>
        <v>3.04236</v>
      </c>
      <c r="L1841" s="31"/>
      <c r="M1841" s="31"/>
    </row>
    <row r="1842" spans="1:13" s="32" customFormat="1" ht="18.75" customHeight="1" x14ac:dyDescent="0.25">
      <c r="A1842" s="22" t="str">
        <f>Лист4!A1840</f>
        <v xml:space="preserve">Свердлова ул. д.105 </v>
      </c>
      <c r="B1842" s="67" t="str">
        <f>Лист4!C1840</f>
        <v>г. Астрахань</v>
      </c>
      <c r="C1842" s="39">
        <f t="shared" si="56"/>
        <v>83.680999999999997</v>
      </c>
      <c r="D1842" s="39">
        <f t="shared" si="57"/>
        <v>3.8621999999999996</v>
      </c>
      <c r="E1842" s="28">
        <v>0</v>
      </c>
      <c r="F1842" s="29">
        <v>3.8621999999999996</v>
      </c>
      <c r="G1842" s="30">
        <v>0</v>
      </c>
      <c r="H1842" s="30">
        <v>0</v>
      </c>
      <c r="I1842" s="30">
        <v>0</v>
      </c>
      <c r="J1842" s="30"/>
      <c r="K1842" s="173">
        <f>Лист4!E1840/1000</f>
        <v>87.543199999999999</v>
      </c>
      <c r="L1842" s="31"/>
      <c r="M1842" s="31"/>
    </row>
    <row r="1843" spans="1:13" s="32" customFormat="1" ht="18.75" customHeight="1" x14ac:dyDescent="0.25">
      <c r="A1843" s="22" t="str">
        <f>Лист4!A1841</f>
        <v xml:space="preserve">Свердлова ул. д.109 </v>
      </c>
      <c r="B1843" s="67" t="str">
        <f>Лист4!C1841</f>
        <v>г. Астрахань</v>
      </c>
      <c r="C1843" s="39">
        <f t="shared" si="56"/>
        <v>36.173647058823533</v>
      </c>
      <c r="D1843" s="39">
        <f t="shared" si="57"/>
        <v>1.6695529411764707</v>
      </c>
      <c r="E1843" s="28">
        <v>0</v>
      </c>
      <c r="F1843" s="29">
        <v>1.6695529411764707</v>
      </c>
      <c r="G1843" s="30">
        <v>0</v>
      </c>
      <c r="H1843" s="30">
        <v>0</v>
      </c>
      <c r="I1843" s="30">
        <v>0</v>
      </c>
      <c r="J1843" s="30"/>
      <c r="K1843" s="173">
        <f>Лист4!E1841/1000</f>
        <v>37.843200000000003</v>
      </c>
      <c r="L1843" s="31"/>
      <c r="M1843" s="31"/>
    </row>
    <row r="1844" spans="1:13" s="32" customFormat="1" ht="18.75" customHeight="1" x14ac:dyDescent="0.25">
      <c r="A1844" s="22" t="str">
        <f>Лист4!A1842</f>
        <v xml:space="preserve">Свердлова ул. д.115 </v>
      </c>
      <c r="B1844" s="67" t="str">
        <f>Лист4!C1842</f>
        <v>г. Астрахань</v>
      </c>
      <c r="C1844" s="39">
        <f t="shared" si="56"/>
        <v>27.839500000000001</v>
      </c>
      <c r="D1844" s="39">
        <f t="shared" si="57"/>
        <v>1.2848999999999999</v>
      </c>
      <c r="E1844" s="28">
        <v>0</v>
      </c>
      <c r="F1844" s="29">
        <v>1.2848999999999999</v>
      </c>
      <c r="G1844" s="30">
        <v>0</v>
      </c>
      <c r="H1844" s="30">
        <v>0</v>
      </c>
      <c r="I1844" s="30">
        <v>0</v>
      </c>
      <c r="J1844" s="30"/>
      <c r="K1844" s="173">
        <f>Лист4!E1842/1000</f>
        <v>29.124400000000001</v>
      </c>
      <c r="L1844" s="31"/>
      <c r="M1844" s="31"/>
    </row>
    <row r="1845" spans="1:13" s="32" customFormat="1" ht="18.75" customHeight="1" x14ac:dyDescent="0.25">
      <c r="A1845" s="22" t="str">
        <f>Лист4!A1843</f>
        <v xml:space="preserve">Свердлова ул. д.12 </v>
      </c>
      <c r="B1845" s="67" t="str">
        <f>Лист4!C1843</f>
        <v>г. Астрахань</v>
      </c>
      <c r="C1845" s="39">
        <f t="shared" si="56"/>
        <v>628.85016617647057</v>
      </c>
      <c r="D1845" s="39">
        <f t="shared" si="57"/>
        <v>29.023853823529407</v>
      </c>
      <c r="E1845" s="28">
        <v>0</v>
      </c>
      <c r="F1845" s="29">
        <v>29.023853823529407</v>
      </c>
      <c r="G1845" s="30">
        <v>0</v>
      </c>
      <c r="H1845" s="30">
        <v>0</v>
      </c>
      <c r="I1845" s="30">
        <v>0</v>
      </c>
      <c r="J1845" s="30"/>
      <c r="K1845" s="173">
        <f>Лист4!E1843/1000</f>
        <v>657.87401999999997</v>
      </c>
      <c r="L1845" s="31"/>
      <c r="M1845" s="31"/>
    </row>
    <row r="1846" spans="1:13" s="32" customFormat="1" ht="18.75" customHeight="1" x14ac:dyDescent="0.25">
      <c r="A1846" s="22" t="str">
        <f>Лист4!A1844</f>
        <v xml:space="preserve">Свердлова ул. д.15 </v>
      </c>
      <c r="B1846" s="67" t="str">
        <f>Лист4!C1844</f>
        <v>г. Астрахань</v>
      </c>
      <c r="C1846" s="39">
        <f t="shared" si="56"/>
        <v>88.850363970588219</v>
      </c>
      <c r="D1846" s="39">
        <f t="shared" si="57"/>
        <v>4.100786029411764</v>
      </c>
      <c r="E1846" s="28">
        <v>0</v>
      </c>
      <c r="F1846" s="29">
        <v>4.100786029411764</v>
      </c>
      <c r="G1846" s="30">
        <v>0</v>
      </c>
      <c r="H1846" s="30">
        <v>0</v>
      </c>
      <c r="I1846" s="30">
        <v>0</v>
      </c>
      <c r="J1846" s="30"/>
      <c r="K1846" s="173">
        <f>Лист4!E1844/1000</f>
        <v>92.951149999999984</v>
      </c>
      <c r="L1846" s="31"/>
      <c r="M1846" s="31"/>
    </row>
    <row r="1847" spans="1:13" s="32" customFormat="1" ht="18.75" customHeight="1" x14ac:dyDescent="0.25">
      <c r="A1847" s="22" t="str">
        <f>Лист4!A1845</f>
        <v xml:space="preserve">Свердлова ул. д.17/19 </v>
      </c>
      <c r="B1847" s="67" t="str">
        <f>Лист4!C1845</f>
        <v>г. Астрахань</v>
      </c>
      <c r="C1847" s="39">
        <f t="shared" si="56"/>
        <v>402.27381617647058</v>
      </c>
      <c r="D1847" s="39">
        <f t="shared" si="57"/>
        <v>18.566483823529413</v>
      </c>
      <c r="E1847" s="28">
        <v>0</v>
      </c>
      <c r="F1847" s="29">
        <v>18.566483823529413</v>
      </c>
      <c r="G1847" s="30">
        <v>0</v>
      </c>
      <c r="H1847" s="30">
        <v>0</v>
      </c>
      <c r="I1847" s="30">
        <v>0</v>
      </c>
      <c r="J1847" s="30"/>
      <c r="K1847" s="173">
        <f>Лист4!E1845/1000</f>
        <v>420.84030000000001</v>
      </c>
      <c r="L1847" s="31"/>
      <c r="M1847" s="31"/>
    </row>
    <row r="1848" spans="1:13" s="32" customFormat="1" ht="18.75" customHeight="1" x14ac:dyDescent="0.25">
      <c r="A1848" s="22" t="str">
        <f>Лист4!A1846</f>
        <v xml:space="preserve">Свердлова ул. д.18 </v>
      </c>
      <c r="B1848" s="67" t="str">
        <f>Лист4!C1846</f>
        <v>г. Астрахань</v>
      </c>
      <c r="C1848" s="39">
        <f t="shared" si="56"/>
        <v>130.68898088235292</v>
      </c>
      <c r="D1848" s="39">
        <f t="shared" si="57"/>
        <v>6.0317991176470578</v>
      </c>
      <c r="E1848" s="28">
        <v>0</v>
      </c>
      <c r="F1848" s="29">
        <v>6.0317991176470578</v>
      </c>
      <c r="G1848" s="30">
        <v>0</v>
      </c>
      <c r="H1848" s="30">
        <v>0</v>
      </c>
      <c r="I1848" s="30">
        <v>0</v>
      </c>
      <c r="J1848" s="30"/>
      <c r="K1848" s="173">
        <f>Лист4!E1846/1000-J1848</f>
        <v>136.72077999999999</v>
      </c>
      <c r="L1848" s="31"/>
      <c r="M1848" s="31"/>
    </row>
    <row r="1849" spans="1:13" s="32" customFormat="1" ht="18.75" customHeight="1" x14ac:dyDescent="0.25">
      <c r="A1849" s="22" t="str">
        <f>Лист4!A1847</f>
        <v xml:space="preserve">Свердлова ул. д.19 </v>
      </c>
      <c r="B1849" s="67" t="str">
        <f>Лист4!C1847</f>
        <v>г. Астрахань</v>
      </c>
      <c r="C1849" s="39">
        <f t="shared" si="56"/>
        <v>33.799436029411766</v>
      </c>
      <c r="D1849" s="39">
        <f t="shared" si="57"/>
        <v>1.5599739705882354</v>
      </c>
      <c r="E1849" s="28">
        <v>0</v>
      </c>
      <c r="F1849" s="29">
        <v>1.5599739705882354</v>
      </c>
      <c r="G1849" s="30">
        <v>0</v>
      </c>
      <c r="H1849" s="30">
        <v>0</v>
      </c>
      <c r="I1849" s="30">
        <v>0</v>
      </c>
      <c r="J1849" s="30"/>
      <c r="K1849" s="173">
        <f>Лист4!E1847/1000</f>
        <v>35.359410000000004</v>
      </c>
      <c r="L1849" s="31"/>
      <c r="M1849" s="31"/>
    </row>
    <row r="1850" spans="1:13" s="32" customFormat="1" ht="18.75" customHeight="1" x14ac:dyDescent="0.25">
      <c r="A1850" s="22" t="str">
        <f>Лист4!A1848</f>
        <v xml:space="preserve">Свердлова ул. д.21 </v>
      </c>
      <c r="B1850" s="67" t="str">
        <f>Лист4!C1848</f>
        <v>г. Астрахань</v>
      </c>
      <c r="C1850" s="39">
        <f t="shared" si="56"/>
        <v>41.188014705882352</v>
      </c>
      <c r="D1850" s="39">
        <f t="shared" si="57"/>
        <v>1.9009852941176471</v>
      </c>
      <c r="E1850" s="28">
        <v>0</v>
      </c>
      <c r="F1850" s="29">
        <v>1.9009852941176471</v>
      </c>
      <c r="G1850" s="30">
        <v>0</v>
      </c>
      <c r="H1850" s="30">
        <v>0</v>
      </c>
      <c r="I1850" s="30">
        <v>0</v>
      </c>
      <c r="J1850" s="30"/>
      <c r="K1850" s="173">
        <f>Лист4!E1848/1000</f>
        <v>43.088999999999999</v>
      </c>
      <c r="L1850" s="31"/>
      <c r="M1850" s="31"/>
    </row>
    <row r="1851" spans="1:13" s="32" customFormat="1" ht="18.75" customHeight="1" x14ac:dyDescent="0.25">
      <c r="A1851" s="22" t="str">
        <f>Лист4!A1849</f>
        <v xml:space="preserve">Свердлова ул. д.31 </v>
      </c>
      <c r="B1851" s="67" t="str">
        <f>Лист4!C1849</f>
        <v>г. Астрахань</v>
      </c>
      <c r="C1851" s="39">
        <f t="shared" si="56"/>
        <v>1874.9829073529413</v>
      </c>
      <c r="D1851" s="39">
        <f t="shared" si="57"/>
        <v>86.537672647058827</v>
      </c>
      <c r="E1851" s="28">
        <v>0</v>
      </c>
      <c r="F1851" s="29">
        <v>86.537672647058827</v>
      </c>
      <c r="G1851" s="30">
        <v>0</v>
      </c>
      <c r="H1851" s="30">
        <v>0</v>
      </c>
      <c r="I1851" s="30">
        <v>0</v>
      </c>
      <c r="J1851" s="30"/>
      <c r="K1851" s="173">
        <f>Лист4!E1849/1000</f>
        <v>1961.5205800000001</v>
      </c>
      <c r="L1851" s="31"/>
      <c r="M1851" s="31"/>
    </row>
    <row r="1852" spans="1:13" s="32" customFormat="1" ht="18.75" customHeight="1" x14ac:dyDescent="0.25">
      <c r="A1852" s="22" t="str">
        <f>Лист4!A1850</f>
        <v xml:space="preserve">Свердлова ул. д.41 </v>
      </c>
      <c r="B1852" s="67" t="str">
        <f>Лист4!C1850</f>
        <v>г. Астрахань</v>
      </c>
      <c r="C1852" s="39">
        <f t="shared" si="56"/>
        <v>185.77563014705885</v>
      </c>
      <c r="D1852" s="39">
        <f t="shared" si="57"/>
        <v>8.5742598529411769</v>
      </c>
      <c r="E1852" s="28">
        <v>0</v>
      </c>
      <c r="F1852" s="29">
        <v>8.5742598529411769</v>
      </c>
      <c r="G1852" s="30">
        <v>0</v>
      </c>
      <c r="H1852" s="30">
        <v>0</v>
      </c>
      <c r="I1852" s="30">
        <v>0</v>
      </c>
      <c r="J1852" s="156"/>
      <c r="K1852" s="173">
        <f>Лист4!E1850/1000-J1852</f>
        <v>194.34989000000002</v>
      </c>
      <c r="L1852" s="31"/>
      <c r="M1852" s="31"/>
    </row>
    <row r="1853" spans="1:13" s="32" customFormat="1" ht="18.75" customHeight="1" x14ac:dyDescent="0.25">
      <c r="A1853" s="22" t="str">
        <f>Лист4!A1851</f>
        <v xml:space="preserve">Свердлова ул. д.44 </v>
      </c>
      <c r="B1853" s="67" t="str">
        <f>Лист4!C1851</f>
        <v>г. Астрахань</v>
      </c>
      <c r="C1853" s="39">
        <f t="shared" si="56"/>
        <v>157.59600808823527</v>
      </c>
      <c r="D1853" s="39">
        <f t="shared" si="57"/>
        <v>7.2736619117647034</v>
      </c>
      <c r="E1853" s="28">
        <v>0</v>
      </c>
      <c r="F1853" s="29">
        <v>7.2736619117647034</v>
      </c>
      <c r="G1853" s="30">
        <v>0</v>
      </c>
      <c r="H1853" s="30">
        <v>0</v>
      </c>
      <c r="I1853" s="30">
        <v>0</v>
      </c>
      <c r="J1853" s="156"/>
      <c r="K1853" s="173">
        <f>Лист4!E1851/1000-J1853</f>
        <v>164.86966999999996</v>
      </c>
      <c r="L1853" s="31"/>
      <c r="M1853" s="31"/>
    </row>
    <row r="1854" spans="1:13" s="32" customFormat="1" ht="18.75" customHeight="1" x14ac:dyDescent="0.25">
      <c r="A1854" s="22" t="str">
        <f>Лист4!A1852</f>
        <v xml:space="preserve">Свердлова ул. д.47 </v>
      </c>
      <c r="B1854" s="67" t="str">
        <f>Лист4!C1852</f>
        <v>г. Астрахань</v>
      </c>
      <c r="C1854" s="39">
        <f t="shared" ref="C1854:C1917" si="58">K1854+J1854-F1854</f>
        <v>36.951400735294101</v>
      </c>
      <c r="D1854" s="39">
        <f t="shared" ref="D1854:D1917" si="59">F1854</f>
        <v>1.7054492647058819</v>
      </c>
      <c r="E1854" s="28">
        <v>0</v>
      </c>
      <c r="F1854" s="29">
        <v>1.7054492647058819</v>
      </c>
      <c r="G1854" s="30">
        <v>0</v>
      </c>
      <c r="H1854" s="30">
        <v>0</v>
      </c>
      <c r="I1854" s="30">
        <v>0</v>
      </c>
      <c r="J1854" s="30"/>
      <c r="K1854" s="173">
        <f>Лист4!E1852/1000</f>
        <v>38.656849999999984</v>
      </c>
      <c r="L1854" s="31"/>
      <c r="M1854" s="31"/>
    </row>
    <row r="1855" spans="1:13" s="32" customFormat="1" ht="18.75" customHeight="1" x14ac:dyDescent="0.25">
      <c r="A1855" s="22" t="str">
        <f>Лист4!A1853</f>
        <v xml:space="preserve">Свердлова ул. д.48 </v>
      </c>
      <c r="B1855" s="67" t="str">
        <f>Лист4!C1853</f>
        <v>г. Астрахань</v>
      </c>
      <c r="C1855" s="39">
        <f t="shared" si="58"/>
        <v>132.57634191176473</v>
      </c>
      <c r="D1855" s="39">
        <f t="shared" si="59"/>
        <v>6.118908088235294</v>
      </c>
      <c r="E1855" s="28">
        <v>0</v>
      </c>
      <c r="F1855" s="29">
        <v>6.118908088235294</v>
      </c>
      <c r="G1855" s="30">
        <v>0</v>
      </c>
      <c r="H1855" s="30">
        <v>0</v>
      </c>
      <c r="I1855" s="30">
        <v>0</v>
      </c>
      <c r="J1855" s="30"/>
      <c r="K1855" s="173">
        <f>Лист4!E1853/1000</f>
        <v>138.69525000000002</v>
      </c>
      <c r="L1855" s="31"/>
      <c r="M1855" s="31"/>
    </row>
    <row r="1856" spans="1:13" s="32" customFormat="1" ht="18.75" customHeight="1" x14ac:dyDescent="0.25">
      <c r="A1856" s="22" t="str">
        <f>Лист4!A1854</f>
        <v xml:space="preserve">Свердлова ул. д.51 </v>
      </c>
      <c r="B1856" s="67" t="str">
        <f>Лист4!C1854</f>
        <v>г. Астрахань</v>
      </c>
      <c r="C1856" s="39">
        <f t="shared" si="58"/>
        <v>6.7684117647058821</v>
      </c>
      <c r="D1856" s="39">
        <f t="shared" si="59"/>
        <v>0.31238823529411763</v>
      </c>
      <c r="E1856" s="28">
        <v>0</v>
      </c>
      <c r="F1856" s="29">
        <v>0.31238823529411763</v>
      </c>
      <c r="G1856" s="30">
        <v>0</v>
      </c>
      <c r="H1856" s="30">
        <v>0</v>
      </c>
      <c r="I1856" s="30">
        <v>0</v>
      </c>
      <c r="J1856" s="30"/>
      <c r="K1856" s="173">
        <f>Лист4!E1854/1000</f>
        <v>7.0808</v>
      </c>
      <c r="L1856" s="31"/>
      <c r="M1856" s="31"/>
    </row>
    <row r="1857" spans="1:13" s="32" customFormat="1" ht="18.75" customHeight="1" x14ac:dyDescent="0.25">
      <c r="A1857" s="22" t="str">
        <f>Лист4!A1855</f>
        <v xml:space="preserve">Свердлова ул. д.53 </v>
      </c>
      <c r="B1857" s="67" t="str">
        <f>Лист4!C1855</f>
        <v>г. Астрахань</v>
      </c>
      <c r="C1857" s="39">
        <f t="shared" si="58"/>
        <v>115.40061764705881</v>
      </c>
      <c r="D1857" s="39">
        <f t="shared" si="59"/>
        <v>5.326182352941176</v>
      </c>
      <c r="E1857" s="28">
        <v>0</v>
      </c>
      <c r="F1857" s="29">
        <v>5.326182352941176</v>
      </c>
      <c r="G1857" s="30">
        <v>0</v>
      </c>
      <c r="H1857" s="30">
        <v>0</v>
      </c>
      <c r="I1857" s="30">
        <v>0</v>
      </c>
      <c r="J1857" s="30"/>
      <c r="K1857" s="173">
        <f>Лист4!E1855/1000</f>
        <v>120.72679999999998</v>
      </c>
      <c r="L1857" s="31"/>
      <c r="M1857" s="31"/>
    </row>
    <row r="1858" spans="1:13" s="32" customFormat="1" ht="18.75" customHeight="1" x14ac:dyDescent="0.25">
      <c r="A1858" s="22" t="str">
        <f>Лист4!A1856</f>
        <v xml:space="preserve">Свердлова ул. д.54 </v>
      </c>
      <c r="B1858" s="67" t="str">
        <f>Лист4!C1856</f>
        <v>г. Астрахань</v>
      </c>
      <c r="C1858" s="39">
        <f t="shared" si="58"/>
        <v>65.169955882352951</v>
      </c>
      <c r="D1858" s="39">
        <f t="shared" si="59"/>
        <v>3.0078441176470587</v>
      </c>
      <c r="E1858" s="28">
        <v>0</v>
      </c>
      <c r="F1858" s="29">
        <v>3.0078441176470587</v>
      </c>
      <c r="G1858" s="30">
        <v>0</v>
      </c>
      <c r="H1858" s="30">
        <v>0</v>
      </c>
      <c r="I1858" s="30">
        <v>0</v>
      </c>
      <c r="J1858" s="30"/>
      <c r="K1858" s="173">
        <f>Лист4!E1856/1000</f>
        <v>68.177800000000005</v>
      </c>
      <c r="L1858" s="31"/>
      <c r="M1858" s="31"/>
    </row>
    <row r="1859" spans="1:13" s="32" customFormat="1" ht="18.75" customHeight="1" x14ac:dyDescent="0.25">
      <c r="A1859" s="22" t="str">
        <f>Лист4!A1857</f>
        <v xml:space="preserve">Свердлова ул. д.55 </v>
      </c>
      <c r="B1859" s="67" t="str">
        <f>Лист4!C1857</f>
        <v>г. Астрахань</v>
      </c>
      <c r="C1859" s="39">
        <f t="shared" si="58"/>
        <v>193.18</v>
      </c>
      <c r="D1859" s="39">
        <f t="shared" si="59"/>
        <v>8.9160000000000004</v>
      </c>
      <c r="E1859" s="28">
        <v>0</v>
      </c>
      <c r="F1859" s="29">
        <v>8.9160000000000004</v>
      </c>
      <c r="G1859" s="30">
        <v>0</v>
      </c>
      <c r="H1859" s="30">
        <v>0</v>
      </c>
      <c r="I1859" s="30">
        <v>0</v>
      </c>
      <c r="J1859" s="30"/>
      <c r="K1859" s="173">
        <f>Лист4!E1857/1000</f>
        <v>202.096</v>
      </c>
      <c r="L1859" s="31"/>
      <c r="M1859" s="31"/>
    </row>
    <row r="1860" spans="1:13" s="32" customFormat="1" ht="18.75" customHeight="1" x14ac:dyDescent="0.25">
      <c r="A1860" s="22" t="str">
        <f>Лист4!A1858</f>
        <v xml:space="preserve">Свердлова ул. д.56 </v>
      </c>
      <c r="B1860" s="67" t="str">
        <f>Лист4!C1858</f>
        <v>г. Астрахань</v>
      </c>
      <c r="C1860" s="39">
        <f t="shared" si="58"/>
        <v>0</v>
      </c>
      <c r="D1860" s="39">
        <f t="shared" si="59"/>
        <v>0</v>
      </c>
      <c r="E1860" s="28">
        <v>0</v>
      </c>
      <c r="F1860" s="29">
        <v>0</v>
      </c>
      <c r="G1860" s="30">
        <v>0</v>
      </c>
      <c r="H1860" s="30">
        <v>0</v>
      </c>
      <c r="I1860" s="30">
        <v>0</v>
      </c>
      <c r="J1860" s="30"/>
      <c r="K1860" s="173">
        <f>Лист4!E1858/1000</f>
        <v>0</v>
      </c>
      <c r="L1860" s="31"/>
      <c r="M1860" s="31"/>
    </row>
    <row r="1861" spans="1:13" s="32" customFormat="1" ht="18.75" customHeight="1" x14ac:dyDescent="0.25">
      <c r="A1861" s="22" t="str">
        <f>Лист4!A1859</f>
        <v xml:space="preserve">Свердлова ул. д.57 </v>
      </c>
      <c r="B1861" s="67" t="str">
        <f>Лист4!C1859</f>
        <v>г. Астрахань</v>
      </c>
      <c r="C1861" s="39">
        <f t="shared" si="58"/>
        <v>1.5399742647058825</v>
      </c>
      <c r="D1861" s="39">
        <f t="shared" si="59"/>
        <v>7.1075735294117648E-2</v>
      </c>
      <c r="E1861" s="28">
        <v>0</v>
      </c>
      <c r="F1861" s="29">
        <v>7.1075735294117648E-2</v>
      </c>
      <c r="G1861" s="30">
        <v>0</v>
      </c>
      <c r="H1861" s="30">
        <v>0</v>
      </c>
      <c r="I1861" s="30">
        <v>0</v>
      </c>
      <c r="J1861" s="30"/>
      <c r="K1861" s="173">
        <f>Лист4!E1859/1000</f>
        <v>1.6110500000000001</v>
      </c>
      <c r="L1861" s="31"/>
      <c r="M1861" s="31"/>
    </row>
    <row r="1862" spans="1:13" s="32" customFormat="1" ht="18.75" customHeight="1" x14ac:dyDescent="0.25">
      <c r="A1862" s="22" t="str">
        <f>Лист4!A1860</f>
        <v xml:space="preserve">Свердлова ул. д.58 </v>
      </c>
      <c r="B1862" s="67" t="str">
        <f>Лист4!C1860</f>
        <v>г. Астрахань</v>
      </c>
      <c r="C1862" s="39">
        <f t="shared" si="58"/>
        <v>0</v>
      </c>
      <c r="D1862" s="39">
        <f t="shared" si="59"/>
        <v>0</v>
      </c>
      <c r="E1862" s="28">
        <v>0</v>
      </c>
      <c r="F1862" s="29">
        <v>0</v>
      </c>
      <c r="G1862" s="30">
        <v>0</v>
      </c>
      <c r="H1862" s="30">
        <v>0</v>
      </c>
      <c r="I1862" s="30">
        <v>0</v>
      </c>
      <c r="J1862" s="30"/>
      <c r="K1862" s="173">
        <f>Лист4!E1860/1000</f>
        <v>0</v>
      </c>
      <c r="L1862" s="31"/>
      <c r="M1862" s="31"/>
    </row>
    <row r="1863" spans="1:13" s="32" customFormat="1" ht="18.75" customHeight="1" x14ac:dyDescent="0.25">
      <c r="A1863" s="22" t="str">
        <f>Лист4!A1861</f>
        <v xml:space="preserve">Свердлова ул. д.59 </v>
      </c>
      <c r="B1863" s="67" t="str">
        <f>Лист4!C1861</f>
        <v>г. Астрахань</v>
      </c>
      <c r="C1863" s="39">
        <f t="shared" si="58"/>
        <v>0</v>
      </c>
      <c r="D1863" s="39">
        <f t="shared" si="59"/>
        <v>0</v>
      </c>
      <c r="E1863" s="28">
        <v>0</v>
      </c>
      <c r="F1863" s="29">
        <v>0</v>
      </c>
      <c r="G1863" s="30">
        <v>0</v>
      </c>
      <c r="H1863" s="30">
        <v>0</v>
      </c>
      <c r="I1863" s="30">
        <v>0</v>
      </c>
      <c r="J1863" s="30"/>
      <c r="K1863" s="173">
        <f>Лист4!E1861/1000</f>
        <v>0</v>
      </c>
      <c r="L1863" s="31"/>
      <c r="M1863" s="31"/>
    </row>
    <row r="1864" spans="1:13" s="32" customFormat="1" ht="18.75" customHeight="1" x14ac:dyDescent="0.25">
      <c r="A1864" s="22" t="str">
        <f>Лист4!A1862</f>
        <v xml:space="preserve">Свердлова ул. д.60 </v>
      </c>
      <c r="B1864" s="67" t="str">
        <f>Лист4!C1862</f>
        <v>г. Астрахань</v>
      </c>
      <c r="C1864" s="39">
        <f t="shared" si="58"/>
        <v>38.787077205882348</v>
      </c>
      <c r="D1864" s="39">
        <f t="shared" si="59"/>
        <v>1.7901727941176468</v>
      </c>
      <c r="E1864" s="28">
        <v>0</v>
      </c>
      <c r="F1864" s="29">
        <v>1.7901727941176468</v>
      </c>
      <c r="G1864" s="30">
        <v>0</v>
      </c>
      <c r="H1864" s="30">
        <v>0</v>
      </c>
      <c r="I1864" s="30">
        <v>0</v>
      </c>
      <c r="J1864" s="156"/>
      <c r="K1864" s="173">
        <f>Лист4!E1862/1000-J1864</f>
        <v>40.577249999999992</v>
      </c>
      <c r="L1864" s="31"/>
      <c r="M1864" s="31"/>
    </row>
    <row r="1865" spans="1:13" s="32" customFormat="1" ht="18.75" customHeight="1" x14ac:dyDescent="0.25">
      <c r="A1865" s="22" t="str">
        <f>Лист4!A1863</f>
        <v xml:space="preserve">Свердлова ул. д.61 </v>
      </c>
      <c r="B1865" s="67" t="str">
        <f>Лист4!C1863</f>
        <v>г. Астрахань</v>
      </c>
      <c r="C1865" s="39">
        <f t="shared" si="58"/>
        <v>40.423662499999999</v>
      </c>
      <c r="D1865" s="39">
        <f t="shared" si="59"/>
        <v>1.8657075000000001</v>
      </c>
      <c r="E1865" s="28">
        <v>0</v>
      </c>
      <c r="F1865" s="29">
        <v>1.8657075000000001</v>
      </c>
      <c r="G1865" s="30">
        <v>0</v>
      </c>
      <c r="H1865" s="30">
        <v>0</v>
      </c>
      <c r="I1865" s="30">
        <v>0</v>
      </c>
      <c r="J1865" s="30"/>
      <c r="K1865" s="173">
        <f>Лист4!E1863/1000-J1865</f>
        <v>42.289369999999998</v>
      </c>
      <c r="L1865" s="31"/>
      <c r="M1865" s="31"/>
    </row>
    <row r="1866" spans="1:13" s="32" customFormat="1" ht="18.75" customHeight="1" x14ac:dyDescent="0.25">
      <c r="A1866" s="22" t="str">
        <f>Лист4!A1864</f>
        <v xml:space="preserve">Свердлова ул. д.61А </v>
      </c>
      <c r="B1866" s="67" t="str">
        <f>Лист4!C1864</f>
        <v>г. Астрахань</v>
      </c>
      <c r="C1866" s="39">
        <f t="shared" si="58"/>
        <v>23.292176470588235</v>
      </c>
      <c r="D1866" s="39">
        <f t="shared" si="59"/>
        <v>1.0750235294117647</v>
      </c>
      <c r="E1866" s="28">
        <v>0</v>
      </c>
      <c r="F1866" s="29">
        <v>1.0750235294117647</v>
      </c>
      <c r="G1866" s="30">
        <v>0</v>
      </c>
      <c r="H1866" s="30">
        <v>0</v>
      </c>
      <c r="I1866" s="30">
        <v>0</v>
      </c>
      <c r="J1866" s="30"/>
      <c r="K1866" s="173">
        <f>Лист4!E1864/1000</f>
        <v>24.3672</v>
      </c>
      <c r="L1866" s="31"/>
      <c r="M1866" s="31"/>
    </row>
    <row r="1867" spans="1:13" s="32" customFormat="1" ht="18.75" customHeight="1" x14ac:dyDescent="0.25">
      <c r="A1867" s="22" t="str">
        <f>Лист4!A1865</f>
        <v xml:space="preserve">Свердлова ул. д.62 </v>
      </c>
      <c r="B1867" s="67" t="str">
        <f>Лист4!C1865</f>
        <v>г. Астрахань</v>
      </c>
      <c r="C1867" s="39">
        <f t="shared" si="58"/>
        <v>9.9823272058823527</v>
      </c>
      <c r="D1867" s="39">
        <f t="shared" si="59"/>
        <v>0.46072279411764705</v>
      </c>
      <c r="E1867" s="28">
        <v>0</v>
      </c>
      <c r="F1867" s="29">
        <v>0.46072279411764705</v>
      </c>
      <c r="G1867" s="30">
        <v>0</v>
      </c>
      <c r="H1867" s="30">
        <v>0</v>
      </c>
      <c r="I1867" s="30">
        <v>0</v>
      </c>
      <c r="J1867" s="30"/>
      <c r="K1867" s="173">
        <f>Лист4!E1865/1000-J1867</f>
        <v>10.443049999999999</v>
      </c>
      <c r="L1867" s="31"/>
      <c r="M1867" s="31"/>
    </row>
    <row r="1868" spans="1:13" s="32" customFormat="1" ht="18.75" customHeight="1" x14ac:dyDescent="0.25">
      <c r="A1868" s="22" t="str">
        <f>Лист4!A1866</f>
        <v xml:space="preserve">Свердлова ул. д.66 </v>
      </c>
      <c r="B1868" s="67" t="str">
        <f>Лист4!C1866</f>
        <v>г. Астрахань</v>
      </c>
      <c r="C1868" s="39">
        <f t="shared" si="58"/>
        <v>32.85812132352941</v>
      </c>
      <c r="D1868" s="39">
        <f t="shared" si="59"/>
        <v>1.5165286764705881</v>
      </c>
      <c r="E1868" s="28">
        <v>0</v>
      </c>
      <c r="F1868" s="29">
        <v>1.5165286764705881</v>
      </c>
      <c r="G1868" s="30">
        <v>0</v>
      </c>
      <c r="H1868" s="30">
        <v>0</v>
      </c>
      <c r="I1868" s="30">
        <v>0</v>
      </c>
      <c r="J1868" s="30"/>
      <c r="K1868" s="173">
        <f>Лист4!E1866/1000-J1868</f>
        <v>34.374649999999995</v>
      </c>
      <c r="L1868" s="31"/>
      <c r="M1868" s="31"/>
    </row>
    <row r="1869" spans="1:13" s="32" customFormat="1" ht="18.75" customHeight="1" x14ac:dyDescent="0.25">
      <c r="A1869" s="22" t="str">
        <f>Лист4!A1867</f>
        <v xml:space="preserve">Свердлова ул. д.69 </v>
      </c>
      <c r="B1869" s="67" t="str">
        <f>Лист4!C1867</f>
        <v>г. Астрахань</v>
      </c>
      <c r="C1869" s="39">
        <f t="shared" si="58"/>
        <v>24.366922794117645</v>
      </c>
      <c r="D1869" s="39">
        <f t="shared" si="59"/>
        <v>1.1246272058823528</v>
      </c>
      <c r="E1869" s="28">
        <v>0</v>
      </c>
      <c r="F1869" s="29">
        <v>1.1246272058823528</v>
      </c>
      <c r="G1869" s="30">
        <v>0</v>
      </c>
      <c r="H1869" s="30">
        <v>0</v>
      </c>
      <c r="I1869" s="30">
        <v>0</v>
      </c>
      <c r="J1869" s="30"/>
      <c r="K1869" s="173">
        <f>Лист4!E1867/1000-J1869</f>
        <v>25.491549999999997</v>
      </c>
      <c r="L1869" s="31"/>
      <c r="M1869" s="31"/>
    </row>
    <row r="1870" spans="1:13" s="32" customFormat="1" ht="18.75" customHeight="1" x14ac:dyDescent="0.25">
      <c r="A1870" s="22" t="str">
        <f>Лист4!A1868</f>
        <v xml:space="preserve">Свердлова ул. д.70 </v>
      </c>
      <c r="B1870" s="67" t="str">
        <f>Лист4!C1868</f>
        <v>г. Астрахань</v>
      </c>
      <c r="C1870" s="39">
        <f t="shared" si="58"/>
        <v>50.418683823529413</v>
      </c>
      <c r="D1870" s="39">
        <f t="shared" si="59"/>
        <v>2.3270161764705883</v>
      </c>
      <c r="E1870" s="28">
        <v>0</v>
      </c>
      <c r="F1870" s="29">
        <v>2.3270161764705883</v>
      </c>
      <c r="G1870" s="30">
        <v>0</v>
      </c>
      <c r="H1870" s="30">
        <v>0</v>
      </c>
      <c r="I1870" s="30">
        <v>0</v>
      </c>
      <c r="J1870" s="30"/>
      <c r="K1870" s="173">
        <f>Лист4!E1868/1000-J1870</f>
        <v>52.745699999999999</v>
      </c>
      <c r="L1870" s="31"/>
      <c r="M1870" s="31"/>
    </row>
    <row r="1871" spans="1:13" s="32" customFormat="1" ht="18.75" customHeight="1" x14ac:dyDescent="0.25">
      <c r="A1871" s="22" t="str">
        <f>Лист4!A1869</f>
        <v xml:space="preserve">Свердлова ул. д.71 </v>
      </c>
      <c r="B1871" s="67" t="str">
        <f>Лист4!C1869</f>
        <v>г. Астрахань</v>
      </c>
      <c r="C1871" s="39">
        <f t="shared" si="58"/>
        <v>75.803095588235308</v>
      </c>
      <c r="D1871" s="39">
        <f t="shared" si="59"/>
        <v>3.4986044117647066</v>
      </c>
      <c r="E1871" s="28">
        <v>0</v>
      </c>
      <c r="F1871" s="29">
        <v>3.4986044117647066</v>
      </c>
      <c r="G1871" s="30">
        <v>0</v>
      </c>
      <c r="H1871" s="30">
        <v>0</v>
      </c>
      <c r="I1871" s="30">
        <v>0</v>
      </c>
      <c r="J1871" s="30"/>
      <c r="K1871" s="173">
        <f>Лист4!E1869/1000-J1871</f>
        <v>79.301700000000011</v>
      </c>
      <c r="L1871" s="31"/>
      <c r="M1871" s="31"/>
    </row>
    <row r="1872" spans="1:13" s="32" customFormat="1" ht="18.75" customHeight="1" x14ac:dyDescent="0.25">
      <c r="A1872" s="22" t="str">
        <f>Лист4!A1870</f>
        <v xml:space="preserve">Свердлова ул. д.76 </v>
      </c>
      <c r="B1872" s="67" t="str">
        <f>Лист4!C1870</f>
        <v>г. Астрахань</v>
      </c>
      <c r="C1872" s="39">
        <f t="shared" si="58"/>
        <v>45.495029411764712</v>
      </c>
      <c r="D1872" s="39">
        <f t="shared" si="59"/>
        <v>2.0997705882352946</v>
      </c>
      <c r="E1872" s="28">
        <v>0</v>
      </c>
      <c r="F1872" s="29">
        <v>2.0997705882352946</v>
      </c>
      <c r="G1872" s="30">
        <v>0</v>
      </c>
      <c r="H1872" s="30">
        <v>0</v>
      </c>
      <c r="I1872" s="30">
        <v>0</v>
      </c>
      <c r="J1872" s="30"/>
      <c r="K1872" s="173">
        <f>Лист4!E1870/1000-J1872</f>
        <v>47.594800000000006</v>
      </c>
      <c r="L1872" s="31"/>
      <c r="M1872" s="31"/>
    </row>
    <row r="1873" spans="1:13" s="32" customFormat="1" ht="18.75" customHeight="1" x14ac:dyDescent="0.25">
      <c r="A1873" s="22" t="str">
        <f>Лист4!A1871</f>
        <v xml:space="preserve">Свердлова ул. д.77 </v>
      </c>
      <c r="B1873" s="67" t="str">
        <f>Лист4!C1871</f>
        <v>г. Астрахань</v>
      </c>
      <c r="C1873" s="39">
        <f t="shared" si="58"/>
        <v>41.843367647058827</v>
      </c>
      <c r="D1873" s="39">
        <f t="shared" si="59"/>
        <v>1.9312323529411768</v>
      </c>
      <c r="E1873" s="28">
        <v>0</v>
      </c>
      <c r="F1873" s="29">
        <v>1.9312323529411768</v>
      </c>
      <c r="G1873" s="30">
        <v>0</v>
      </c>
      <c r="H1873" s="30">
        <v>0</v>
      </c>
      <c r="I1873" s="30">
        <v>0</v>
      </c>
      <c r="J1873" s="30"/>
      <c r="K1873" s="173">
        <f>Лист4!E1871/1000-J1873</f>
        <v>43.774600000000007</v>
      </c>
      <c r="L1873" s="31"/>
      <c r="M1873" s="31"/>
    </row>
    <row r="1874" spans="1:13" s="32" customFormat="1" ht="18.75" customHeight="1" x14ac:dyDescent="0.25">
      <c r="A1874" s="22" t="str">
        <f>Лист4!A1872</f>
        <v xml:space="preserve">Свердлова ул. д.78 </v>
      </c>
      <c r="B1874" s="67" t="str">
        <f>Лист4!C1872</f>
        <v>г. Астрахань</v>
      </c>
      <c r="C1874" s="39">
        <f t="shared" si="58"/>
        <v>52.84637647058824</v>
      </c>
      <c r="D1874" s="39">
        <f t="shared" si="59"/>
        <v>2.4390635294117646</v>
      </c>
      <c r="E1874" s="28">
        <v>0</v>
      </c>
      <c r="F1874" s="29">
        <v>2.4390635294117646</v>
      </c>
      <c r="G1874" s="30">
        <v>0</v>
      </c>
      <c r="H1874" s="30">
        <v>0</v>
      </c>
      <c r="I1874" s="30">
        <v>0</v>
      </c>
      <c r="J1874" s="30"/>
      <c r="K1874" s="173">
        <f>Лист4!E1872/1000</f>
        <v>55.285440000000001</v>
      </c>
      <c r="L1874" s="31"/>
      <c r="M1874" s="31"/>
    </row>
    <row r="1875" spans="1:13" s="32" customFormat="1" ht="18.75" customHeight="1" x14ac:dyDescent="0.25">
      <c r="A1875" s="22" t="str">
        <f>Лист4!A1873</f>
        <v xml:space="preserve">Свердлова ул. д.79 </v>
      </c>
      <c r="B1875" s="67" t="str">
        <f>Лист4!C1873</f>
        <v>г. Астрахань</v>
      </c>
      <c r="C1875" s="39">
        <f t="shared" si="58"/>
        <v>13.784922794117648</v>
      </c>
      <c r="D1875" s="39">
        <f t="shared" si="59"/>
        <v>0.63622720588235304</v>
      </c>
      <c r="E1875" s="28">
        <v>0</v>
      </c>
      <c r="F1875" s="29">
        <v>0.63622720588235304</v>
      </c>
      <c r="G1875" s="30">
        <v>0</v>
      </c>
      <c r="H1875" s="30">
        <v>0</v>
      </c>
      <c r="I1875" s="30">
        <v>0</v>
      </c>
      <c r="J1875" s="30"/>
      <c r="K1875" s="173">
        <f>Лист4!E1873/1000</f>
        <v>14.421150000000001</v>
      </c>
      <c r="L1875" s="31"/>
      <c r="M1875" s="31"/>
    </row>
    <row r="1876" spans="1:13" s="32" customFormat="1" ht="18.75" customHeight="1" x14ac:dyDescent="0.25">
      <c r="A1876" s="22" t="str">
        <f>Лист4!A1874</f>
        <v xml:space="preserve">Свердлова ул. д.80 </v>
      </c>
      <c r="B1876" s="67" t="str">
        <f>Лист4!C1874</f>
        <v>г. Астрахань</v>
      </c>
      <c r="C1876" s="39">
        <f t="shared" si="58"/>
        <v>30.425735294117644</v>
      </c>
      <c r="D1876" s="39">
        <f t="shared" si="59"/>
        <v>1.404264705882353</v>
      </c>
      <c r="E1876" s="28">
        <v>0</v>
      </c>
      <c r="F1876" s="29">
        <v>1.404264705882353</v>
      </c>
      <c r="G1876" s="30">
        <v>0</v>
      </c>
      <c r="H1876" s="30">
        <v>0</v>
      </c>
      <c r="I1876" s="30">
        <v>0</v>
      </c>
      <c r="J1876" s="30"/>
      <c r="K1876" s="173">
        <f>Лист4!E1874/1000</f>
        <v>31.83</v>
      </c>
      <c r="L1876" s="31"/>
      <c r="M1876" s="31"/>
    </row>
    <row r="1877" spans="1:13" s="32" customFormat="1" ht="18.75" customHeight="1" x14ac:dyDescent="0.25">
      <c r="A1877" s="22" t="str">
        <f>Лист4!A1875</f>
        <v xml:space="preserve">Свердлова ул. д.82 </v>
      </c>
      <c r="B1877" s="67" t="str">
        <f>Лист4!C1875</f>
        <v>г. Астрахань</v>
      </c>
      <c r="C1877" s="39">
        <f t="shared" si="58"/>
        <v>24.437275735294122</v>
      </c>
      <c r="D1877" s="39">
        <f t="shared" si="59"/>
        <v>1.1278742647058824</v>
      </c>
      <c r="E1877" s="28">
        <v>0</v>
      </c>
      <c r="F1877" s="29">
        <v>1.1278742647058824</v>
      </c>
      <c r="G1877" s="30">
        <v>0</v>
      </c>
      <c r="H1877" s="30">
        <v>0</v>
      </c>
      <c r="I1877" s="30">
        <v>0</v>
      </c>
      <c r="J1877" s="30"/>
      <c r="K1877" s="173">
        <f>Лист4!E1875/1000</f>
        <v>25.565150000000003</v>
      </c>
      <c r="L1877" s="31"/>
      <c r="M1877" s="31"/>
    </row>
    <row r="1878" spans="1:13" s="32" customFormat="1" ht="18.75" customHeight="1" x14ac:dyDescent="0.25">
      <c r="A1878" s="22" t="str">
        <f>Лист4!A1876</f>
        <v xml:space="preserve">Свердлова ул. д.83 </v>
      </c>
      <c r="B1878" s="67" t="str">
        <f>Лист4!C1876</f>
        <v>г. Астрахань</v>
      </c>
      <c r="C1878" s="39">
        <f t="shared" si="58"/>
        <v>1.417764705882353</v>
      </c>
      <c r="D1878" s="39">
        <f t="shared" si="59"/>
        <v>6.5435294117647064E-2</v>
      </c>
      <c r="E1878" s="28">
        <v>0</v>
      </c>
      <c r="F1878" s="29">
        <v>6.5435294117647064E-2</v>
      </c>
      <c r="G1878" s="30">
        <v>0</v>
      </c>
      <c r="H1878" s="30">
        <v>0</v>
      </c>
      <c r="I1878" s="30">
        <v>0</v>
      </c>
      <c r="J1878" s="30"/>
      <c r="K1878" s="173">
        <f>Лист4!E1876/1000</f>
        <v>1.4832000000000001</v>
      </c>
      <c r="L1878" s="31"/>
      <c r="M1878" s="31"/>
    </row>
    <row r="1879" spans="1:13" s="32" customFormat="1" ht="18.75" customHeight="1" x14ac:dyDescent="0.25">
      <c r="A1879" s="22" t="str">
        <f>Лист4!A1877</f>
        <v xml:space="preserve">Свердлова ул. д.85 </v>
      </c>
      <c r="B1879" s="67" t="str">
        <f>Лист4!C1877</f>
        <v>г. Астрахань</v>
      </c>
      <c r="C1879" s="39">
        <f t="shared" si="58"/>
        <v>23.854044117647057</v>
      </c>
      <c r="D1879" s="39">
        <f t="shared" si="59"/>
        <v>1.1009558823529411</v>
      </c>
      <c r="E1879" s="28">
        <v>0</v>
      </c>
      <c r="F1879" s="29">
        <v>1.1009558823529411</v>
      </c>
      <c r="G1879" s="30">
        <v>0</v>
      </c>
      <c r="H1879" s="30">
        <v>0</v>
      </c>
      <c r="I1879" s="30">
        <v>0</v>
      </c>
      <c r="J1879" s="156"/>
      <c r="K1879" s="173">
        <f>Лист4!E1877/1000-J1879</f>
        <v>24.954999999999998</v>
      </c>
      <c r="L1879" s="31"/>
      <c r="M1879" s="31"/>
    </row>
    <row r="1880" spans="1:13" s="32" customFormat="1" ht="18.75" customHeight="1" x14ac:dyDescent="0.25">
      <c r="A1880" s="22" t="str">
        <f>Лист4!A1878</f>
        <v xml:space="preserve">Свердлова ул. д.91 </v>
      </c>
      <c r="B1880" s="67" t="str">
        <f>Лист4!C1878</f>
        <v>г. Астрахань</v>
      </c>
      <c r="C1880" s="39">
        <f t="shared" si="58"/>
        <v>1.1556617647058824</v>
      </c>
      <c r="D1880" s="39">
        <f t="shared" si="59"/>
        <v>5.3338235294117652E-2</v>
      </c>
      <c r="E1880" s="28">
        <v>0</v>
      </c>
      <c r="F1880" s="29">
        <v>5.3338235294117652E-2</v>
      </c>
      <c r="G1880" s="30">
        <v>0</v>
      </c>
      <c r="H1880" s="30">
        <v>0</v>
      </c>
      <c r="I1880" s="30">
        <v>0</v>
      </c>
      <c r="J1880" s="30"/>
      <c r="K1880" s="173">
        <f>Лист4!E1878/1000</f>
        <v>1.2090000000000001</v>
      </c>
      <c r="L1880" s="31"/>
      <c r="M1880" s="31"/>
    </row>
    <row r="1881" spans="1:13" s="32" customFormat="1" ht="18.75" customHeight="1" x14ac:dyDescent="0.25">
      <c r="A1881" s="22" t="str">
        <f>Лист4!A1879</f>
        <v xml:space="preserve">Свердлова ул. д.93 </v>
      </c>
      <c r="B1881" s="67" t="str">
        <f>Лист4!C1879</f>
        <v>г. Астрахань</v>
      </c>
      <c r="C1881" s="39">
        <f t="shared" si="58"/>
        <v>9.5334926470588233</v>
      </c>
      <c r="D1881" s="39">
        <f t="shared" si="59"/>
        <v>0.44000735294117643</v>
      </c>
      <c r="E1881" s="28">
        <v>0</v>
      </c>
      <c r="F1881" s="29">
        <v>0.44000735294117643</v>
      </c>
      <c r="G1881" s="30">
        <v>0</v>
      </c>
      <c r="H1881" s="30">
        <v>0</v>
      </c>
      <c r="I1881" s="30">
        <v>0</v>
      </c>
      <c r="J1881" s="30"/>
      <c r="K1881" s="173">
        <f>Лист4!E1879/1000</f>
        <v>9.9734999999999996</v>
      </c>
      <c r="L1881" s="31"/>
      <c r="M1881" s="31"/>
    </row>
    <row r="1882" spans="1:13" s="32" customFormat="1" ht="18.75" customHeight="1" x14ac:dyDescent="0.25">
      <c r="A1882" s="22" t="str">
        <f>Лист4!A1880</f>
        <v xml:space="preserve">Свердлова ул. д.95 </v>
      </c>
      <c r="B1882" s="67" t="str">
        <f>Лист4!C1880</f>
        <v>г. Астрахань</v>
      </c>
      <c r="C1882" s="39">
        <f t="shared" si="58"/>
        <v>66.231463235294129</v>
      </c>
      <c r="D1882" s="39">
        <f t="shared" si="59"/>
        <v>3.0568367647058827</v>
      </c>
      <c r="E1882" s="28">
        <v>0</v>
      </c>
      <c r="F1882" s="29">
        <v>3.0568367647058827</v>
      </c>
      <c r="G1882" s="30">
        <v>0</v>
      </c>
      <c r="H1882" s="30">
        <v>0</v>
      </c>
      <c r="I1882" s="30">
        <v>0</v>
      </c>
      <c r="J1882" s="30"/>
      <c r="K1882" s="173">
        <f>Лист4!E1880/1000</f>
        <v>69.288300000000007</v>
      </c>
      <c r="L1882" s="31"/>
      <c r="M1882" s="31"/>
    </row>
    <row r="1883" spans="1:13" s="32" customFormat="1" ht="18.75" customHeight="1" x14ac:dyDescent="0.25">
      <c r="A1883" s="22" t="str">
        <f>Лист4!A1881</f>
        <v xml:space="preserve">Свердлова ул. д.96 </v>
      </c>
      <c r="B1883" s="67" t="str">
        <f>Лист4!C1881</f>
        <v>г. Астрахань</v>
      </c>
      <c r="C1883" s="39">
        <f t="shared" si="58"/>
        <v>155.63999558823531</v>
      </c>
      <c r="D1883" s="39">
        <f t="shared" si="59"/>
        <v>7.183384411764707</v>
      </c>
      <c r="E1883" s="28">
        <v>0</v>
      </c>
      <c r="F1883" s="29">
        <v>7.183384411764707</v>
      </c>
      <c r="G1883" s="30">
        <v>0</v>
      </c>
      <c r="H1883" s="30">
        <v>0</v>
      </c>
      <c r="I1883" s="30">
        <v>0</v>
      </c>
      <c r="J1883" s="30"/>
      <c r="K1883" s="173">
        <f>Лист4!E1881/1000</f>
        <v>162.82338000000001</v>
      </c>
      <c r="L1883" s="31"/>
      <c r="M1883" s="31"/>
    </row>
    <row r="1884" spans="1:13" s="32" customFormat="1" ht="18.75" customHeight="1" x14ac:dyDescent="0.25">
      <c r="A1884" s="22" t="str">
        <f>Лист4!A1882</f>
        <v xml:space="preserve">Свердлова ул. д.97 </v>
      </c>
      <c r="B1884" s="67" t="str">
        <f>Лист4!C1882</f>
        <v>г. Астрахань</v>
      </c>
      <c r="C1884" s="39">
        <f t="shared" si="58"/>
        <v>237.75398897058821</v>
      </c>
      <c r="D1884" s="39">
        <f t="shared" si="59"/>
        <v>10.973261029411763</v>
      </c>
      <c r="E1884" s="28">
        <v>0</v>
      </c>
      <c r="F1884" s="29">
        <v>10.973261029411763</v>
      </c>
      <c r="G1884" s="30">
        <v>0</v>
      </c>
      <c r="H1884" s="30">
        <v>0</v>
      </c>
      <c r="I1884" s="30">
        <v>0</v>
      </c>
      <c r="J1884" s="30"/>
      <c r="K1884" s="173">
        <f>Лист4!E1882/1000</f>
        <v>248.72724999999997</v>
      </c>
      <c r="L1884" s="31"/>
      <c r="M1884" s="31"/>
    </row>
    <row r="1885" spans="1:13" s="32" customFormat="1" ht="18.75" customHeight="1" x14ac:dyDescent="0.25">
      <c r="A1885" s="22" t="str">
        <f>Лист4!A1883</f>
        <v xml:space="preserve">Свободы пл д.13 </v>
      </c>
      <c r="B1885" s="67" t="str">
        <f>Лист4!C1883</f>
        <v>г. Астрахань</v>
      </c>
      <c r="C1885" s="39">
        <f t="shared" si="58"/>
        <v>6.4527794117647064</v>
      </c>
      <c r="D1885" s="39">
        <f t="shared" si="59"/>
        <v>0.29782058823529411</v>
      </c>
      <c r="E1885" s="28">
        <v>0</v>
      </c>
      <c r="F1885" s="29">
        <v>0.29782058823529411</v>
      </c>
      <c r="G1885" s="30">
        <v>0</v>
      </c>
      <c r="H1885" s="30">
        <v>0</v>
      </c>
      <c r="I1885" s="30">
        <v>0</v>
      </c>
      <c r="J1885" s="30"/>
      <c r="K1885" s="173">
        <f>Лист4!E1883/1000</f>
        <v>6.7506000000000004</v>
      </c>
      <c r="L1885" s="31"/>
      <c r="M1885" s="31"/>
    </row>
    <row r="1886" spans="1:13" s="32" customFormat="1" ht="18.75" customHeight="1" x14ac:dyDescent="0.25">
      <c r="A1886" s="22" t="str">
        <f>Лист4!A1884</f>
        <v xml:space="preserve">Сен-Симона ул. д.21 </v>
      </c>
      <c r="B1886" s="67" t="str">
        <f>Лист4!C1884</f>
        <v>г. Астрахань</v>
      </c>
      <c r="C1886" s="39">
        <f t="shared" si="58"/>
        <v>0.53472058823529411</v>
      </c>
      <c r="D1886" s="39">
        <f t="shared" si="59"/>
        <v>2.467941176470588E-2</v>
      </c>
      <c r="E1886" s="28">
        <v>0</v>
      </c>
      <c r="F1886" s="29">
        <v>2.467941176470588E-2</v>
      </c>
      <c r="G1886" s="30">
        <v>0</v>
      </c>
      <c r="H1886" s="30">
        <v>0</v>
      </c>
      <c r="I1886" s="30">
        <v>0</v>
      </c>
      <c r="J1886" s="30"/>
      <c r="K1886" s="173">
        <f>Лист4!E1884/1000</f>
        <v>0.55940000000000001</v>
      </c>
      <c r="L1886" s="31"/>
      <c r="M1886" s="31"/>
    </row>
    <row r="1887" spans="1:13" s="32" customFormat="1" ht="18.75" customHeight="1" x14ac:dyDescent="0.25">
      <c r="A1887" s="22" t="str">
        <f>Лист4!A1885</f>
        <v xml:space="preserve">Сен-Симона ул. д.22 </v>
      </c>
      <c r="B1887" s="67" t="str">
        <f>Лист4!C1885</f>
        <v>г. Астрахань</v>
      </c>
      <c r="C1887" s="39">
        <f t="shared" si="58"/>
        <v>24.398466911764704</v>
      </c>
      <c r="D1887" s="39">
        <f t="shared" si="59"/>
        <v>1.1260830882352941</v>
      </c>
      <c r="E1887" s="28">
        <v>0</v>
      </c>
      <c r="F1887" s="29">
        <v>1.1260830882352941</v>
      </c>
      <c r="G1887" s="30">
        <v>0</v>
      </c>
      <c r="H1887" s="30">
        <v>0</v>
      </c>
      <c r="I1887" s="30">
        <v>0</v>
      </c>
      <c r="J1887" s="30"/>
      <c r="K1887" s="173">
        <f>Лист4!E1885/1000</f>
        <v>25.524549999999998</v>
      </c>
      <c r="L1887" s="31"/>
      <c r="M1887" s="31"/>
    </row>
    <row r="1888" spans="1:13" s="32" customFormat="1" ht="18.75" customHeight="1" x14ac:dyDescent="0.25">
      <c r="A1888" s="22" t="str">
        <f>Лист4!A1886</f>
        <v xml:space="preserve">Сен-Симона ул. д.24 </v>
      </c>
      <c r="B1888" s="67" t="str">
        <f>Лист4!C1886</f>
        <v>г. Астрахань</v>
      </c>
      <c r="C1888" s="39">
        <f t="shared" si="58"/>
        <v>17.761632352941177</v>
      </c>
      <c r="D1888" s="39">
        <f t="shared" si="59"/>
        <v>0.81976764705882355</v>
      </c>
      <c r="E1888" s="28">
        <v>0</v>
      </c>
      <c r="F1888" s="29">
        <v>0.81976764705882355</v>
      </c>
      <c r="G1888" s="30">
        <v>0</v>
      </c>
      <c r="H1888" s="30">
        <v>0</v>
      </c>
      <c r="I1888" s="30">
        <v>0</v>
      </c>
      <c r="J1888" s="30"/>
      <c r="K1888" s="173">
        <f>Лист4!E1886/1000</f>
        <v>18.581400000000002</v>
      </c>
      <c r="L1888" s="31"/>
      <c r="M1888" s="31"/>
    </row>
    <row r="1889" spans="1:13" s="32" customFormat="1" ht="18.75" customHeight="1" x14ac:dyDescent="0.25">
      <c r="A1889" s="22" t="str">
        <f>Лист4!A1887</f>
        <v xml:space="preserve">Сен-Симона ул. д.32 </v>
      </c>
      <c r="B1889" s="67" t="str">
        <f>Лист4!C1887</f>
        <v>г. Астрахань</v>
      </c>
      <c r="C1889" s="39">
        <f t="shared" si="58"/>
        <v>7.7293602941176456</v>
      </c>
      <c r="D1889" s="39">
        <f t="shared" si="59"/>
        <v>0.35673970588235288</v>
      </c>
      <c r="E1889" s="28">
        <v>0</v>
      </c>
      <c r="F1889" s="29">
        <v>0.35673970588235288</v>
      </c>
      <c r="G1889" s="30">
        <v>0</v>
      </c>
      <c r="H1889" s="30">
        <v>0</v>
      </c>
      <c r="I1889" s="30">
        <v>0</v>
      </c>
      <c r="J1889" s="30"/>
      <c r="K1889" s="173">
        <f>Лист4!E1887/1000</f>
        <v>8.0860999999999983</v>
      </c>
      <c r="L1889" s="31"/>
      <c r="M1889" s="31"/>
    </row>
    <row r="1890" spans="1:13" s="32" customFormat="1" ht="18.75" customHeight="1" x14ac:dyDescent="0.25">
      <c r="A1890" s="22" t="str">
        <f>Лист4!A1888</f>
        <v xml:space="preserve">Сен-Симона ул. д.35/8 </v>
      </c>
      <c r="B1890" s="67" t="str">
        <f>Лист4!C1888</f>
        <v>г. Астрахань</v>
      </c>
      <c r="C1890" s="39">
        <f t="shared" si="58"/>
        <v>677.04457867647079</v>
      </c>
      <c r="D1890" s="39">
        <f t="shared" si="59"/>
        <v>31.248211323529418</v>
      </c>
      <c r="E1890" s="28">
        <v>0</v>
      </c>
      <c r="F1890" s="29">
        <v>31.248211323529418</v>
      </c>
      <c r="G1890" s="30">
        <v>0</v>
      </c>
      <c r="H1890" s="30">
        <v>0</v>
      </c>
      <c r="I1890" s="30">
        <v>0</v>
      </c>
      <c r="J1890" s="30"/>
      <c r="K1890" s="173">
        <f>Лист4!E1888/1000</f>
        <v>708.2927900000002</v>
      </c>
      <c r="L1890" s="31"/>
      <c r="M1890" s="31"/>
    </row>
    <row r="1891" spans="1:13" s="32" customFormat="1" ht="18.75" customHeight="1" x14ac:dyDescent="0.25">
      <c r="A1891" s="22" t="str">
        <f>Лист4!A1889</f>
        <v xml:space="preserve">Сен-Симона ул. д.38 </v>
      </c>
      <c r="B1891" s="67" t="str">
        <f>Лист4!C1889</f>
        <v>г. Астрахань</v>
      </c>
      <c r="C1891" s="39">
        <f t="shared" si="58"/>
        <v>1476.9789889705876</v>
      </c>
      <c r="D1891" s="39">
        <f t="shared" si="59"/>
        <v>68.168261029411738</v>
      </c>
      <c r="E1891" s="28">
        <v>0</v>
      </c>
      <c r="F1891" s="29">
        <v>68.168261029411738</v>
      </c>
      <c r="G1891" s="30">
        <v>0</v>
      </c>
      <c r="H1891" s="30">
        <v>0</v>
      </c>
      <c r="I1891" s="30">
        <v>0</v>
      </c>
      <c r="J1891" s="30"/>
      <c r="K1891" s="173">
        <f>Лист4!E1889/1000</f>
        <v>1545.1472499999993</v>
      </c>
      <c r="L1891" s="31"/>
      <c r="M1891" s="31"/>
    </row>
    <row r="1892" spans="1:13" s="32" customFormat="1" ht="18.75" customHeight="1" x14ac:dyDescent="0.25">
      <c r="A1892" s="22" t="str">
        <f>Лист4!A1890</f>
        <v xml:space="preserve">Сен-Симона ул. д.40 </v>
      </c>
      <c r="B1892" s="67" t="str">
        <f>Лист4!C1890</f>
        <v>г. Астрахань</v>
      </c>
      <c r="C1892" s="39">
        <f t="shared" si="58"/>
        <v>494.66593455882361</v>
      </c>
      <c r="D1892" s="39">
        <f t="shared" si="59"/>
        <v>22.830735441176476</v>
      </c>
      <c r="E1892" s="28">
        <v>0</v>
      </c>
      <c r="F1892" s="29">
        <v>22.830735441176476</v>
      </c>
      <c r="G1892" s="30">
        <v>0</v>
      </c>
      <c r="H1892" s="30">
        <v>0</v>
      </c>
      <c r="I1892" s="30">
        <v>0</v>
      </c>
      <c r="J1892" s="30"/>
      <c r="K1892" s="173">
        <f>Лист4!E1890/1000</f>
        <v>517.49667000000011</v>
      </c>
      <c r="L1892" s="31"/>
      <c r="M1892" s="31"/>
    </row>
    <row r="1893" spans="1:13" s="32" customFormat="1" ht="18.75" customHeight="1" x14ac:dyDescent="0.25">
      <c r="A1893" s="22" t="str">
        <f>Лист4!A1891</f>
        <v xml:space="preserve">Сен-Симона ул. д.40 - корп. 1 </v>
      </c>
      <c r="B1893" s="67" t="str">
        <f>Лист4!C1891</f>
        <v>г. Астрахань</v>
      </c>
      <c r="C1893" s="39">
        <f t="shared" si="58"/>
        <v>507.24217279411761</v>
      </c>
      <c r="D1893" s="39">
        <f t="shared" si="59"/>
        <v>23.41117720588235</v>
      </c>
      <c r="E1893" s="28">
        <v>0</v>
      </c>
      <c r="F1893" s="29">
        <v>23.41117720588235</v>
      </c>
      <c r="G1893" s="30">
        <v>0</v>
      </c>
      <c r="H1893" s="30">
        <v>0</v>
      </c>
      <c r="I1893" s="30">
        <v>0</v>
      </c>
      <c r="J1893" s="30"/>
      <c r="K1893" s="173">
        <f>Лист4!E1891/1000</f>
        <v>530.65334999999993</v>
      </c>
      <c r="L1893" s="31"/>
      <c r="M1893" s="31"/>
    </row>
    <row r="1894" spans="1:13" s="32" customFormat="1" ht="18.75" customHeight="1" x14ac:dyDescent="0.25">
      <c r="A1894" s="22" t="str">
        <f>Лист4!A1892</f>
        <v xml:space="preserve">Сен-Симона ул. д.42 - корп. 2 </v>
      </c>
      <c r="B1894" s="67" t="str">
        <f>Лист4!C1892</f>
        <v>г. Астрахань</v>
      </c>
      <c r="C1894" s="39">
        <f t="shared" si="58"/>
        <v>1264.9393632352944</v>
      </c>
      <c r="D1894" s="39">
        <f t="shared" si="59"/>
        <v>58.381816764705903</v>
      </c>
      <c r="E1894" s="28">
        <v>0</v>
      </c>
      <c r="F1894" s="29">
        <v>58.381816764705903</v>
      </c>
      <c r="G1894" s="30">
        <v>0</v>
      </c>
      <c r="H1894" s="30">
        <v>0</v>
      </c>
      <c r="I1894" s="30">
        <v>0</v>
      </c>
      <c r="J1894" s="30"/>
      <c r="K1894" s="173">
        <f>Лист4!E1892/1000-J1894</f>
        <v>1323.3211800000004</v>
      </c>
      <c r="L1894" s="31"/>
      <c r="M1894" s="31"/>
    </row>
    <row r="1895" spans="1:13" s="32" customFormat="1" ht="18.75" customHeight="1" x14ac:dyDescent="0.25">
      <c r="A1895" s="22" t="str">
        <f>Лист4!A1893</f>
        <v xml:space="preserve">Сен-Симона ул. д.6 </v>
      </c>
      <c r="B1895" s="67" t="str">
        <f>Лист4!C1893</f>
        <v>г. Астрахань</v>
      </c>
      <c r="C1895" s="39">
        <f t="shared" si="58"/>
        <v>91.260621323529421</v>
      </c>
      <c r="D1895" s="39">
        <f t="shared" si="59"/>
        <v>4.212028676470589</v>
      </c>
      <c r="E1895" s="28">
        <v>0</v>
      </c>
      <c r="F1895" s="29">
        <v>4.212028676470589</v>
      </c>
      <c r="G1895" s="30">
        <v>0</v>
      </c>
      <c r="H1895" s="30">
        <v>0</v>
      </c>
      <c r="I1895" s="30">
        <v>0</v>
      </c>
      <c r="J1895" s="156"/>
      <c r="K1895" s="173">
        <f>Лист4!E1893/1000-J1895</f>
        <v>95.472650000000016</v>
      </c>
      <c r="L1895" s="31"/>
      <c r="M1895" s="31"/>
    </row>
    <row r="1896" spans="1:13" s="32" customFormat="1" ht="18.75" customHeight="1" x14ac:dyDescent="0.25">
      <c r="A1896" s="22" t="str">
        <f>Лист4!A1894</f>
        <v xml:space="preserve">Сеченова ул. д.6 </v>
      </c>
      <c r="B1896" s="67" t="str">
        <f>Лист4!C1894</f>
        <v>г. Астрахань</v>
      </c>
      <c r="C1896" s="39">
        <f t="shared" si="58"/>
        <v>12.741625000000003</v>
      </c>
      <c r="D1896" s="39">
        <f t="shared" si="59"/>
        <v>0.58807500000000013</v>
      </c>
      <c r="E1896" s="28">
        <v>0</v>
      </c>
      <c r="F1896" s="29">
        <v>0.58807500000000013</v>
      </c>
      <c r="G1896" s="30">
        <v>0</v>
      </c>
      <c r="H1896" s="30">
        <v>0</v>
      </c>
      <c r="I1896" s="30">
        <v>0</v>
      </c>
      <c r="J1896" s="30"/>
      <c r="K1896" s="173">
        <f>Лист4!E1894/1000</f>
        <v>13.329700000000003</v>
      </c>
      <c r="L1896" s="31"/>
      <c r="M1896" s="31"/>
    </row>
    <row r="1897" spans="1:13" s="32" customFormat="1" ht="18.75" customHeight="1" x14ac:dyDescent="0.25">
      <c r="A1897" s="22" t="str">
        <f>Лист4!A1895</f>
        <v xml:space="preserve">Силикатная ул. д.26 </v>
      </c>
      <c r="B1897" s="67" t="str">
        <f>Лист4!C1895</f>
        <v>г. Астрахань</v>
      </c>
      <c r="C1897" s="39">
        <f t="shared" si="58"/>
        <v>1318.0849786764709</v>
      </c>
      <c r="D1897" s="39">
        <f t="shared" si="59"/>
        <v>60.834691323529427</v>
      </c>
      <c r="E1897" s="28">
        <v>0</v>
      </c>
      <c r="F1897" s="29">
        <v>60.834691323529427</v>
      </c>
      <c r="G1897" s="30">
        <v>0</v>
      </c>
      <c r="H1897" s="30">
        <v>0</v>
      </c>
      <c r="I1897" s="30">
        <v>0</v>
      </c>
      <c r="J1897" s="30"/>
      <c r="K1897" s="173">
        <f>Лист4!E1895/1000</f>
        <v>1378.9196700000002</v>
      </c>
      <c r="L1897" s="31"/>
      <c r="M1897" s="31"/>
    </row>
    <row r="1898" spans="1:13" s="32" customFormat="1" ht="18.75" customHeight="1" x14ac:dyDescent="0.25">
      <c r="A1898" s="22" t="str">
        <f>Лист4!A1896</f>
        <v xml:space="preserve">Симферопольская ул. д.18 </v>
      </c>
      <c r="B1898" s="67" t="str">
        <f>Лист4!C1896</f>
        <v>г. Астрахань</v>
      </c>
      <c r="C1898" s="39">
        <f t="shared" si="58"/>
        <v>49.211930147058823</v>
      </c>
      <c r="D1898" s="39">
        <f t="shared" si="59"/>
        <v>2.2713198529411764</v>
      </c>
      <c r="E1898" s="28">
        <v>0</v>
      </c>
      <c r="F1898" s="29">
        <v>2.2713198529411764</v>
      </c>
      <c r="G1898" s="30">
        <v>0</v>
      </c>
      <c r="H1898" s="30">
        <v>0</v>
      </c>
      <c r="I1898" s="30">
        <v>0</v>
      </c>
      <c r="J1898" s="30"/>
      <c r="K1898" s="173">
        <f>Лист4!E1896/1000</f>
        <v>51.483249999999998</v>
      </c>
      <c r="L1898" s="31"/>
      <c r="M1898" s="31"/>
    </row>
    <row r="1899" spans="1:13" s="32" customFormat="1" ht="18.75" customHeight="1" x14ac:dyDescent="0.25">
      <c r="A1899" s="22" t="str">
        <f>Лист4!A1897</f>
        <v xml:space="preserve">Славянская ул. д.31 </v>
      </c>
      <c r="B1899" s="67" t="str">
        <f>Лист4!C1897</f>
        <v>г. Астрахань</v>
      </c>
      <c r="C1899" s="39">
        <f t="shared" si="58"/>
        <v>0</v>
      </c>
      <c r="D1899" s="39">
        <f t="shared" si="59"/>
        <v>0</v>
      </c>
      <c r="E1899" s="28">
        <v>0</v>
      </c>
      <c r="F1899" s="29">
        <v>0</v>
      </c>
      <c r="G1899" s="30">
        <v>0</v>
      </c>
      <c r="H1899" s="30">
        <v>0</v>
      </c>
      <c r="I1899" s="30">
        <v>0</v>
      </c>
      <c r="J1899" s="30"/>
      <c r="K1899" s="173">
        <f>Лист4!E1897/1000</f>
        <v>0</v>
      </c>
      <c r="L1899" s="31"/>
      <c r="M1899" s="31"/>
    </row>
    <row r="1900" spans="1:13" s="32" customFormat="1" ht="18.75" customHeight="1" x14ac:dyDescent="0.25">
      <c r="A1900" s="22" t="str">
        <f>Лист4!A1898</f>
        <v xml:space="preserve">Смоляной пер. д.6 </v>
      </c>
      <c r="B1900" s="67" t="str">
        <f>Лист4!C1898</f>
        <v>г. Астрахань</v>
      </c>
      <c r="C1900" s="39">
        <f t="shared" si="58"/>
        <v>805.37942205882371</v>
      </c>
      <c r="D1900" s="39">
        <f t="shared" si="59"/>
        <v>37.171357941176481</v>
      </c>
      <c r="E1900" s="28">
        <v>0</v>
      </c>
      <c r="F1900" s="29">
        <v>37.171357941176481</v>
      </c>
      <c r="G1900" s="30">
        <v>0</v>
      </c>
      <c r="H1900" s="30">
        <v>0</v>
      </c>
      <c r="I1900" s="30">
        <v>0</v>
      </c>
      <c r="J1900" s="156"/>
      <c r="K1900" s="173">
        <f>Лист4!E1898/1000-J1900</f>
        <v>842.55078000000015</v>
      </c>
      <c r="L1900" s="31"/>
      <c r="M1900" s="31"/>
    </row>
    <row r="1901" spans="1:13" s="32" customFormat="1" ht="18.75" customHeight="1" x14ac:dyDescent="0.25">
      <c r="A1901" s="22" t="str">
        <f>Лист4!A1899</f>
        <v xml:space="preserve">Советская ул. д.10 </v>
      </c>
      <c r="B1901" s="67" t="str">
        <f>Лист4!C1899</f>
        <v>г. Астрахань</v>
      </c>
      <c r="C1901" s="39">
        <f t="shared" si="58"/>
        <v>488.37463235294109</v>
      </c>
      <c r="D1901" s="39">
        <f t="shared" si="59"/>
        <v>22.540367647058819</v>
      </c>
      <c r="E1901" s="28">
        <v>0</v>
      </c>
      <c r="F1901" s="29">
        <v>22.540367647058819</v>
      </c>
      <c r="G1901" s="30">
        <v>0</v>
      </c>
      <c r="H1901" s="30">
        <v>0</v>
      </c>
      <c r="I1901" s="30">
        <v>0</v>
      </c>
      <c r="J1901" s="30"/>
      <c r="K1901" s="173">
        <f>Лист4!E1899/1000</f>
        <v>510.91499999999991</v>
      </c>
      <c r="L1901" s="31"/>
      <c r="M1901" s="31"/>
    </row>
    <row r="1902" spans="1:13" s="32" customFormat="1" ht="18.75" customHeight="1" x14ac:dyDescent="0.25">
      <c r="A1902" s="22" t="str">
        <f>Лист4!A1900</f>
        <v xml:space="preserve">Советская ул. д.11 </v>
      </c>
      <c r="B1902" s="67" t="str">
        <f>Лист4!C1900</f>
        <v>г. Астрахань</v>
      </c>
      <c r="C1902" s="39">
        <f t="shared" si="58"/>
        <v>453.6581610294117</v>
      </c>
      <c r="D1902" s="39">
        <f t="shared" si="59"/>
        <v>20.938068970588233</v>
      </c>
      <c r="E1902" s="28">
        <v>0</v>
      </c>
      <c r="F1902" s="29">
        <v>20.938068970588233</v>
      </c>
      <c r="G1902" s="30">
        <v>0</v>
      </c>
      <c r="H1902" s="30">
        <v>0</v>
      </c>
      <c r="I1902" s="30">
        <v>0</v>
      </c>
      <c r="J1902" s="156"/>
      <c r="K1902" s="173">
        <f>Лист4!E1900/1000-J1902</f>
        <v>474.59622999999993</v>
      </c>
      <c r="L1902" s="31"/>
      <c r="M1902" s="31"/>
    </row>
    <row r="1903" spans="1:13" s="32" customFormat="1" ht="18.75" customHeight="1" x14ac:dyDescent="0.25">
      <c r="A1903" s="22" t="str">
        <f>Лист4!A1901</f>
        <v xml:space="preserve">Советская ул. д.11/16 </v>
      </c>
      <c r="B1903" s="67" t="str">
        <f>Лист4!C1901</f>
        <v>г. Астрахань</v>
      </c>
      <c r="C1903" s="39">
        <f t="shared" si="58"/>
        <v>1.4605882352941177</v>
      </c>
      <c r="D1903" s="39">
        <f t="shared" si="59"/>
        <v>6.7411764705882352E-2</v>
      </c>
      <c r="E1903" s="28">
        <v>0</v>
      </c>
      <c r="F1903" s="29">
        <v>6.7411764705882352E-2</v>
      </c>
      <c r="G1903" s="30">
        <v>0</v>
      </c>
      <c r="H1903" s="30">
        <v>0</v>
      </c>
      <c r="I1903" s="30">
        <v>0</v>
      </c>
      <c r="J1903" s="156"/>
      <c r="K1903" s="173">
        <f>Лист4!E1901/1000-J1903</f>
        <v>1.528</v>
      </c>
      <c r="L1903" s="31"/>
      <c r="M1903" s="31"/>
    </row>
    <row r="1904" spans="1:13" s="32" customFormat="1" ht="18.75" customHeight="1" x14ac:dyDescent="0.25">
      <c r="A1904" s="22" t="str">
        <f>Лист4!A1902</f>
        <v xml:space="preserve">Советская ул. д.17 </v>
      </c>
      <c r="B1904" s="67" t="str">
        <f>Лист4!C1902</f>
        <v>г. Астрахань</v>
      </c>
      <c r="C1904" s="39">
        <f t="shared" si="58"/>
        <v>797.31234852941168</v>
      </c>
      <c r="D1904" s="39">
        <f t="shared" si="59"/>
        <v>36.799031470588233</v>
      </c>
      <c r="E1904" s="28">
        <v>0</v>
      </c>
      <c r="F1904" s="29">
        <v>36.799031470588233</v>
      </c>
      <c r="G1904" s="30">
        <v>0</v>
      </c>
      <c r="H1904" s="30">
        <v>0</v>
      </c>
      <c r="I1904" s="30">
        <v>0</v>
      </c>
      <c r="J1904" s="156"/>
      <c r="K1904" s="173">
        <f>Лист4!E1902/1000-J1904</f>
        <v>834.11137999999994</v>
      </c>
      <c r="L1904" s="31"/>
      <c r="M1904" s="31"/>
    </row>
    <row r="1905" spans="1:13" s="32" customFormat="1" ht="18.75" customHeight="1" x14ac:dyDescent="0.25">
      <c r="A1905" s="22" t="str">
        <f>Лист4!A1903</f>
        <v xml:space="preserve">Советская ул. д.2 </v>
      </c>
      <c r="B1905" s="67" t="str">
        <f>Лист4!C1903</f>
        <v>г. Астрахань</v>
      </c>
      <c r="C1905" s="39">
        <f t="shared" si="58"/>
        <v>1375.5543845588238</v>
      </c>
      <c r="D1905" s="39">
        <f t="shared" si="59"/>
        <v>63.487125441176488</v>
      </c>
      <c r="E1905" s="28">
        <v>0</v>
      </c>
      <c r="F1905" s="29">
        <v>63.487125441176488</v>
      </c>
      <c r="G1905" s="30">
        <v>0</v>
      </c>
      <c r="H1905" s="30">
        <v>0</v>
      </c>
      <c r="I1905" s="30">
        <v>0</v>
      </c>
      <c r="J1905" s="30"/>
      <c r="K1905" s="173">
        <f>Лист4!E1903/1000</f>
        <v>1439.0415100000002</v>
      </c>
      <c r="L1905" s="31"/>
      <c r="M1905" s="31"/>
    </row>
    <row r="1906" spans="1:13" s="32" customFormat="1" ht="18.75" customHeight="1" x14ac:dyDescent="0.25">
      <c r="A1906" s="22" t="str">
        <f>Лист4!A1904</f>
        <v xml:space="preserve">Советская ул. д.22 </v>
      </c>
      <c r="B1906" s="67" t="str">
        <f>Лист4!C1904</f>
        <v>г. Астрахань</v>
      </c>
      <c r="C1906" s="39">
        <f t="shared" si="58"/>
        <v>88.589455882352922</v>
      </c>
      <c r="D1906" s="39">
        <f t="shared" si="59"/>
        <v>4.0887441176470576</v>
      </c>
      <c r="E1906" s="28">
        <v>0</v>
      </c>
      <c r="F1906" s="29">
        <v>4.0887441176470576</v>
      </c>
      <c r="G1906" s="30">
        <v>0</v>
      </c>
      <c r="H1906" s="30">
        <v>0</v>
      </c>
      <c r="I1906" s="30">
        <v>0</v>
      </c>
      <c r="J1906" s="30"/>
      <c r="K1906" s="173">
        <f>Лист4!E1904/1000-J1906</f>
        <v>92.678199999999975</v>
      </c>
      <c r="L1906" s="31"/>
      <c r="M1906" s="31"/>
    </row>
    <row r="1907" spans="1:13" s="32" customFormat="1" ht="18.75" customHeight="1" x14ac:dyDescent="0.25">
      <c r="A1907" s="22" t="str">
        <f>Лист4!A1905</f>
        <v xml:space="preserve">Советская ул. д.24 </v>
      </c>
      <c r="B1907" s="67" t="str">
        <f>Лист4!C1905</f>
        <v>г. Астрахань</v>
      </c>
      <c r="C1907" s="39">
        <f t="shared" si="58"/>
        <v>3.1968529411764708</v>
      </c>
      <c r="D1907" s="39">
        <f t="shared" si="59"/>
        <v>0.14754705882352942</v>
      </c>
      <c r="E1907" s="28">
        <v>0</v>
      </c>
      <c r="F1907" s="29">
        <v>0.14754705882352942</v>
      </c>
      <c r="G1907" s="30">
        <v>0</v>
      </c>
      <c r="H1907" s="30">
        <v>0</v>
      </c>
      <c r="I1907" s="30">
        <v>0</v>
      </c>
      <c r="J1907" s="30"/>
      <c r="K1907" s="173">
        <f>Лист4!E1905/1000</f>
        <v>3.3444000000000003</v>
      </c>
      <c r="L1907" s="31"/>
      <c r="M1907" s="31"/>
    </row>
    <row r="1908" spans="1:13" s="32" customFormat="1" ht="18.75" customHeight="1" x14ac:dyDescent="0.25">
      <c r="A1908" s="22" t="str">
        <f>Лист4!A1906</f>
        <v xml:space="preserve">Советская ул. д.25 </v>
      </c>
      <c r="B1908" s="67" t="str">
        <f>Лист4!C1906</f>
        <v>г. Астрахань</v>
      </c>
      <c r="C1908" s="39">
        <f t="shared" si="58"/>
        <v>669.33850367647074</v>
      </c>
      <c r="D1908" s="39">
        <f t="shared" si="59"/>
        <v>30.892546323529416</v>
      </c>
      <c r="E1908" s="28">
        <v>0</v>
      </c>
      <c r="F1908" s="29">
        <v>30.892546323529416</v>
      </c>
      <c r="G1908" s="30">
        <v>0</v>
      </c>
      <c r="H1908" s="30">
        <v>0</v>
      </c>
      <c r="I1908" s="30">
        <v>0</v>
      </c>
      <c r="J1908" s="30"/>
      <c r="K1908" s="173">
        <f>Лист4!E1906/1000</f>
        <v>700.2310500000001</v>
      </c>
      <c r="L1908" s="31"/>
      <c r="M1908" s="31"/>
    </row>
    <row r="1909" spans="1:13" s="32" customFormat="1" ht="18.75" customHeight="1" x14ac:dyDescent="0.25">
      <c r="A1909" s="22" t="str">
        <f>Лист4!A1907</f>
        <v xml:space="preserve">Советская ул. д.32 </v>
      </c>
      <c r="B1909" s="67" t="str">
        <f>Лист4!C1907</f>
        <v>г. Астрахань</v>
      </c>
      <c r="C1909" s="39">
        <f t="shared" si="58"/>
        <v>101.37006176470588</v>
      </c>
      <c r="D1909" s="39">
        <f t="shared" si="59"/>
        <v>4.6786182352941177</v>
      </c>
      <c r="E1909" s="28">
        <v>0</v>
      </c>
      <c r="F1909" s="29">
        <v>4.6786182352941177</v>
      </c>
      <c r="G1909" s="30">
        <v>0</v>
      </c>
      <c r="H1909" s="30">
        <v>0</v>
      </c>
      <c r="I1909" s="30">
        <v>0</v>
      </c>
      <c r="J1909" s="30"/>
      <c r="K1909" s="173">
        <f>Лист4!E1907/1000</f>
        <v>106.04868</v>
      </c>
      <c r="L1909" s="31"/>
      <c r="M1909" s="31"/>
    </row>
    <row r="1910" spans="1:13" s="32" customFormat="1" ht="18.75" customHeight="1" x14ac:dyDescent="0.25">
      <c r="A1910" s="22" t="str">
        <f>Лист4!A1908</f>
        <v xml:space="preserve">Советская ул. д.36 </v>
      </c>
      <c r="B1910" s="67" t="str">
        <f>Лист4!C1908</f>
        <v>г. Астрахань</v>
      </c>
      <c r="C1910" s="39">
        <f t="shared" si="58"/>
        <v>1011.3696220588234</v>
      </c>
      <c r="D1910" s="39">
        <f t="shared" si="59"/>
        <v>46.678597941176463</v>
      </c>
      <c r="E1910" s="28">
        <v>0</v>
      </c>
      <c r="F1910" s="29">
        <v>46.678597941176463</v>
      </c>
      <c r="G1910" s="30">
        <v>0</v>
      </c>
      <c r="H1910" s="30">
        <v>0</v>
      </c>
      <c r="I1910" s="30">
        <v>0</v>
      </c>
      <c r="J1910" s="30"/>
      <c r="K1910" s="173">
        <f>Лист4!E1908/1000</f>
        <v>1058.0482199999999</v>
      </c>
      <c r="L1910" s="31"/>
      <c r="M1910" s="31"/>
    </row>
    <row r="1911" spans="1:13" s="32" customFormat="1" ht="18.75" customHeight="1" x14ac:dyDescent="0.25">
      <c r="A1911" s="22" t="str">
        <f>Лист4!A1909</f>
        <v xml:space="preserve">Советская ул. д.8 </v>
      </c>
      <c r="B1911" s="67" t="str">
        <f>Лист4!C1909</f>
        <v>г. Астрахань</v>
      </c>
      <c r="C1911" s="39">
        <f t="shared" si="58"/>
        <v>0</v>
      </c>
      <c r="D1911" s="39">
        <f t="shared" si="59"/>
        <v>0</v>
      </c>
      <c r="E1911" s="28">
        <v>0</v>
      </c>
      <c r="F1911" s="29">
        <v>0</v>
      </c>
      <c r="G1911" s="30">
        <v>0</v>
      </c>
      <c r="H1911" s="30">
        <v>0</v>
      </c>
      <c r="I1911" s="30">
        <v>0</v>
      </c>
      <c r="J1911" s="30"/>
      <c r="K1911" s="173">
        <f>Лист4!E1909/1000</f>
        <v>0</v>
      </c>
      <c r="L1911" s="31"/>
      <c r="M1911" s="31"/>
    </row>
    <row r="1912" spans="1:13" s="32" customFormat="1" ht="18.75" customHeight="1" x14ac:dyDescent="0.25">
      <c r="A1912" s="22" t="str">
        <f>Лист4!A1910</f>
        <v xml:space="preserve">Советская ул. д.9 </v>
      </c>
      <c r="B1912" s="67" t="str">
        <f>Лист4!C1910</f>
        <v>г. Астрахань</v>
      </c>
      <c r="C1912" s="39">
        <f t="shared" si="58"/>
        <v>185.42801397058821</v>
      </c>
      <c r="D1912" s="39">
        <f t="shared" si="59"/>
        <v>8.5582160294117635</v>
      </c>
      <c r="E1912" s="28">
        <v>0</v>
      </c>
      <c r="F1912" s="29">
        <v>8.5582160294117635</v>
      </c>
      <c r="G1912" s="30">
        <v>0</v>
      </c>
      <c r="H1912" s="30">
        <v>0</v>
      </c>
      <c r="I1912" s="30">
        <v>0</v>
      </c>
      <c r="J1912" s="30"/>
      <c r="K1912" s="173">
        <f>Лист4!E1910/1000</f>
        <v>193.98622999999998</v>
      </c>
      <c r="L1912" s="31"/>
      <c r="M1912" s="31"/>
    </row>
    <row r="1913" spans="1:13" s="32" customFormat="1" ht="18.75" customHeight="1" x14ac:dyDescent="0.25">
      <c r="A1913" s="22" t="str">
        <f>Лист4!A1911</f>
        <v xml:space="preserve">Советской Гвардии ул. д.1 </v>
      </c>
      <c r="B1913" s="67" t="str">
        <f>Лист4!C1911</f>
        <v>г. Астрахань</v>
      </c>
      <c r="C1913" s="39">
        <f t="shared" si="58"/>
        <v>423.20822279411772</v>
      </c>
      <c r="D1913" s="39">
        <f t="shared" si="59"/>
        <v>19.532687205882358</v>
      </c>
      <c r="E1913" s="28">
        <v>0</v>
      </c>
      <c r="F1913" s="29">
        <v>19.532687205882358</v>
      </c>
      <c r="G1913" s="30">
        <v>0</v>
      </c>
      <c r="H1913" s="30">
        <v>0</v>
      </c>
      <c r="I1913" s="30">
        <v>0</v>
      </c>
      <c r="J1913" s="30"/>
      <c r="K1913" s="173">
        <f>Лист4!E1911/1000</f>
        <v>442.7409100000001</v>
      </c>
      <c r="L1913" s="31"/>
      <c r="M1913" s="31"/>
    </row>
    <row r="1914" spans="1:13" s="32" customFormat="1" ht="18.75" customHeight="1" x14ac:dyDescent="0.25">
      <c r="A1914" s="22" t="str">
        <f>Лист4!A1912</f>
        <v xml:space="preserve">Советской Гвардии ул. д.1Б </v>
      </c>
      <c r="B1914" s="67" t="str">
        <f>Лист4!C1912</f>
        <v>г. Астрахань</v>
      </c>
      <c r="C1914" s="39">
        <f t="shared" si="58"/>
        <v>532.78285220588225</v>
      </c>
      <c r="D1914" s="39">
        <f t="shared" si="59"/>
        <v>24.589977794117644</v>
      </c>
      <c r="E1914" s="28">
        <v>0</v>
      </c>
      <c r="F1914" s="29">
        <v>24.589977794117644</v>
      </c>
      <c r="G1914" s="30">
        <v>0</v>
      </c>
      <c r="H1914" s="30">
        <v>0</v>
      </c>
      <c r="I1914" s="30">
        <v>0</v>
      </c>
      <c r="J1914" s="30"/>
      <c r="K1914" s="173">
        <f>Лист4!E1912/1000</f>
        <v>557.37282999999991</v>
      </c>
      <c r="L1914" s="31"/>
      <c r="M1914" s="31"/>
    </row>
    <row r="1915" spans="1:13" s="32" customFormat="1" ht="18.75" customHeight="1" x14ac:dyDescent="0.25">
      <c r="A1915" s="22" t="str">
        <f>Лист4!A1913</f>
        <v xml:space="preserve">Советской Милиции ул. д.1 </v>
      </c>
      <c r="B1915" s="67" t="str">
        <f>Лист4!C1913</f>
        <v>г. Астрахань</v>
      </c>
      <c r="C1915" s="39">
        <f t="shared" si="58"/>
        <v>766.27389264705903</v>
      </c>
      <c r="D1915" s="39">
        <f t="shared" si="59"/>
        <v>35.366487352941185</v>
      </c>
      <c r="E1915" s="28">
        <v>0</v>
      </c>
      <c r="F1915" s="29">
        <v>35.366487352941185</v>
      </c>
      <c r="G1915" s="30">
        <v>0</v>
      </c>
      <c r="H1915" s="30">
        <v>0</v>
      </c>
      <c r="I1915" s="30">
        <v>0</v>
      </c>
      <c r="J1915" s="30"/>
      <c r="K1915" s="173">
        <f>Лист4!E1913/1000-J1915</f>
        <v>801.64038000000016</v>
      </c>
      <c r="L1915" s="31"/>
      <c r="M1915" s="31"/>
    </row>
    <row r="1916" spans="1:13" s="32" customFormat="1" ht="18.75" customHeight="1" x14ac:dyDescent="0.25">
      <c r="A1916" s="22" t="str">
        <f>Лист4!A1914</f>
        <v xml:space="preserve">Советской Милиции ул. д.10 </v>
      </c>
      <c r="B1916" s="67" t="str">
        <f>Лист4!C1914</f>
        <v>г. Астрахань</v>
      </c>
      <c r="C1916" s="39">
        <f t="shared" si="58"/>
        <v>0</v>
      </c>
      <c r="D1916" s="39">
        <f t="shared" si="59"/>
        <v>0</v>
      </c>
      <c r="E1916" s="28">
        <v>0</v>
      </c>
      <c r="F1916" s="29">
        <v>0</v>
      </c>
      <c r="G1916" s="30">
        <v>0</v>
      </c>
      <c r="H1916" s="30">
        <v>0</v>
      </c>
      <c r="I1916" s="30">
        <v>0</v>
      </c>
      <c r="J1916" s="30"/>
      <c r="K1916" s="173">
        <f>Лист4!E1914/1000</f>
        <v>0</v>
      </c>
      <c r="L1916" s="31"/>
      <c r="M1916" s="31"/>
    </row>
    <row r="1917" spans="1:13" s="32" customFormat="1" ht="18.75" customHeight="1" x14ac:dyDescent="0.25">
      <c r="A1917" s="22" t="str">
        <f>Лист4!A1915</f>
        <v xml:space="preserve">Советской Милиции ул. д.12 </v>
      </c>
      <c r="B1917" s="67" t="str">
        <f>Лист4!C1915</f>
        <v>г. Астрахань</v>
      </c>
      <c r="C1917" s="39">
        <f t="shared" si="58"/>
        <v>6.525235294117647</v>
      </c>
      <c r="D1917" s="39">
        <f t="shared" si="59"/>
        <v>0.30116470588235289</v>
      </c>
      <c r="E1917" s="28">
        <v>0</v>
      </c>
      <c r="F1917" s="29">
        <v>0.30116470588235289</v>
      </c>
      <c r="G1917" s="30">
        <v>0</v>
      </c>
      <c r="H1917" s="30">
        <v>0</v>
      </c>
      <c r="I1917" s="30">
        <v>0</v>
      </c>
      <c r="J1917" s="156"/>
      <c r="K1917" s="173">
        <f>Лист4!E1915/1000-J1917</f>
        <v>6.8263999999999996</v>
      </c>
      <c r="L1917" s="31"/>
      <c r="M1917" s="31"/>
    </row>
    <row r="1918" spans="1:13" s="32" customFormat="1" ht="18.75" customHeight="1" x14ac:dyDescent="0.25">
      <c r="A1918" s="22" t="str">
        <f>Лист4!A1916</f>
        <v xml:space="preserve">Советской Милиции ул. д.15 </v>
      </c>
      <c r="B1918" s="67" t="str">
        <f>Лист4!C1916</f>
        <v>г. Астрахань</v>
      </c>
      <c r="C1918" s="39">
        <f t="shared" ref="C1918:C1981" si="60">K1918+J1918-F1918</f>
        <v>62.984665441176467</v>
      </c>
      <c r="D1918" s="39">
        <f t="shared" ref="D1918:D1981" si="61">F1918</f>
        <v>2.9069845588235292</v>
      </c>
      <c r="E1918" s="28">
        <v>0</v>
      </c>
      <c r="F1918" s="29">
        <v>2.9069845588235292</v>
      </c>
      <c r="G1918" s="30">
        <v>0</v>
      </c>
      <c r="H1918" s="30">
        <v>0</v>
      </c>
      <c r="I1918" s="30">
        <v>0</v>
      </c>
      <c r="J1918" s="156"/>
      <c r="K1918" s="173">
        <f>Лист4!E1916/1000-J1918</f>
        <v>65.891649999999998</v>
      </c>
      <c r="L1918" s="31"/>
      <c r="M1918" s="31"/>
    </row>
    <row r="1919" spans="1:13" s="32" customFormat="1" ht="18.75" customHeight="1" x14ac:dyDescent="0.25">
      <c r="A1919" s="22" t="str">
        <f>Лист4!A1917</f>
        <v xml:space="preserve">Советской Милиции ул. д.2 </v>
      </c>
      <c r="B1919" s="67" t="str">
        <f>Лист4!C1917</f>
        <v>г. Астрахань</v>
      </c>
      <c r="C1919" s="39">
        <f t="shared" si="60"/>
        <v>90.81298161764704</v>
      </c>
      <c r="D1919" s="39">
        <f t="shared" si="61"/>
        <v>4.1913683823529402</v>
      </c>
      <c r="E1919" s="28">
        <v>0</v>
      </c>
      <c r="F1919" s="29">
        <v>4.1913683823529402</v>
      </c>
      <c r="G1919" s="30">
        <v>0</v>
      </c>
      <c r="H1919" s="30">
        <v>0</v>
      </c>
      <c r="I1919" s="30">
        <v>0</v>
      </c>
      <c r="J1919" s="30"/>
      <c r="K1919" s="173">
        <f>Лист4!E1917/1000-J1919</f>
        <v>95.004349999999974</v>
      </c>
      <c r="L1919" s="31"/>
      <c r="M1919" s="31"/>
    </row>
    <row r="1920" spans="1:13" s="32" customFormat="1" ht="18.75" customHeight="1" x14ac:dyDescent="0.25">
      <c r="A1920" s="22" t="str">
        <f>Лист4!A1918</f>
        <v xml:space="preserve">Советской Милиции ул. д.3 </v>
      </c>
      <c r="B1920" s="67" t="str">
        <f>Лист4!C1918</f>
        <v>г. Астрахань</v>
      </c>
      <c r="C1920" s="39">
        <f t="shared" si="60"/>
        <v>58.065169117647059</v>
      </c>
      <c r="D1920" s="39">
        <f t="shared" si="61"/>
        <v>2.6799308823529411</v>
      </c>
      <c r="E1920" s="28">
        <v>0</v>
      </c>
      <c r="F1920" s="29">
        <v>2.6799308823529411</v>
      </c>
      <c r="G1920" s="30">
        <v>0</v>
      </c>
      <c r="H1920" s="30">
        <v>0</v>
      </c>
      <c r="I1920" s="30">
        <v>0</v>
      </c>
      <c r="J1920" s="30"/>
      <c r="K1920" s="173">
        <f>Лист4!E1918/1000</f>
        <v>60.745100000000001</v>
      </c>
      <c r="L1920" s="31"/>
      <c r="M1920" s="31"/>
    </row>
    <row r="1921" spans="1:13" s="32" customFormat="1" ht="18.75" customHeight="1" x14ac:dyDescent="0.25">
      <c r="A1921" s="22" t="str">
        <f>Лист4!A1919</f>
        <v xml:space="preserve">Советской Милиции ул. д.4 </v>
      </c>
      <c r="B1921" s="67" t="str">
        <f>Лист4!C1919</f>
        <v>г. Астрахань</v>
      </c>
      <c r="C1921" s="39">
        <f t="shared" si="60"/>
        <v>18.594062500000003</v>
      </c>
      <c r="D1921" s="39">
        <f t="shared" si="61"/>
        <v>0.8581875000000001</v>
      </c>
      <c r="E1921" s="28">
        <v>0</v>
      </c>
      <c r="F1921" s="29">
        <v>0.8581875000000001</v>
      </c>
      <c r="G1921" s="30">
        <v>0</v>
      </c>
      <c r="H1921" s="30">
        <v>0</v>
      </c>
      <c r="I1921" s="30">
        <v>0</v>
      </c>
      <c r="J1921" s="30"/>
      <c r="K1921" s="173">
        <f>Лист4!E1919/1000-J1921</f>
        <v>19.452250000000003</v>
      </c>
      <c r="L1921" s="31"/>
      <c r="M1921" s="31"/>
    </row>
    <row r="1922" spans="1:13" s="32" customFormat="1" ht="18.75" customHeight="1" x14ac:dyDescent="0.25">
      <c r="A1922" s="22" t="str">
        <f>Лист4!A1920</f>
        <v xml:space="preserve">Советской Милиции ул. д.6 </v>
      </c>
      <c r="B1922" s="67" t="str">
        <f>Лист4!C1920</f>
        <v>г. Астрахань</v>
      </c>
      <c r="C1922" s="39">
        <f t="shared" si="60"/>
        <v>4.2911470588235288</v>
      </c>
      <c r="D1922" s="39">
        <f t="shared" si="61"/>
        <v>0.19805294117647054</v>
      </c>
      <c r="E1922" s="28">
        <v>0</v>
      </c>
      <c r="F1922" s="29">
        <v>0.19805294117647054</v>
      </c>
      <c r="G1922" s="30">
        <v>0</v>
      </c>
      <c r="H1922" s="30">
        <v>0</v>
      </c>
      <c r="I1922" s="30">
        <v>0</v>
      </c>
      <c r="J1922" s="30"/>
      <c r="K1922" s="173">
        <f>Лист4!E1920/1000</f>
        <v>4.4891999999999994</v>
      </c>
      <c r="L1922" s="31"/>
      <c r="M1922" s="31"/>
    </row>
    <row r="1923" spans="1:13" s="32" customFormat="1" ht="18.75" customHeight="1" x14ac:dyDescent="0.25">
      <c r="A1923" s="22" t="str">
        <f>Лист4!A1921</f>
        <v xml:space="preserve">Советской Милиции ул. д.8 </v>
      </c>
      <c r="B1923" s="67" t="str">
        <f>Лист4!C1921</f>
        <v>г. Астрахань</v>
      </c>
      <c r="C1923" s="39">
        <f t="shared" si="60"/>
        <v>114.67046691176471</v>
      </c>
      <c r="D1923" s="39">
        <f t="shared" si="61"/>
        <v>5.2924830882352945</v>
      </c>
      <c r="E1923" s="28">
        <v>0</v>
      </c>
      <c r="F1923" s="29">
        <v>5.2924830882352945</v>
      </c>
      <c r="G1923" s="30">
        <v>0</v>
      </c>
      <c r="H1923" s="30">
        <v>0</v>
      </c>
      <c r="I1923" s="30">
        <v>0</v>
      </c>
      <c r="J1923" s="30"/>
      <c r="K1923" s="173">
        <f>Лист4!E1921/1000-J1923</f>
        <v>119.96295000000001</v>
      </c>
      <c r="L1923" s="31"/>
      <c r="M1923" s="31"/>
    </row>
    <row r="1924" spans="1:13" s="32" customFormat="1" ht="18.75" customHeight="1" x14ac:dyDescent="0.25">
      <c r="A1924" s="22" t="str">
        <f>Лист4!A1922</f>
        <v xml:space="preserve">Советской Милиции ул. д.9 </v>
      </c>
      <c r="B1924" s="67" t="str">
        <f>Лист4!C1922</f>
        <v>г. Астрахань</v>
      </c>
      <c r="C1924" s="39">
        <f t="shared" si="60"/>
        <v>81.230834558823531</v>
      </c>
      <c r="D1924" s="39">
        <f t="shared" si="61"/>
        <v>3.7491154411764711</v>
      </c>
      <c r="E1924" s="28">
        <v>0</v>
      </c>
      <c r="F1924" s="29">
        <v>3.7491154411764711</v>
      </c>
      <c r="G1924" s="30">
        <v>0</v>
      </c>
      <c r="H1924" s="30">
        <v>0</v>
      </c>
      <c r="I1924" s="30">
        <v>0</v>
      </c>
      <c r="J1924" s="30"/>
      <c r="K1924" s="173">
        <f>Лист4!E1922/1000</f>
        <v>84.979950000000002</v>
      </c>
      <c r="L1924" s="31"/>
      <c r="M1924" s="31"/>
    </row>
    <row r="1925" spans="1:13" s="32" customFormat="1" ht="18.75" customHeight="1" x14ac:dyDescent="0.25">
      <c r="A1925" s="22" t="str">
        <f>Лист4!A1923</f>
        <v xml:space="preserve">Софьи Перовской ул. д.101/10 </v>
      </c>
      <c r="B1925" s="67" t="str">
        <f>Лист4!C1923</f>
        <v>г. Астрахань</v>
      </c>
      <c r="C1925" s="39">
        <f t="shared" si="60"/>
        <v>598.82373161764724</v>
      </c>
      <c r="D1925" s="39">
        <f t="shared" si="61"/>
        <v>27.638018382352946</v>
      </c>
      <c r="E1925" s="28">
        <v>0</v>
      </c>
      <c r="F1925" s="29">
        <v>27.638018382352946</v>
      </c>
      <c r="G1925" s="30">
        <v>0</v>
      </c>
      <c r="H1925" s="30">
        <v>0</v>
      </c>
      <c r="I1925" s="30">
        <v>0</v>
      </c>
      <c r="J1925" s="30"/>
      <c r="K1925" s="173">
        <f>Лист4!E1923/1000</f>
        <v>626.46175000000017</v>
      </c>
      <c r="L1925" s="31"/>
      <c r="M1925" s="31"/>
    </row>
    <row r="1926" spans="1:13" s="32" customFormat="1" ht="18.75" customHeight="1" x14ac:dyDescent="0.25">
      <c r="A1926" s="22" t="str">
        <f>Лист4!A1924</f>
        <v xml:space="preserve">Софьи Перовской ул. д.101/11 </v>
      </c>
      <c r="B1926" s="67" t="str">
        <f>Лист4!C1924</f>
        <v>г. Астрахань</v>
      </c>
      <c r="C1926" s="39">
        <f t="shared" si="60"/>
        <v>923.81319779411751</v>
      </c>
      <c r="D1926" s="39">
        <f t="shared" si="61"/>
        <v>42.637532205882351</v>
      </c>
      <c r="E1926" s="28">
        <v>0</v>
      </c>
      <c r="F1926" s="29">
        <v>42.637532205882351</v>
      </c>
      <c r="G1926" s="30">
        <v>0</v>
      </c>
      <c r="H1926" s="30">
        <v>0</v>
      </c>
      <c r="I1926" s="30">
        <v>0</v>
      </c>
      <c r="J1926" s="30"/>
      <c r="K1926" s="173">
        <f>Лист4!E1924/1000-J1926</f>
        <v>966.45072999999991</v>
      </c>
      <c r="L1926" s="31"/>
      <c r="M1926" s="31"/>
    </row>
    <row r="1927" spans="1:13" s="32" customFormat="1" ht="18.75" customHeight="1" x14ac:dyDescent="0.25">
      <c r="A1927" s="22" t="str">
        <f>Лист4!A1925</f>
        <v xml:space="preserve">Софьи Перовской ул. д.101/12 </v>
      </c>
      <c r="B1927" s="67" t="str">
        <f>Лист4!C1925</f>
        <v>г. Астрахань</v>
      </c>
      <c r="C1927" s="39">
        <f t="shared" si="60"/>
        <v>1529.3654044117648</v>
      </c>
      <c r="D1927" s="39">
        <f t="shared" si="61"/>
        <v>70.586095588235295</v>
      </c>
      <c r="E1927" s="28">
        <v>0</v>
      </c>
      <c r="F1927" s="29">
        <v>70.586095588235295</v>
      </c>
      <c r="G1927" s="30">
        <v>0</v>
      </c>
      <c r="H1927" s="30">
        <v>0</v>
      </c>
      <c r="I1927" s="30">
        <v>0</v>
      </c>
      <c r="J1927" s="156"/>
      <c r="K1927" s="173">
        <f>Лист4!E1925/1000-J1927</f>
        <v>1599.9515000000001</v>
      </c>
      <c r="L1927" s="31"/>
      <c r="M1927" s="31"/>
    </row>
    <row r="1928" spans="1:13" s="32" customFormat="1" ht="18.75" customHeight="1" x14ac:dyDescent="0.25">
      <c r="A1928" s="22" t="str">
        <f>Лист4!A1926</f>
        <v xml:space="preserve">Софьи Перовской ул. д.101/7 </v>
      </c>
      <c r="B1928" s="67" t="str">
        <f>Лист4!C1926</f>
        <v>г. Астрахань</v>
      </c>
      <c r="C1928" s="39">
        <f t="shared" si="60"/>
        <v>187.86959558823531</v>
      </c>
      <c r="D1928" s="39">
        <f t="shared" si="61"/>
        <v>8.6709044117647061</v>
      </c>
      <c r="E1928" s="28">
        <v>0</v>
      </c>
      <c r="F1928" s="29">
        <v>8.6709044117647061</v>
      </c>
      <c r="G1928" s="30">
        <v>0</v>
      </c>
      <c r="H1928" s="30">
        <v>0</v>
      </c>
      <c r="I1928" s="30">
        <v>0</v>
      </c>
      <c r="J1928" s="30"/>
      <c r="K1928" s="173">
        <f>Лист4!E1926/1000-J1928</f>
        <v>196.54050000000001</v>
      </c>
      <c r="L1928" s="31"/>
      <c r="M1928" s="31"/>
    </row>
    <row r="1929" spans="1:13" s="32" customFormat="1" ht="18.75" customHeight="1" x14ac:dyDescent="0.25">
      <c r="A1929" s="22" t="str">
        <f>Лист4!A1927</f>
        <v xml:space="preserve">Софьи Перовской ул. д.101/8 </v>
      </c>
      <c r="B1929" s="67" t="str">
        <f>Лист4!C1927</f>
        <v>г. Астрахань</v>
      </c>
      <c r="C1929" s="39">
        <f t="shared" si="60"/>
        <v>894.45594779411749</v>
      </c>
      <c r="D1929" s="39">
        <f t="shared" si="61"/>
        <v>41.282582205882349</v>
      </c>
      <c r="E1929" s="28">
        <v>0</v>
      </c>
      <c r="F1929" s="29">
        <v>41.282582205882349</v>
      </c>
      <c r="G1929" s="30">
        <v>0</v>
      </c>
      <c r="H1929" s="30">
        <v>0</v>
      </c>
      <c r="I1929" s="30">
        <v>0</v>
      </c>
      <c r="J1929" s="156"/>
      <c r="K1929" s="173">
        <f>Лист4!E1927/1000-J1929</f>
        <v>935.73852999999986</v>
      </c>
      <c r="L1929" s="31"/>
      <c r="M1929" s="31"/>
    </row>
    <row r="1930" spans="1:13" s="32" customFormat="1" ht="18.75" customHeight="1" x14ac:dyDescent="0.25">
      <c r="A1930" s="22" t="str">
        <f>Лист4!A1928</f>
        <v xml:space="preserve">Софьи Перовской ул. д.101/9 </v>
      </c>
      <c r="B1930" s="67" t="str">
        <f>Лист4!C1928</f>
        <v>г. Астрахань</v>
      </c>
      <c r="C1930" s="39">
        <f t="shared" si="60"/>
        <v>645.2148147058823</v>
      </c>
      <c r="D1930" s="39">
        <f t="shared" si="61"/>
        <v>29.77914529411764</v>
      </c>
      <c r="E1930" s="28">
        <v>0</v>
      </c>
      <c r="F1930" s="29">
        <v>29.77914529411764</v>
      </c>
      <c r="G1930" s="30">
        <v>0</v>
      </c>
      <c r="H1930" s="30">
        <v>0</v>
      </c>
      <c r="I1930" s="30">
        <v>0</v>
      </c>
      <c r="J1930" s="30"/>
      <c r="K1930" s="173">
        <f>Лист4!E1928/1000</f>
        <v>674.9939599999999</v>
      </c>
      <c r="L1930" s="31"/>
      <c r="M1930" s="31"/>
    </row>
    <row r="1931" spans="1:13" s="32" customFormat="1" ht="18.75" customHeight="1" x14ac:dyDescent="0.25">
      <c r="A1931" s="22" t="str">
        <f>Лист4!A1929</f>
        <v xml:space="preserve">Софьи Перовской ул. д.103 - корп. 25 </v>
      </c>
      <c r="B1931" s="67" t="str">
        <f>Лист4!C1929</f>
        <v>г. Астрахань</v>
      </c>
      <c r="C1931" s="39">
        <f t="shared" si="60"/>
        <v>884.1838735294117</v>
      </c>
      <c r="D1931" s="39">
        <f t="shared" si="61"/>
        <v>40.808486470588235</v>
      </c>
      <c r="E1931" s="28">
        <v>0</v>
      </c>
      <c r="F1931" s="29">
        <v>40.808486470588235</v>
      </c>
      <c r="G1931" s="30">
        <v>0</v>
      </c>
      <c r="H1931" s="30">
        <v>0</v>
      </c>
      <c r="I1931" s="30">
        <v>0</v>
      </c>
      <c r="J1931" s="30"/>
      <c r="K1931" s="173">
        <f>Лист4!E1929/1000</f>
        <v>924.99235999999996</v>
      </c>
      <c r="L1931" s="31"/>
      <c r="M1931" s="31"/>
    </row>
    <row r="1932" spans="1:13" s="32" customFormat="1" ht="18.75" customHeight="1" x14ac:dyDescent="0.25">
      <c r="A1932" s="22" t="str">
        <f>Лист4!A1930</f>
        <v xml:space="preserve">Софьи Перовской ул. д.103/20 </v>
      </c>
      <c r="B1932" s="67" t="str">
        <f>Лист4!C1930</f>
        <v>г. Астрахань</v>
      </c>
      <c r="C1932" s="39">
        <f t="shared" si="60"/>
        <v>241.1542536764706</v>
      </c>
      <c r="D1932" s="39">
        <f t="shared" si="61"/>
        <v>11.130196323529413</v>
      </c>
      <c r="E1932" s="28">
        <v>0</v>
      </c>
      <c r="F1932" s="29">
        <v>11.130196323529413</v>
      </c>
      <c r="G1932" s="30">
        <v>0</v>
      </c>
      <c r="H1932" s="30">
        <v>0</v>
      </c>
      <c r="I1932" s="30">
        <v>0</v>
      </c>
      <c r="J1932" s="30"/>
      <c r="K1932" s="173">
        <f>Лист4!E1930/1000-J1932</f>
        <v>252.28445000000002</v>
      </c>
      <c r="L1932" s="31"/>
      <c r="M1932" s="31"/>
    </row>
    <row r="1933" spans="1:13" s="32" customFormat="1" ht="18.75" customHeight="1" x14ac:dyDescent="0.25">
      <c r="A1933" s="22" t="str">
        <f>Лист4!A1931</f>
        <v xml:space="preserve">Софьи Перовской ул. д.103/21 </v>
      </c>
      <c r="B1933" s="67" t="str">
        <f>Лист4!C1931</f>
        <v>г. Астрахань</v>
      </c>
      <c r="C1933" s="39">
        <f t="shared" si="60"/>
        <v>301.71541323529414</v>
      </c>
      <c r="D1933" s="39">
        <f t="shared" si="61"/>
        <v>13.925326764705883</v>
      </c>
      <c r="E1933" s="28">
        <v>0</v>
      </c>
      <c r="F1933" s="29">
        <v>13.925326764705883</v>
      </c>
      <c r="G1933" s="30">
        <v>0</v>
      </c>
      <c r="H1933" s="30">
        <v>0</v>
      </c>
      <c r="I1933" s="30">
        <v>0</v>
      </c>
      <c r="J1933" s="30"/>
      <c r="K1933" s="173">
        <f>Лист4!E1931/1000-J1933</f>
        <v>315.64073999999999</v>
      </c>
      <c r="L1933" s="31"/>
      <c r="M1933" s="31"/>
    </row>
    <row r="1934" spans="1:13" s="32" customFormat="1" ht="18.75" customHeight="1" x14ac:dyDescent="0.25">
      <c r="A1934" s="22" t="str">
        <f>Лист4!A1932</f>
        <v xml:space="preserve">Софьи Перовской ул. д.103/26 </v>
      </c>
      <c r="B1934" s="67" t="str">
        <f>Лист4!C1932</f>
        <v>г. Астрахань</v>
      </c>
      <c r="C1934" s="39">
        <f t="shared" si="60"/>
        <v>1082.9212176470587</v>
      </c>
      <c r="D1934" s="39">
        <f t="shared" si="61"/>
        <v>26.557902352941181</v>
      </c>
      <c r="E1934" s="28">
        <v>0</v>
      </c>
      <c r="F1934" s="29">
        <v>26.557902352941181</v>
      </c>
      <c r="G1934" s="30">
        <v>0</v>
      </c>
      <c r="H1934" s="30">
        <v>0</v>
      </c>
      <c r="I1934" s="30">
        <v>0</v>
      </c>
      <c r="J1934" s="262">
        <v>507.5</v>
      </c>
      <c r="K1934" s="173">
        <f>Лист4!E1932/1000</f>
        <v>601.97912000000008</v>
      </c>
      <c r="L1934" s="31"/>
      <c r="M1934" s="31"/>
    </row>
    <row r="1935" spans="1:13" s="32" customFormat="1" ht="18.75" customHeight="1" x14ac:dyDescent="0.25">
      <c r="A1935" s="22" t="str">
        <f>Лист4!A1933</f>
        <v xml:space="preserve">Софьи Перовской ул. д.105 </v>
      </c>
      <c r="B1935" s="67" t="str">
        <f>Лист4!C1933</f>
        <v>г. Астрахань</v>
      </c>
      <c r="C1935" s="39">
        <f t="shared" si="60"/>
        <v>1008.8233044117651</v>
      </c>
      <c r="D1935" s="39">
        <f t="shared" si="61"/>
        <v>46.561075588235312</v>
      </c>
      <c r="E1935" s="28">
        <v>0</v>
      </c>
      <c r="F1935" s="29">
        <v>46.561075588235312</v>
      </c>
      <c r="G1935" s="30">
        <v>0</v>
      </c>
      <c r="H1935" s="30">
        <v>0</v>
      </c>
      <c r="I1935" s="30">
        <v>0</v>
      </c>
      <c r="J1935" s="156"/>
      <c r="K1935" s="173">
        <f>Лист4!E1933/1000-J1935</f>
        <v>1055.3843800000004</v>
      </c>
      <c r="L1935" s="31"/>
      <c r="M1935" s="31"/>
    </row>
    <row r="1936" spans="1:13" s="32" customFormat="1" ht="18.75" customHeight="1" x14ac:dyDescent="0.25">
      <c r="A1936" s="22" t="str">
        <f>Лист4!A1934</f>
        <v xml:space="preserve">Софьи Перовской ул. д.109 </v>
      </c>
      <c r="B1936" s="67" t="str">
        <f>Лист4!C1934</f>
        <v>г. Астрахань</v>
      </c>
      <c r="C1936" s="39">
        <f t="shared" si="60"/>
        <v>824.14536176470585</v>
      </c>
      <c r="D1936" s="39">
        <f t="shared" si="61"/>
        <v>38.037478235294117</v>
      </c>
      <c r="E1936" s="28">
        <v>0</v>
      </c>
      <c r="F1936" s="29">
        <v>38.037478235294117</v>
      </c>
      <c r="G1936" s="30">
        <v>0</v>
      </c>
      <c r="H1936" s="30">
        <v>0</v>
      </c>
      <c r="I1936" s="30">
        <v>0</v>
      </c>
      <c r="J1936" s="30"/>
      <c r="K1936" s="173">
        <f>Лист4!E1934/1000</f>
        <v>862.18283999999994</v>
      </c>
      <c r="L1936" s="31"/>
      <c r="M1936" s="31"/>
    </row>
    <row r="1937" spans="1:13" s="32" customFormat="1" ht="18.75" customHeight="1" x14ac:dyDescent="0.25">
      <c r="A1937" s="22" t="str">
        <f>Лист4!A1935</f>
        <v xml:space="preserve">Софьи Перовской ул. д.111 </v>
      </c>
      <c r="B1937" s="67" t="str">
        <f>Лист4!C1935</f>
        <v>г. Астрахань</v>
      </c>
      <c r="C1937" s="39">
        <f t="shared" si="60"/>
        <v>308.1148735294118</v>
      </c>
      <c r="D1937" s="39">
        <f t="shared" si="61"/>
        <v>14.220686470588237</v>
      </c>
      <c r="E1937" s="28">
        <v>0</v>
      </c>
      <c r="F1937" s="29">
        <v>14.220686470588237</v>
      </c>
      <c r="G1937" s="30">
        <v>0</v>
      </c>
      <c r="H1937" s="30">
        <v>0</v>
      </c>
      <c r="I1937" s="30">
        <v>0</v>
      </c>
      <c r="J1937" s="30"/>
      <c r="K1937" s="173">
        <f>Лист4!E1935/1000</f>
        <v>322.33556000000004</v>
      </c>
      <c r="L1937" s="31"/>
      <c r="M1937" s="31"/>
    </row>
    <row r="1938" spans="1:13" s="32" customFormat="1" ht="18.75" customHeight="1" x14ac:dyDescent="0.25">
      <c r="A1938" s="22" t="str">
        <f>Лист4!A1936</f>
        <v xml:space="preserve">Софьи Перовской ул. д.6 - корп. 3 </v>
      </c>
      <c r="B1938" s="67" t="str">
        <f>Лист4!C1936</f>
        <v>г. Астрахань</v>
      </c>
      <c r="C1938" s="39">
        <f t="shared" si="60"/>
        <v>1160.6313970588237</v>
      </c>
      <c r="D1938" s="39">
        <f t="shared" si="61"/>
        <v>53.567602941176489</v>
      </c>
      <c r="E1938" s="28">
        <v>0</v>
      </c>
      <c r="F1938" s="29">
        <v>53.567602941176489</v>
      </c>
      <c r="G1938" s="30">
        <v>0</v>
      </c>
      <c r="H1938" s="30">
        <v>0</v>
      </c>
      <c r="I1938" s="30">
        <v>0</v>
      </c>
      <c r="J1938" s="30"/>
      <c r="K1938" s="173">
        <f>Лист4!E1936/1000-J1938</f>
        <v>1214.1990000000003</v>
      </c>
      <c r="L1938" s="31"/>
      <c r="M1938" s="31"/>
    </row>
    <row r="1939" spans="1:13" s="32" customFormat="1" ht="18.75" customHeight="1" x14ac:dyDescent="0.25">
      <c r="A1939" s="22" t="str">
        <f>Лист4!A1937</f>
        <v xml:space="preserve">Софьи Перовской ул. д.71 </v>
      </c>
      <c r="B1939" s="67" t="str">
        <f>Лист4!C1937</f>
        <v>г. Астрахань</v>
      </c>
      <c r="C1939" s="39">
        <f t="shared" si="60"/>
        <v>612.83280882352938</v>
      </c>
      <c r="D1939" s="39">
        <f t="shared" si="61"/>
        <v>28.284591176470585</v>
      </c>
      <c r="E1939" s="28">
        <v>0</v>
      </c>
      <c r="F1939" s="29">
        <v>28.284591176470585</v>
      </c>
      <c r="G1939" s="30">
        <v>0</v>
      </c>
      <c r="H1939" s="30">
        <v>0</v>
      </c>
      <c r="I1939" s="30">
        <v>0</v>
      </c>
      <c r="J1939" s="156"/>
      <c r="K1939" s="173">
        <f>Лист4!E1937/1000-J1939</f>
        <v>641.11739999999998</v>
      </c>
      <c r="L1939" s="31"/>
      <c r="M1939" s="31"/>
    </row>
    <row r="1940" spans="1:13" s="32" customFormat="1" ht="18.75" customHeight="1" x14ac:dyDescent="0.25">
      <c r="A1940" s="22" t="str">
        <f>Лист4!A1938</f>
        <v xml:space="preserve">Софьи Перовской ул. д.73 </v>
      </c>
      <c r="B1940" s="67" t="str">
        <f>Лист4!C1938</f>
        <v>г. Астрахань</v>
      </c>
      <c r="C1940" s="39">
        <f t="shared" si="60"/>
        <v>527.86559264705886</v>
      </c>
      <c r="D1940" s="39">
        <f t="shared" si="61"/>
        <v>24.363027352941181</v>
      </c>
      <c r="E1940" s="28">
        <v>0</v>
      </c>
      <c r="F1940" s="29">
        <v>24.363027352941181</v>
      </c>
      <c r="G1940" s="30">
        <v>0</v>
      </c>
      <c r="H1940" s="30">
        <v>0</v>
      </c>
      <c r="I1940" s="30">
        <v>0</v>
      </c>
      <c r="J1940" s="30"/>
      <c r="K1940" s="173">
        <f>Лист4!E1938/1000</f>
        <v>552.22862000000009</v>
      </c>
      <c r="L1940" s="31"/>
      <c r="M1940" s="31"/>
    </row>
    <row r="1941" spans="1:13" s="32" customFormat="1" ht="18.75" customHeight="1" x14ac:dyDescent="0.25">
      <c r="A1941" s="22" t="str">
        <f>Лист4!A1939</f>
        <v xml:space="preserve">Софьи Перовской ул. д.75 </v>
      </c>
      <c r="B1941" s="67" t="str">
        <f>Лист4!C1939</f>
        <v>г. Астрахань</v>
      </c>
      <c r="C1941" s="39">
        <f t="shared" si="60"/>
        <v>581.59294852941207</v>
      </c>
      <c r="D1941" s="39">
        <f t="shared" si="61"/>
        <v>26.842751470588251</v>
      </c>
      <c r="E1941" s="28">
        <v>0</v>
      </c>
      <c r="F1941" s="29">
        <v>26.842751470588251</v>
      </c>
      <c r="G1941" s="30">
        <v>0</v>
      </c>
      <c r="H1941" s="30">
        <v>0</v>
      </c>
      <c r="I1941" s="30">
        <v>0</v>
      </c>
      <c r="J1941" s="30"/>
      <c r="K1941" s="173">
        <f>Лист4!E1939/1000</f>
        <v>608.43570000000034</v>
      </c>
      <c r="L1941" s="31"/>
      <c r="M1941" s="31"/>
    </row>
    <row r="1942" spans="1:13" s="32" customFormat="1" ht="18.75" customHeight="1" x14ac:dyDescent="0.25">
      <c r="A1942" s="22" t="str">
        <f>Лист4!A1940</f>
        <v xml:space="preserve">Софьи Перовской ул. д.77 </v>
      </c>
      <c r="B1942" s="67" t="str">
        <f>Лист4!C1940</f>
        <v>г. Астрахань</v>
      </c>
      <c r="C1942" s="39">
        <f t="shared" si="60"/>
        <v>521.01237499999991</v>
      </c>
      <c r="D1942" s="39">
        <f t="shared" si="61"/>
        <v>24.046724999999995</v>
      </c>
      <c r="E1942" s="28">
        <v>0</v>
      </c>
      <c r="F1942" s="29">
        <v>24.046724999999995</v>
      </c>
      <c r="G1942" s="30">
        <v>0</v>
      </c>
      <c r="H1942" s="30">
        <v>0</v>
      </c>
      <c r="I1942" s="30">
        <v>0</v>
      </c>
      <c r="J1942" s="30"/>
      <c r="K1942" s="173">
        <f>Лист4!E1940/1000</f>
        <v>545.05909999999994</v>
      </c>
      <c r="L1942" s="31"/>
      <c r="M1942" s="31"/>
    </row>
    <row r="1943" spans="1:13" s="32" customFormat="1" ht="18.75" customHeight="1" x14ac:dyDescent="0.25">
      <c r="A1943" s="22" t="str">
        <f>Лист4!A1941</f>
        <v xml:space="preserve">Софьи Перовской ул. д.77 - корп. 1 </v>
      </c>
      <c r="B1943" s="67" t="str">
        <f>Лист4!C1941</f>
        <v>г. Астрахань</v>
      </c>
      <c r="C1943" s="39">
        <f t="shared" si="60"/>
        <v>422.95572647058827</v>
      </c>
      <c r="D1943" s="39">
        <f t="shared" si="61"/>
        <v>19.521033529411767</v>
      </c>
      <c r="E1943" s="28">
        <v>0</v>
      </c>
      <c r="F1943" s="29">
        <v>19.521033529411767</v>
      </c>
      <c r="G1943" s="30">
        <v>0</v>
      </c>
      <c r="H1943" s="30">
        <v>0</v>
      </c>
      <c r="I1943" s="30">
        <v>0</v>
      </c>
      <c r="J1943" s="30"/>
      <c r="K1943" s="173">
        <f>Лист4!E1941/1000</f>
        <v>442.47676000000007</v>
      </c>
      <c r="L1943" s="31"/>
      <c r="M1943" s="31"/>
    </row>
    <row r="1944" spans="1:13" s="32" customFormat="1" ht="18.75" customHeight="1" x14ac:dyDescent="0.25">
      <c r="A1944" s="22" t="str">
        <f>Лист4!A1942</f>
        <v xml:space="preserve">Софьи Перовской ул. д.79 </v>
      </c>
      <c r="B1944" s="67" t="str">
        <f>Лист4!C1942</f>
        <v>г. Астрахань</v>
      </c>
      <c r="C1944" s="39">
        <f t="shared" si="60"/>
        <v>664.33737499999995</v>
      </c>
      <c r="D1944" s="39">
        <f t="shared" si="61"/>
        <v>30.661725000000001</v>
      </c>
      <c r="E1944" s="28">
        <v>0</v>
      </c>
      <c r="F1944" s="29">
        <v>30.661725000000001</v>
      </c>
      <c r="G1944" s="30">
        <v>0</v>
      </c>
      <c r="H1944" s="30">
        <v>0</v>
      </c>
      <c r="I1944" s="30">
        <v>0</v>
      </c>
      <c r="J1944" s="30"/>
      <c r="K1944" s="173">
        <f>Лист4!E1942/1000-J1944</f>
        <v>694.9991</v>
      </c>
      <c r="L1944" s="31"/>
      <c r="M1944" s="31"/>
    </row>
    <row r="1945" spans="1:13" s="32" customFormat="1" ht="18.75" customHeight="1" x14ac:dyDescent="0.25">
      <c r="A1945" s="22" t="str">
        <f>Лист4!A1943</f>
        <v xml:space="preserve">Софьи Перовской ул. д.79 - корп. 1 </v>
      </c>
      <c r="B1945" s="67" t="str">
        <f>Лист4!C1943</f>
        <v>г. Астрахань</v>
      </c>
      <c r="C1945" s="39">
        <f t="shared" si="60"/>
        <v>428.87542941176463</v>
      </c>
      <c r="D1945" s="39">
        <f t="shared" si="61"/>
        <v>19.79425058823529</v>
      </c>
      <c r="E1945" s="28">
        <v>0</v>
      </c>
      <c r="F1945" s="29">
        <v>19.79425058823529</v>
      </c>
      <c r="G1945" s="30">
        <v>0</v>
      </c>
      <c r="H1945" s="30">
        <v>0</v>
      </c>
      <c r="I1945" s="30">
        <v>0</v>
      </c>
      <c r="J1945" s="30"/>
      <c r="K1945" s="173">
        <f>Лист4!E1943/1000-J1945</f>
        <v>448.66967999999991</v>
      </c>
      <c r="L1945" s="31"/>
      <c r="M1945" s="31"/>
    </row>
    <row r="1946" spans="1:13" s="32" customFormat="1" ht="18.75" customHeight="1" x14ac:dyDescent="0.25">
      <c r="A1946" s="22" t="str">
        <f>Лист4!A1944</f>
        <v xml:space="preserve">Софьи Перовской ул. д.80 - корп. 1 </v>
      </c>
      <c r="B1946" s="67" t="str">
        <f>Лист4!C1944</f>
        <v>г. Астрахань</v>
      </c>
      <c r="C1946" s="39">
        <f t="shared" si="60"/>
        <v>667.749444852941</v>
      </c>
      <c r="D1946" s="39">
        <f t="shared" si="61"/>
        <v>30.819205147058817</v>
      </c>
      <c r="E1946" s="28">
        <v>0</v>
      </c>
      <c r="F1946" s="29">
        <v>30.819205147058817</v>
      </c>
      <c r="G1946" s="30">
        <v>0</v>
      </c>
      <c r="H1946" s="30">
        <v>0</v>
      </c>
      <c r="I1946" s="30">
        <v>0</v>
      </c>
      <c r="J1946" s="30"/>
      <c r="K1946" s="173">
        <f>Лист4!E1944/1000-J1946</f>
        <v>698.56864999999982</v>
      </c>
      <c r="L1946" s="31"/>
      <c r="M1946" s="31"/>
    </row>
    <row r="1947" spans="1:13" s="32" customFormat="1" ht="18.75" customHeight="1" x14ac:dyDescent="0.25">
      <c r="A1947" s="22" t="str">
        <f>Лист4!A1945</f>
        <v xml:space="preserve">Софьи Перовской ул. д.81 </v>
      </c>
      <c r="B1947" s="67" t="str">
        <f>Лист4!C1945</f>
        <v>г. Астрахань</v>
      </c>
      <c r="C1947" s="39">
        <f t="shared" si="60"/>
        <v>2796.4939198529401</v>
      </c>
      <c r="D1947" s="39">
        <f t="shared" si="61"/>
        <v>129.06895014705879</v>
      </c>
      <c r="E1947" s="28">
        <v>0</v>
      </c>
      <c r="F1947" s="29">
        <v>129.06895014705879</v>
      </c>
      <c r="G1947" s="30">
        <v>0</v>
      </c>
      <c r="H1947" s="30">
        <v>0</v>
      </c>
      <c r="I1947" s="30">
        <v>0</v>
      </c>
      <c r="J1947" s="30"/>
      <c r="K1947" s="173">
        <f>Лист4!E1945/1000</f>
        <v>2925.5628699999988</v>
      </c>
      <c r="L1947" s="31"/>
      <c r="M1947" s="31"/>
    </row>
    <row r="1948" spans="1:13" s="32" customFormat="1" ht="18.75" customHeight="1" x14ac:dyDescent="0.25">
      <c r="A1948" s="22" t="str">
        <f>Лист4!A1946</f>
        <v xml:space="preserve">Софьи Перовской ул. д.82 - корп. 1 </v>
      </c>
      <c r="B1948" s="67" t="str">
        <f>Лист4!C1946</f>
        <v>г. Астрахань</v>
      </c>
      <c r="C1948" s="39">
        <f t="shared" si="60"/>
        <v>712.6227205882351</v>
      </c>
      <c r="D1948" s="39">
        <f t="shared" si="61"/>
        <v>32.890279411764695</v>
      </c>
      <c r="E1948" s="28">
        <v>0</v>
      </c>
      <c r="F1948" s="29">
        <v>32.890279411764695</v>
      </c>
      <c r="G1948" s="30">
        <v>0</v>
      </c>
      <c r="H1948" s="30">
        <v>0</v>
      </c>
      <c r="I1948" s="30">
        <v>0</v>
      </c>
      <c r="J1948" s="30"/>
      <c r="K1948" s="173">
        <f>Лист4!E1946/1000</f>
        <v>745.51299999999981</v>
      </c>
      <c r="L1948" s="31"/>
      <c r="M1948" s="31"/>
    </row>
    <row r="1949" spans="1:13" s="32" customFormat="1" ht="18.75" customHeight="1" x14ac:dyDescent="0.25">
      <c r="A1949" s="22" t="str">
        <f>Лист4!A1947</f>
        <v xml:space="preserve">Софьи Перовской ул. д.82 - корп. 2 </v>
      </c>
      <c r="B1949" s="67" t="str">
        <f>Лист4!C1947</f>
        <v>г. Астрахань</v>
      </c>
      <c r="C1949" s="39">
        <f t="shared" si="60"/>
        <v>630.38596323529407</v>
      </c>
      <c r="D1949" s="39">
        <f t="shared" si="61"/>
        <v>29.094736764705878</v>
      </c>
      <c r="E1949" s="28">
        <v>0</v>
      </c>
      <c r="F1949" s="29">
        <v>29.094736764705878</v>
      </c>
      <c r="G1949" s="30">
        <v>0</v>
      </c>
      <c r="H1949" s="30">
        <v>0</v>
      </c>
      <c r="I1949" s="30">
        <v>0</v>
      </c>
      <c r="J1949" s="30"/>
      <c r="K1949" s="173">
        <f>Лист4!E1947/1000</f>
        <v>659.48069999999996</v>
      </c>
      <c r="L1949" s="31"/>
      <c r="M1949" s="31"/>
    </row>
    <row r="1950" spans="1:13" s="32" customFormat="1" ht="18.75" customHeight="1" x14ac:dyDescent="0.25">
      <c r="A1950" s="22" t="str">
        <f>Лист4!A1948</f>
        <v xml:space="preserve">Софьи Перовской ул. д.84 - корп. 1 </v>
      </c>
      <c r="B1950" s="67" t="str">
        <f>Лист4!C1948</f>
        <v>г. Астрахань</v>
      </c>
      <c r="C1950" s="39">
        <f t="shared" si="60"/>
        <v>669.08122794117651</v>
      </c>
      <c r="D1950" s="39">
        <f t="shared" si="61"/>
        <v>30.880672058823528</v>
      </c>
      <c r="E1950" s="28">
        <v>0</v>
      </c>
      <c r="F1950" s="29">
        <v>30.880672058823528</v>
      </c>
      <c r="G1950" s="30">
        <v>0</v>
      </c>
      <c r="H1950" s="30">
        <v>0</v>
      </c>
      <c r="I1950" s="30">
        <v>0</v>
      </c>
      <c r="J1950" s="30"/>
      <c r="K1950" s="173">
        <f>Лист4!E1948/1000-J1950</f>
        <v>699.96190000000001</v>
      </c>
      <c r="L1950" s="31"/>
      <c r="M1950" s="31"/>
    </row>
    <row r="1951" spans="1:13" s="32" customFormat="1" ht="18.75" customHeight="1" x14ac:dyDescent="0.25">
      <c r="A1951" s="22" t="str">
        <f>Лист4!A1949</f>
        <v xml:space="preserve">Софьи Перовской ул. д.91 </v>
      </c>
      <c r="B1951" s="67" t="str">
        <f>Лист4!C1949</f>
        <v>г. Астрахань</v>
      </c>
      <c r="C1951" s="39">
        <f t="shared" si="60"/>
        <v>241.83312132352938</v>
      </c>
      <c r="D1951" s="39">
        <f t="shared" si="61"/>
        <v>11.161528676470587</v>
      </c>
      <c r="E1951" s="28">
        <v>0</v>
      </c>
      <c r="F1951" s="29">
        <v>11.161528676470587</v>
      </c>
      <c r="G1951" s="30">
        <v>0</v>
      </c>
      <c r="H1951" s="30">
        <v>0</v>
      </c>
      <c r="I1951" s="30">
        <v>0</v>
      </c>
      <c r="J1951" s="30"/>
      <c r="K1951" s="173">
        <f>Лист4!E1949/1000</f>
        <v>252.99464999999998</v>
      </c>
      <c r="L1951" s="31"/>
      <c r="M1951" s="31"/>
    </row>
    <row r="1952" spans="1:13" s="32" customFormat="1" ht="18.75" customHeight="1" x14ac:dyDescent="0.25">
      <c r="A1952" s="22" t="str">
        <f>Лист4!A1950</f>
        <v xml:space="preserve">Софьи Перовской ул. д.94/1а </v>
      </c>
      <c r="B1952" s="67" t="str">
        <f>Лист4!C1950</f>
        <v>г. Астрахань</v>
      </c>
      <c r="C1952" s="39">
        <f t="shared" si="60"/>
        <v>1192.6210036764705</v>
      </c>
      <c r="D1952" s="39">
        <f t="shared" si="61"/>
        <v>55.044046323529415</v>
      </c>
      <c r="E1952" s="28">
        <v>0</v>
      </c>
      <c r="F1952" s="29">
        <v>55.044046323529415</v>
      </c>
      <c r="G1952" s="30">
        <v>0</v>
      </c>
      <c r="H1952" s="30">
        <v>0</v>
      </c>
      <c r="I1952" s="30">
        <v>0</v>
      </c>
      <c r="J1952" s="262">
        <v>507.5</v>
      </c>
      <c r="K1952" s="173">
        <f>Лист4!E1950/1000-J1952</f>
        <v>740.16505000000006</v>
      </c>
      <c r="L1952" s="31"/>
      <c r="M1952" s="31"/>
    </row>
    <row r="1953" spans="1:13" s="32" customFormat="1" ht="18.75" customHeight="1" x14ac:dyDescent="0.25">
      <c r="A1953" s="22" t="str">
        <f>Лист4!A1951</f>
        <v xml:space="preserve">Спортивная ул. д.41 </v>
      </c>
      <c r="B1953" s="67" t="str">
        <f>Лист4!C1951</f>
        <v>г. Астрахань</v>
      </c>
      <c r="C1953" s="39">
        <f t="shared" si="60"/>
        <v>960.41089338235338</v>
      </c>
      <c r="D1953" s="39">
        <f t="shared" si="61"/>
        <v>44.326656617647082</v>
      </c>
      <c r="E1953" s="28">
        <v>0</v>
      </c>
      <c r="F1953" s="29">
        <v>44.326656617647082</v>
      </c>
      <c r="G1953" s="30">
        <v>0</v>
      </c>
      <c r="H1953" s="30">
        <v>0</v>
      </c>
      <c r="I1953" s="30">
        <v>0</v>
      </c>
      <c r="J1953" s="156"/>
      <c r="K1953" s="173">
        <f>Лист4!E1951/1000-J1953</f>
        <v>1004.7375500000005</v>
      </c>
      <c r="L1953" s="31"/>
      <c r="M1953" s="31"/>
    </row>
    <row r="1954" spans="1:13" s="32" customFormat="1" ht="18.75" customHeight="1" x14ac:dyDescent="0.25">
      <c r="A1954" s="22" t="str">
        <f>Лист4!A1952</f>
        <v xml:space="preserve">Спортивная ул. д.41Б </v>
      </c>
      <c r="B1954" s="67" t="str">
        <f>Лист4!C1952</f>
        <v>г. Астрахань</v>
      </c>
      <c r="C1954" s="39">
        <f t="shared" si="60"/>
        <v>662.47654926470602</v>
      </c>
      <c r="D1954" s="39">
        <f t="shared" si="61"/>
        <v>30.575840735294122</v>
      </c>
      <c r="E1954" s="28">
        <v>0</v>
      </c>
      <c r="F1954" s="29">
        <v>30.575840735294122</v>
      </c>
      <c r="G1954" s="30">
        <v>0</v>
      </c>
      <c r="H1954" s="30">
        <v>0</v>
      </c>
      <c r="I1954" s="30">
        <v>0</v>
      </c>
      <c r="J1954" s="30"/>
      <c r="K1954" s="173">
        <f>Лист4!E1952/1000-J1954</f>
        <v>693.05239000000017</v>
      </c>
      <c r="L1954" s="31"/>
      <c r="M1954" s="31"/>
    </row>
    <row r="1955" spans="1:13" s="32" customFormat="1" ht="18.75" customHeight="1" x14ac:dyDescent="0.25">
      <c r="A1955" s="22" t="str">
        <f>Лист4!A1953</f>
        <v xml:space="preserve">Спортивная ул. д.42 </v>
      </c>
      <c r="B1955" s="67" t="str">
        <f>Лист4!C1953</f>
        <v>г. Астрахань</v>
      </c>
      <c r="C1955" s="39">
        <f t="shared" si="60"/>
        <v>1012.4288066176472</v>
      </c>
      <c r="D1955" s="39">
        <f t="shared" si="61"/>
        <v>46.727483382352943</v>
      </c>
      <c r="E1955" s="28">
        <v>0</v>
      </c>
      <c r="F1955" s="29">
        <v>46.727483382352943</v>
      </c>
      <c r="G1955" s="30">
        <v>0</v>
      </c>
      <c r="H1955" s="30">
        <v>0</v>
      </c>
      <c r="I1955" s="30">
        <v>0</v>
      </c>
      <c r="J1955" s="30"/>
      <c r="K1955" s="173">
        <f>Лист4!E1953/1000-J1955</f>
        <v>1059.1562900000001</v>
      </c>
      <c r="L1955" s="31"/>
      <c r="M1955" s="31"/>
    </row>
    <row r="1956" spans="1:13" s="32" customFormat="1" ht="18.75" customHeight="1" x14ac:dyDescent="0.25">
      <c r="A1956" s="22" t="str">
        <f>Лист4!A1954</f>
        <v xml:space="preserve">Ставропольская ул. д.29 </v>
      </c>
      <c r="B1956" s="67" t="str">
        <f>Лист4!C1954</f>
        <v>г. Астрахань</v>
      </c>
      <c r="C1956" s="39">
        <f t="shared" si="60"/>
        <v>152.64628676470591</v>
      </c>
      <c r="D1956" s="39">
        <f t="shared" si="61"/>
        <v>7.0452132352941188</v>
      </c>
      <c r="E1956" s="28">
        <v>0</v>
      </c>
      <c r="F1956" s="29">
        <v>7.0452132352941188</v>
      </c>
      <c r="G1956" s="30">
        <v>0</v>
      </c>
      <c r="H1956" s="30">
        <v>0</v>
      </c>
      <c r="I1956" s="30">
        <v>0</v>
      </c>
      <c r="J1956" s="30"/>
      <c r="K1956" s="173">
        <f>Лист4!E1954/1000</f>
        <v>159.69150000000002</v>
      </c>
      <c r="L1956" s="31"/>
      <c r="M1956" s="31"/>
    </row>
    <row r="1957" spans="1:13" s="32" customFormat="1" ht="18.75" customHeight="1" x14ac:dyDescent="0.25">
      <c r="A1957" s="22" t="str">
        <f>Лист4!A1955</f>
        <v xml:space="preserve">Ставропольская ул. д.29А </v>
      </c>
      <c r="B1957" s="67" t="str">
        <f>Лист4!C1955</f>
        <v>г. Астрахань</v>
      </c>
      <c r="C1957" s="39">
        <f t="shared" si="60"/>
        <v>102.13870588235292</v>
      </c>
      <c r="D1957" s="39">
        <f t="shared" si="61"/>
        <v>4.7140941176470585</v>
      </c>
      <c r="E1957" s="28">
        <v>0</v>
      </c>
      <c r="F1957" s="29">
        <v>4.7140941176470585</v>
      </c>
      <c r="G1957" s="30">
        <v>0</v>
      </c>
      <c r="H1957" s="30">
        <v>0</v>
      </c>
      <c r="I1957" s="30">
        <v>0</v>
      </c>
      <c r="J1957" s="30"/>
      <c r="K1957" s="173">
        <f>Лист4!E1955/1000</f>
        <v>106.85279999999999</v>
      </c>
      <c r="L1957" s="31"/>
      <c r="M1957" s="31"/>
    </row>
    <row r="1958" spans="1:13" s="32" customFormat="1" ht="18.75" customHeight="1" x14ac:dyDescent="0.25">
      <c r="A1958" s="22" t="str">
        <f>Лист4!A1956</f>
        <v xml:space="preserve">Ставропольская ул. д.31 </v>
      </c>
      <c r="B1958" s="67" t="str">
        <f>Лист4!C1956</f>
        <v>г. Астрахань</v>
      </c>
      <c r="C1958" s="39">
        <f t="shared" si="60"/>
        <v>213.66312500000001</v>
      </c>
      <c r="D1958" s="39">
        <f t="shared" si="61"/>
        <v>9.8613750000000007</v>
      </c>
      <c r="E1958" s="28">
        <v>0</v>
      </c>
      <c r="F1958" s="29">
        <v>9.8613750000000007</v>
      </c>
      <c r="G1958" s="30">
        <v>0</v>
      </c>
      <c r="H1958" s="30">
        <v>0</v>
      </c>
      <c r="I1958" s="30">
        <v>0</v>
      </c>
      <c r="J1958" s="30"/>
      <c r="K1958" s="173">
        <f>Лист4!E1956/1000-J1958</f>
        <v>223.52450000000002</v>
      </c>
      <c r="L1958" s="31"/>
      <c r="M1958" s="31"/>
    </row>
    <row r="1959" spans="1:13" s="32" customFormat="1" ht="18.75" customHeight="1" x14ac:dyDescent="0.25">
      <c r="A1959" s="22" t="str">
        <f>Лист4!A1957</f>
        <v xml:space="preserve">Ставропольская ул. д.31А </v>
      </c>
      <c r="B1959" s="67" t="str">
        <f>Лист4!C1957</f>
        <v>г. Астрахань</v>
      </c>
      <c r="C1959" s="39">
        <f t="shared" si="60"/>
        <v>45.21763235294118</v>
      </c>
      <c r="D1959" s="39">
        <f t="shared" si="61"/>
        <v>2.0869676470588234</v>
      </c>
      <c r="E1959" s="28">
        <v>0</v>
      </c>
      <c r="F1959" s="29">
        <v>2.0869676470588234</v>
      </c>
      <c r="G1959" s="30">
        <v>0</v>
      </c>
      <c r="H1959" s="30">
        <v>0</v>
      </c>
      <c r="I1959" s="30">
        <v>0</v>
      </c>
      <c r="J1959" s="30"/>
      <c r="K1959" s="173">
        <f>Лист4!E1957/1000-J1959</f>
        <v>47.304600000000001</v>
      </c>
      <c r="L1959" s="31"/>
      <c r="M1959" s="31"/>
    </row>
    <row r="1960" spans="1:13" s="32" customFormat="1" ht="18.75" customHeight="1" x14ac:dyDescent="0.25">
      <c r="A1960" s="22" t="str">
        <f>Лист4!A1958</f>
        <v xml:space="preserve">Ставропольская ул. д.33 </v>
      </c>
      <c r="B1960" s="67" t="str">
        <f>Лист4!C1958</f>
        <v>г. Астрахань</v>
      </c>
      <c r="C1960" s="39">
        <f t="shared" si="60"/>
        <v>196.3487595588235</v>
      </c>
      <c r="D1960" s="39">
        <f t="shared" si="61"/>
        <v>9.0622504411764702</v>
      </c>
      <c r="E1960" s="28">
        <v>0</v>
      </c>
      <c r="F1960" s="29">
        <v>9.0622504411764702</v>
      </c>
      <c r="G1960" s="30">
        <v>0</v>
      </c>
      <c r="H1960" s="30">
        <v>0</v>
      </c>
      <c r="I1960" s="30">
        <v>0</v>
      </c>
      <c r="J1960" s="30"/>
      <c r="K1960" s="173">
        <f>Лист4!E1958/1000</f>
        <v>205.41100999999998</v>
      </c>
      <c r="L1960" s="31"/>
      <c r="M1960" s="31"/>
    </row>
    <row r="1961" spans="1:13" s="32" customFormat="1" ht="18.75" customHeight="1" x14ac:dyDescent="0.25">
      <c r="A1961" s="22" t="str">
        <f>Лист4!A1959</f>
        <v xml:space="preserve">Ставропольская ул. д.33А </v>
      </c>
      <c r="B1961" s="67" t="str">
        <f>Лист4!C1959</f>
        <v>г. Астрахань</v>
      </c>
      <c r="C1961" s="39">
        <f t="shared" si="60"/>
        <v>225.43882132352942</v>
      </c>
      <c r="D1961" s="39">
        <f t="shared" si="61"/>
        <v>10.404868676470588</v>
      </c>
      <c r="E1961" s="28">
        <v>0</v>
      </c>
      <c r="F1961" s="29">
        <v>10.404868676470588</v>
      </c>
      <c r="G1961" s="30">
        <v>0</v>
      </c>
      <c r="H1961" s="30">
        <v>0</v>
      </c>
      <c r="I1961" s="30">
        <v>0</v>
      </c>
      <c r="J1961" s="30"/>
      <c r="K1961" s="173">
        <f>Лист4!E1959/1000</f>
        <v>235.84369000000001</v>
      </c>
      <c r="L1961" s="31"/>
      <c r="M1961" s="31"/>
    </row>
    <row r="1962" spans="1:13" s="32" customFormat="1" ht="18.75" customHeight="1" x14ac:dyDescent="0.25">
      <c r="A1962" s="22" t="str">
        <f>Лист4!A1960</f>
        <v xml:space="preserve">Ставропольская ул. д.37 </v>
      </c>
      <c r="B1962" s="67" t="str">
        <f>Лист4!C1960</f>
        <v>г. Астрахань</v>
      </c>
      <c r="C1962" s="39">
        <f t="shared" si="60"/>
        <v>208.74252941176465</v>
      </c>
      <c r="D1962" s="39">
        <f t="shared" si="61"/>
        <v>9.6342705882352924</v>
      </c>
      <c r="E1962" s="28">
        <v>0</v>
      </c>
      <c r="F1962" s="29">
        <v>9.6342705882352924</v>
      </c>
      <c r="G1962" s="30">
        <v>0</v>
      </c>
      <c r="H1962" s="30">
        <v>0</v>
      </c>
      <c r="I1962" s="30">
        <v>0</v>
      </c>
      <c r="J1962" s="30"/>
      <c r="K1962" s="173">
        <f>Лист4!E1960/1000</f>
        <v>218.37679999999995</v>
      </c>
      <c r="L1962" s="31"/>
      <c r="M1962" s="31"/>
    </row>
    <row r="1963" spans="1:13" s="32" customFormat="1" ht="18.75" customHeight="1" x14ac:dyDescent="0.25">
      <c r="A1963" s="22" t="str">
        <f>Лист4!A1961</f>
        <v xml:space="preserve">Ставропольская ул. д.60 </v>
      </c>
      <c r="B1963" s="67" t="str">
        <f>Лист4!C1961</f>
        <v>г. Астрахань</v>
      </c>
      <c r="C1963" s="39">
        <f t="shared" si="60"/>
        <v>12.941117647058825</v>
      </c>
      <c r="D1963" s="39">
        <f t="shared" si="61"/>
        <v>0.59728235294117649</v>
      </c>
      <c r="E1963" s="28">
        <v>0</v>
      </c>
      <c r="F1963" s="29">
        <v>0.59728235294117649</v>
      </c>
      <c r="G1963" s="30">
        <v>0</v>
      </c>
      <c r="H1963" s="30">
        <v>0</v>
      </c>
      <c r="I1963" s="30">
        <v>0</v>
      </c>
      <c r="J1963" s="30"/>
      <c r="K1963" s="173">
        <f>Лист4!E1961/1000</f>
        <v>13.538400000000001</v>
      </c>
      <c r="L1963" s="31"/>
      <c r="M1963" s="31"/>
    </row>
    <row r="1964" spans="1:13" s="32" customFormat="1" ht="18.75" customHeight="1" x14ac:dyDescent="0.25">
      <c r="A1964" s="22" t="str">
        <f>Лист4!A1962</f>
        <v xml:space="preserve">Степана Здоровцева ул. д.10 </v>
      </c>
      <c r="B1964" s="67" t="str">
        <f>Лист4!C1962</f>
        <v>г. Астрахань</v>
      </c>
      <c r="C1964" s="39">
        <f t="shared" si="60"/>
        <v>771.11411764705883</v>
      </c>
      <c r="D1964" s="39">
        <f t="shared" si="61"/>
        <v>35.589882352941181</v>
      </c>
      <c r="E1964" s="28">
        <v>0</v>
      </c>
      <c r="F1964" s="29">
        <v>35.589882352941181</v>
      </c>
      <c r="G1964" s="30">
        <v>0</v>
      </c>
      <c r="H1964" s="30">
        <v>0</v>
      </c>
      <c r="I1964" s="30">
        <v>0</v>
      </c>
      <c r="J1964" s="30"/>
      <c r="K1964" s="173">
        <f>Лист4!E1962/1000</f>
        <v>806.70400000000006</v>
      </c>
      <c r="L1964" s="31"/>
      <c r="M1964" s="31"/>
    </row>
    <row r="1965" spans="1:13" s="32" customFormat="1" ht="18.75" customHeight="1" x14ac:dyDescent="0.25">
      <c r="A1965" s="22" t="str">
        <f>Лист4!A1963</f>
        <v xml:space="preserve">Степана Здоровцева ул. д.2/37 </v>
      </c>
      <c r="B1965" s="67" t="str">
        <f>Лист4!C1963</f>
        <v>г. Астрахань</v>
      </c>
      <c r="C1965" s="39">
        <f t="shared" si="60"/>
        <v>397.03879264705893</v>
      </c>
      <c r="D1965" s="39">
        <f t="shared" si="61"/>
        <v>18.32486735294118</v>
      </c>
      <c r="E1965" s="28">
        <v>0</v>
      </c>
      <c r="F1965" s="29">
        <v>18.32486735294118</v>
      </c>
      <c r="G1965" s="30">
        <v>0</v>
      </c>
      <c r="H1965" s="30">
        <v>0</v>
      </c>
      <c r="I1965" s="30">
        <v>0</v>
      </c>
      <c r="J1965" s="30"/>
      <c r="K1965" s="173">
        <f>Лист4!E1963/1000</f>
        <v>415.3636600000001</v>
      </c>
      <c r="L1965" s="31"/>
      <c r="M1965" s="31"/>
    </row>
    <row r="1966" spans="1:13" s="32" customFormat="1" ht="18.75" customHeight="1" x14ac:dyDescent="0.25">
      <c r="A1966" s="22" t="str">
        <f>Лист4!A1964</f>
        <v xml:space="preserve">Степана Здоровцева ул. д.3 </v>
      </c>
      <c r="B1966" s="67" t="str">
        <f>Лист4!C1964</f>
        <v>г. Астрахань</v>
      </c>
      <c r="C1966" s="39">
        <f t="shared" si="60"/>
        <v>417.51071470588238</v>
      </c>
      <c r="D1966" s="39">
        <f t="shared" si="61"/>
        <v>19.269725294117649</v>
      </c>
      <c r="E1966" s="28">
        <v>0</v>
      </c>
      <c r="F1966" s="29">
        <v>19.269725294117649</v>
      </c>
      <c r="G1966" s="30">
        <v>0</v>
      </c>
      <c r="H1966" s="30">
        <v>0</v>
      </c>
      <c r="I1966" s="30">
        <v>0</v>
      </c>
      <c r="J1966" s="30"/>
      <c r="K1966" s="173">
        <f>Лист4!E1964/1000</f>
        <v>436.78044</v>
      </c>
      <c r="L1966" s="31"/>
      <c r="M1966" s="31"/>
    </row>
    <row r="1967" spans="1:13" s="32" customFormat="1" ht="18.75" customHeight="1" x14ac:dyDescent="0.25">
      <c r="A1967" s="22" t="str">
        <f>Лист4!A1965</f>
        <v xml:space="preserve">Степана Здоровцева ул. д.4 </v>
      </c>
      <c r="B1967" s="67" t="str">
        <f>Лист4!C1965</f>
        <v>г. Астрахань</v>
      </c>
      <c r="C1967" s="39">
        <f t="shared" si="60"/>
        <v>530.92855514705889</v>
      </c>
      <c r="D1967" s="39">
        <f t="shared" si="61"/>
        <v>24.504394852941182</v>
      </c>
      <c r="E1967" s="28">
        <v>0</v>
      </c>
      <c r="F1967" s="29">
        <v>24.504394852941182</v>
      </c>
      <c r="G1967" s="30">
        <v>0</v>
      </c>
      <c r="H1967" s="30">
        <v>0</v>
      </c>
      <c r="I1967" s="30">
        <v>0</v>
      </c>
      <c r="J1967" s="30"/>
      <c r="K1967" s="173">
        <f>Лист4!E1965/1000-J1967</f>
        <v>555.43295000000012</v>
      </c>
      <c r="L1967" s="31"/>
      <c r="M1967" s="31"/>
    </row>
    <row r="1968" spans="1:13" s="32" customFormat="1" ht="18.75" customHeight="1" x14ac:dyDescent="0.25">
      <c r="A1968" s="22" t="str">
        <f>Лист4!A1966</f>
        <v xml:space="preserve">Степана Здоровцева ул. д.5 </v>
      </c>
      <c r="B1968" s="67" t="str">
        <f>Лист4!C1966</f>
        <v>г. Астрахань</v>
      </c>
      <c r="C1968" s="39">
        <f t="shared" si="60"/>
        <v>635.16962867647055</v>
      </c>
      <c r="D1968" s="39">
        <f t="shared" si="61"/>
        <v>29.31552132352941</v>
      </c>
      <c r="E1968" s="28">
        <v>0</v>
      </c>
      <c r="F1968" s="29">
        <v>29.31552132352941</v>
      </c>
      <c r="G1968" s="30">
        <v>0</v>
      </c>
      <c r="H1968" s="30">
        <v>0</v>
      </c>
      <c r="I1968" s="30">
        <v>0</v>
      </c>
      <c r="J1968" s="30"/>
      <c r="K1968" s="173">
        <f>Лист4!E1966/1000-J1968</f>
        <v>664.48514999999998</v>
      </c>
      <c r="L1968" s="31"/>
      <c r="M1968" s="31"/>
    </row>
    <row r="1969" spans="1:13" s="32" customFormat="1" ht="18.75" customHeight="1" x14ac:dyDescent="0.25">
      <c r="A1969" s="22" t="str">
        <f>Лист4!A1967</f>
        <v xml:space="preserve">Степана Здоровцева ул. д.6 </v>
      </c>
      <c r="B1969" s="67" t="str">
        <f>Лист4!C1967</f>
        <v>г. Астрахань</v>
      </c>
      <c r="C1969" s="39">
        <f t="shared" si="60"/>
        <v>795.54847794117666</v>
      </c>
      <c r="D1969" s="39">
        <f t="shared" si="61"/>
        <v>36.717622058823537</v>
      </c>
      <c r="E1969" s="28">
        <v>0</v>
      </c>
      <c r="F1969" s="29">
        <v>36.717622058823537</v>
      </c>
      <c r="G1969" s="30">
        <v>0</v>
      </c>
      <c r="H1969" s="30">
        <v>0</v>
      </c>
      <c r="I1969" s="30">
        <v>0</v>
      </c>
      <c r="J1969" s="30"/>
      <c r="K1969" s="173">
        <f>Лист4!E1967/1000</f>
        <v>832.26610000000016</v>
      </c>
      <c r="L1969" s="31"/>
      <c r="M1969" s="31"/>
    </row>
    <row r="1970" spans="1:13" s="32" customFormat="1" ht="18.75" customHeight="1" x14ac:dyDescent="0.25">
      <c r="A1970" s="22" t="str">
        <f>Лист4!A1968</f>
        <v xml:space="preserve">Степана Здоровцева ул. д.6А </v>
      </c>
      <c r="B1970" s="67" t="str">
        <f>Лист4!C1968</f>
        <v>г. Астрахань</v>
      </c>
      <c r="C1970" s="39">
        <f t="shared" si="60"/>
        <v>783.04866249999986</v>
      </c>
      <c r="D1970" s="39">
        <f t="shared" si="61"/>
        <v>36.140707499999991</v>
      </c>
      <c r="E1970" s="28">
        <v>0</v>
      </c>
      <c r="F1970" s="29">
        <v>36.140707499999991</v>
      </c>
      <c r="G1970" s="30">
        <v>0</v>
      </c>
      <c r="H1970" s="30">
        <v>0</v>
      </c>
      <c r="I1970" s="30">
        <v>0</v>
      </c>
      <c r="J1970" s="30"/>
      <c r="K1970" s="173">
        <f>Лист4!E1968/1000</f>
        <v>819.18936999999983</v>
      </c>
      <c r="L1970" s="31"/>
      <c r="M1970" s="31"/>
    </row>
    <row r="1971" spans="1:13" s="32" customFormat="1" ht="18.75" customHeight="1" x14ac:dyDescent="0.25">
      <c r="A1971" s="22" t="str">
        <f>Лист4!A1969</f>
        <v xml:space="preserve">Степана Здоровцева ул. д.8 </v>
      </c>
      <c r="B1971" s="67" t="str">
        <f>Лист4!C1969</f>
        <v>г. Астрахань</v>
      </c>
      <c r="C1971" s="39">
        <f t="shared" si="60"/>
        <v>360.68501911764707</v>
      </c>
      <c r="D1971" s="39">
        <f t="shared" si="61"/>
        <v>16.647000882352941</v>
      </c>
      <c r="E1971" s="28">
        <v>0</v>
      </c>
      <c r="F1971" s="29">
        <v>16.647000882352941</v>
      </c>
      <c r="G1971" s="30">
        <v>0</v>
      </c>
      <c r="H1971" s="30">
        <v>0</v>
      </c>
      <c r="I1971" s="30">
        <v>0</v>
      </c>
      <c r="J1971" s="30">
        <v>314.89999999999998</v>
      </c>
      <c r="K1971" s="173">
        <f>Лист4!E1969/1000-J1971</f>
        <v>62.432020000000023</v>
      </c>
      <c r="L1971" s="31"/>
      <c r="M1971" s="31"/>
    </row>
    <row r="1972" spans="1:13" s="32" customFormat="1" ht="18.75" customHeight="1" x14ac:dyDescent="0.25">
      <c r="A1972" s="22" t="str">
        <f>Лист4!A1970</f>
        <v xml:space="preserve">Степана Разина пер. д.7 </v>
      </c>
      <c r="B1972" s="67" t="str">
        <f>Лист4!C1970</f>
        <v>г. Астрахань</v>
      </c>
      <c r="C1972" s="39">
        <f t="shared" si="60"/>
        <v>0.1640294117647059</v>
      </c>
      <c r="D1972" s="39">
        <f t="shared" si="61"/>
        <v>7.5705882352941171E-3</v>
      </c>
      <c r="E1972" s="28">
        <v>0</v>
      </c>
      <c r="F1972" s="29">
        <v>7.5705882352941171E-3</v>
      </c>
      <c r="G1972" s="30">
        <v>0</v>
      </c>
      <c r="H1972" s="30">
        <v>0</v>
      </c>
      <c r="I1972" s="30">
        <v>0</v>
      </c>
      <c r="J1972" s="30"/>
      <c r="K1972" s="173">
        <f>Лист4!E1970/1000-J1972</f>
        <v>0.1716</v>
      </c>
      <c r="L1972" s="31"/>
      <c r="M1972" s="31"/>
    </row>
    <row r="1973" spans="1:13" s="32" customFormat="1" ht="18.75" customHeight="1" x14ac:dyDescent="0.25">
      <c r="A1973" s="22" t="str">
        <f>Лист4!A1971</f>
        <v xml:space="preserve">Степана Разина ул. д.17 </v>
      </c>
      <c r="B1973" s="67" t="str">
        <f>Лист4!C1971</f>
        <v>г. Астрахань</v>
      </c>
      <c r="C1973" s="39">
        <f t="shared" si="60"/>
        <v>130.07527573529413</v>
      </c>
      <c r="D1973" s="39">
        <f t="shared" si="61"/>
        <v>6.0034742647058827</v>
      </c>
      <c r="E1973" s="28">
        <v>0</v>
      </c>
      <c r="F1973" s="29">
        <v>6.0034742647058827</v>
      </c>
      <c r="G1973" s="30">
        <v>0</v>
      </c>
      <c r="H1973" s="30">
        <v>0</v>
      </c>
      <c r="I1973" s="30">
        <v>0</v>
      </c>
      <c r="J1973" s="30"/>
      <c r="K1973" s="173">
        <f>Лист4!E1971/1000</f>
        <v>136.07875000000001</v>
      </c>
      <c r="L1973" s="31"/>
      <c r="M1973" s="31"/>
    </row>
    <row r="1974" spans="1:13" s="32" customFormat="1" ht="18.75" customHeight="1" x14ac:dyDescent="0.25">
      <c r="A1974" s="22" t="str">
        <f>Лист4!A1972</f>
        <v xml:space="preserve">Степана Разина ул. д.20 </v>
      </c>
      <c r="B1974" s="67" t="str">
        <f>Лист4!C1972</f>
        <v>г. Астрахань</v>
      </c>
      <c r="C1974" s="39">
        <f t="shared" si="60"/>
        <v>59.569030147058818</v>
      </c>
      <c r="D1974" s="39">
        <f t="shared" si="61"/>
        <v>2.7493398529411763</v>
      </c>
      <c r="E1974" s="28">
        <v>0</v>
      </c>
      <c r="F1974" s="29">
        <v>2.7493398529411763</v>
      </c>
      <c r="G1974" s="30">
        <v>0</v>
      </c>
      <c r="H1974" s="30">
        <v>0</v>
      </c>
      <c r="I1974" s="30">
        <v>0</v>
      </c>
      <c r="J1974" s="30"/>
      <c r="K1974" s="173">
        <f>Лист4!E1972/1000</f>
        <v>62.318369999999994</v>
      </c>
      <c r="L1974" s="31"/>
      <c r="M1974" s="31"/>
    </row>
    <row r="1975" spans="1:13" s="32" customFormat="1" ht="18.75" customHeight="1" x14ac:dyDescent="0.25">
      <c r="A1975" s="22" t="str">
        <f>Лист4!A1973</f>
        <v xml:space="preserve">Степная 2-я ул. д.15 </v>
      </c>
      <c r="B1975" s="67" t="str">
        <f>Лист4!C1973</f>
        <v>г. Астрахань</v>
      </c>
      <c r="C1975" s="39">
        <f t="shared" si="60"/>
        <v>30.222849264705886</v>
      </c>
      <c r="D1975" s="39">
        <f t="shared" si="61"/>
        <v>1.3949007352941178</v>
      </c>
      <c r="E1975" s="28">
        <v>0</v>
      </c>
      <c r="F1975" s="29">
        <v>1.3949007352941178</v>
      </c>
      <c r="G1975" s="30">
        <v>0</v>
      </c>
      <c r="H1975" s="30">
        <v>0</v>
      </c>
      <c r="I1975" s="30">
        <v>0</v>
      </c>
      <c r="J1975" s="30"/>
      <c r="K1975" s="173">
        <f>Лист4!E1973/1000</f>
        <v>31.617750000000004</v>
      </c>
      <c r="L1975" s="31"/>
      <c r="M1975" s="31"/>
    </row>
    <row r="1976" spans="1:13" s="32" customFormat="1" ht="18.75" customHeight="1" x14ac:dyDescent="0.25">
      <c r="A1976" s="22" t="str">
        <f>Лист4!A1974</f>
        <v xml:space="preserve">Степная 2-я ул. д.17 </v>
      </c>
      <c r="B1976" s="67" t="str">
        <f>Лист4!C1974</f>
        <v>г. Астрахань</v>
      </c>
      <c r="C1976" s="39">
        <f t="shared" si="60"/>
        <v>32.658007352941176</v>
      </c>
      <c r="D1976" s="39">
        <f t="shared" si="61"/>
        <v>1.5072926470588235</v>
      </c>
      <c r="E1976" s="28">
        <v>0</v>
      </c>
      <c r="F1976" s="29">
        <v>1.5072926470588235</v>
      </c>
      <c r="G1976" s="30">
        <v>0</v>
      </c>
      <c r="H1976" s="30">
        <v>0</v>
      </c>
      <c r="I1976" s="30">
        <v>0</v>
      </c>
      <c r="J1976" s="30"/>
      <c r="K1976" s="173">
        <f>Лист4!E1974/1000-J1976</f>
        <v>34.165300000000002</v>
      </c>
      <c r="L1976" s="31"/>
      <c r="M1976" s="31"/>
    </row>
    <row r="1977" spans="1:13" s="32" customFormat="1" ht="18.75" customHeight="1" x14ac:dyDescent="0.25">
      <c r="A1977" s="22" t="str">
        <f>Лист4!A1975</f>
        <v xml:space="preserve">Степная 2-я ул. д.19 </v>
      </c>
      <c r="B1977" s="67" t="str">
        <f>Лист4!C1975</f>
        <v>г. Астрахань</v>
      </c>
      <c r="C1977" s="39">
        <f t="shared" si="60"/>
        <v>13.69435294117647</v>
      </c>
      <c r="D1977" s="39">
        <f t="shared" si="61"/>
        <v>0.63204705882352941</v>
      </c>
      <c r="E1977" s="28">
        <v>0</v>
      </c>
      <c r="F1977" s="29">
        <v>0.63204705882352941</v>
      </c>
      <c r="G1977" s="30">
        <v>0</v>
      </c>
      <c r="H1977" s="30">
        <v>0</v>
      </c>
      <c r="I1977" s="30">
        <v>0</v>
      </c>
      <c r="J1977" s="30"/>
      <c r="K1977" s="173">
        <f>Лист4!E1975/1000</f>
        <v>14.3264</v>
      </c>
      <c r="L1977" s="31"/>
      <c r="M1977" s="31"/>
    </row>
    <row r="1978" spans="1:13" s="32" customFormat="1" ht="18.75" customHeight="1" x14ac:dyDescent="0.25">
      <c r="A1978" s="22" t="str">
        <f>Лист4!A1976</f>
        <v xml:space="preserve">Степная 2-я ул. д.21 </v>
      </c>
      <c r="B1978" s="67" t="str">
        <f>Лист4!C1976</f>
        <v>г. Астрахань</v>
      </c>
      <c r="C1978" s="39">
        <f t="shared" si="60"/>
        <v>1.623470588235294</v>
      </c>
      <c r="D1978" s="39">
        <f t="shared" si="61"/>
        <v>7.4929411764705883E-2</v>
      </c>
      <c r="E1978" s="28">
        <v>0</v>
      </c>
      <c r="F1978" s="29">
        <v>7.4929411764705883E-2</v>
      </c>
      <c r="G1978" s="30">
        <v>0</v>
      </c>
      <c r="H1978" s="30">
        <v>0</v>
      </c>
      <c r="I1978" s="30">
        <v>0</v>
      </c>
      <c r="J1978" s="30"/>
      <c r="K1978" s="173">
        <f>Лист4!E1976/1000</f>
        <v>1.6983999999999999</v>
      </c>
      <c r="L1978" s="31"/>
      <c r="M1978" s="31"/>
    </row>
    <row r="1979" spans="1:13" s="32" customFormat="1" ht="18.75" customHeight="1" x14ac:dyDescent="0.25">
      <c r="A1979" s="22" t="str">
        <f>Лист4!A1977</f>
        <v xml:space="preserve">Степная 2-я ул. д.27 </v>
      </c>
      <c r="B1979" s="67" t="str">
        <f>Лист4!C1977</f>
        <v>г. Астрахань</v>
      </c>
      <c r="C1979" s="39">
        <f t="shared" si="60"/>
        <v>42.522904411764706</v>
      </c>
      <c r="D1979" s="39">
        <f t="shared" si="61"/>
        <v>1.9625955882352941</v>
      </c>
      <c r="E1979" s="28">
        <v>0</v>
      </c>
      <c r="F1979" s="29">
        <v>1.9625955882352941</v>
      </c>
      <c r="G1979" s="30">
        <v>0</v>
      </c>
      <c r="H1979" s="30">
        <v>0</v>
      </c>
      <c r="I1979" s="30">
        <v>0</v>
      </c>
      <c r="J1979" s="30"/>
      <c r="K1979" s="173">
        <f>Лист4!E1977/1000</f>
        <v>44.485500000000002</v>
      </c>
      <c r="L1979" s="31"/>
      <c r="M1979" s="31"/>
    </row>
    <row r="1980" spans="1:13" s="32" customFormat="1" ht="18.75" customHeight="1" x14ac:dyDescent="0.25">
      <c r="A1980" s="22" t="str">
        <f>Лист4!A1978</f>
        <v xml:space="preserve">Степная 2-я ул. д.29 </v>
      </c>
      <c r="B1980" s="67" t="str">
        <f>Лист4!C1978</f>
        <v>г. Астрахань</v>
      </c>
      <c r="C1980" s="39">
        <f t="shared" si="60"/>
        <v>16.758386029411763</v>
      </c>
      <c r="D1980" s="39">
        <f t="shared" si="61"/>
        <v>0.77346397058823513</v>
      </c>
      <c r="E1980" s="28">
        <v>0</v>
      </c>
      <c r="F1980" s="29">
        <v>0.77346397058823513</v>
      </c>
      <c r="G1980" s="30">
        <v>0</v>
      </c>
      <c r="H1980" s="30">
        <v>0</v>
      </c>
      <c r="I1980" s="30">
        <v>0</v>
      </c>
      <c r="J1980" s="30"/>
      <c r="K1980" s="173">
        <f>Лист4!E1978/1000-J1980</f>
        <v>17.531849999999999</v>
      </c>
      <c r="L1980" s="31"/>
      <c r="M1980" s="31"/>
    </row>
    <row r="1981" spans="1:13" s="32" customFormat="1" ht="18.75" customHeight="1" x14ac:dyDescent="0.25">
      <c r="A1981" s="22" t="str">
        <f>Лист4!A1979</f>
        <v xml:space="preserve">Степная 2-я ул. д.33 </v>
      </c>
      <c r="B1981" s="67" t="str">
        <f>Лист4!C1979</f>
        <v>г. Астрахань</v>
      </c>
      <c r="C1981" s="39">
        <f t="shared" si="60"/>
        <v>77.835827205882339</v>
      </c>
      <c r="D1981" s="39">
        <f t="shared" si="61"/>
        <v>3.5924227941176468</v>
      </c>
      <c r="E1981" s="28">
        <v>0</v>
      </c>
      <c r="F1981" s="29">
        <v>3.5924227941176468</v>
      </c>
      <c r="G1981" s="30">
        <v>0</v>
      </c>
      <c r="H1981" s="30">
        <v>0</v>
      </c>
      <c r="I1981" s="30">
        <v>0</v>
      </c>
      <c r="J1981" s="30"/>
      <c r="K1981" s="173">
        <f>Лист4!E1979/1000</f>
        <v>81.428249999999991</v>
      </c>
      <c r="L1981" s="31"/>
      <c r="M1981" s="31"/>
    </row>
    <row r="1982" spans="1:13" s="32" customFormat="1" ht="18.75" customHeight="1" x14ac:dyDescent="0.25">
      <c r="A1982" s="22" t="str">
        <f>Лист4!A1980</f>
        <v xml:space="preserve">Степная 2-я ул. д.39 </v>
      </c>
      <c r="B1982" s="67" t="str">
        <f>Лист4!C1980</f>
        <v>г. Астрахань</v>
      </c>
      <c r="C1982" s="39">
        <f t="shared" ref="C1982:C2044" si="62">K1982+J1982-F1982</f>
        <v>45.34605514705882</v>
      </c>
      <c r="D1982" s="39">
        <f t="shared" ref="D1982:D2044" si="63">F1982</f>
        <v>2.0928948529411766</v>
      </c>
      <c r="E1982" s="28">
        <v>0</v>
      </c>
      <c r="F1982" s="29">
        <v>2.0928948529411766</v>
      </c>
      <c r="G1982" s="30">
        <v>0</v>
      </c>
      <c r="H1982" s="30">
        <v>0</v>
      </c>
      <c r="I1982" s="30">
        <v>0</v>
      </c>
      <c r="J1982" s="30"/>
      <c r="K1982" s="173">
        <f>Лист4!E1980/1000</f>
        <v>47.438949999999998</v>
      </c>
      <c r="L1982" s="31"/>
      <c r="M1982" s="31"/>
    </row>
    <row r="1983" spans="1:13" s="32" customFormat="1" ht="25.5" customHeight="1" x14ac:dyDescent="0.25">
      <c r="A1983" s="22" t="str">
        <f>Лист4!A1981</f>
        <v xml:space="preserve">Степная 2-я ул. д.41 </v>
      </c>
      <c r="B1983" s="67" t="str">
        <f>Лист4!C1981</f>
        <v>г. Астрахань</v>
      </c>
      <c r="C1983" s="39">
        <f t="shared" si="62"/>
        <v>38.198492647058821</v>
      </c>
      <c r="D1983" s="39">
        <f t="shared" si="63"/>
        <v>1.7630073529411763</v>
      </c>
      <c r="E1983" s="28">
        <v>0</v>
      </c>
      <c r="F1983" s="29">
        <v>1.7630073529411763</v>
      </c>
      <c r="G1983" s="30">
        <v>0</v>
      </c>
      <c r="H1983" s="30">
        <v>0</v>
      </c>
      <c r="I1983" s="30">
        <v>0</v>
      </c>
      <c r="J1983" s="30"/>
      <c r="K1983" s="173">
        <f>Лист4!E1981/1000-J1983</f>
        <v>39.961499999999994</v>
      </c>
      <c r="L1983" s="31"/>
      <c r="M1983" s="31"/>
    </row>
    <row r="1984" spans="1:13" s="32" customFormat="1" ht="25.5" customHeight="1" x14ac:dyDescent="0.25">
      <c r="A1984" s="22" t="str">
        <f>Лист4!A1982</f>
        <v xml:space="preserve">Строителей ул. д.2 </v>
      </c>
      <c r="B1984" s="67" t="str">
        <f>Лист4!C1982</f>
        <v>г. Астрахань</v>
      </c>
      <c r="C1984" s="39">
        <f t="shared" si="62"/>
        <v>197.35859191176468</v>
      </c>
      <c r="D1984" s="39">
        <f t="shared" si="63"/>
        <v>9.1088580882352943</v>
      </c>
      <c r="E1984" s="28">
        <v>0</v>
      </c>
      <c r="F1984" s="29">
        <v>9.1088580882352943</v>
      </c>
      <c r="G1984" s="30">
        <v>0</v>
      </c>
      <c r="H1984" s="30">
        <v>0</v>
      </c>
      <c r="I1984" s="30">
        <v>0</v>
      </c>
      <c r="J1984" s="30"/>
      <c r="K1984" s="173">
        <f>Лист4!E1982/1000-J1984</f>
        <v>206.46744999999999</v>
      </c>
      <c r="L1984" s="31"/>
      <c r="M1984" s="31"/>
    </row>
    <row r="1985" spans="1:13" s="32" customFormat="1" ht="25.5" customHeight="1" x14ac:dyDescent="0.25">
      <c r="A1985" s="22" t="str">
        <f>Лист4!A1983</f>
        <v xml:space="preserve">Строителей ул. д.4 </v>
      </c>
      <c r="B1985" s="67" t="str">
        <f>Лист4!C1983</f>
        <v>г. Астрахань</v>
      </c>
      <c r="C1985" s="39">
        <f t="shared" si="62"/>
        <v>232.24265808823529</v>
      </c>
      <c r="D1985" s="39">
        <f t="shared" si="63"/>
        <v>10.718891911764706</v>
      </c>
      <c r="E1985" s="28">
        <v>0</v>
      </c>
      <c r="F1985" s="29">
        <v>10.718891911764706</v>
      </c>
      <c r="G1985" s="30">
        <v>0</v>
      </c>
      <c r="H1985" s="30">
        <v>0</v>
      </c>
      <c r="I1985" s="30">
        <v>0</v>
      </c>
      <c r="J1985" s="30"/>
      <c r="K1985" s="173">
        <f>Лист4!E1983/1000-J1985</f>
        <v>242.96154999999999</v>
      </c>
      <c r="L1985" s="31"/>
      <c r="M1985" s="31"/>
    </row>
    <row r="1986" spans="1:13" s="32" customFormat="1" ht="25.5" customHeight="1" x14ac:dyDescent="0.25">
      <c r="A1986" s="22" t="str">
        <f>Лист4!A1984</f>
        <v xml:space="preserve">Строителей ул. д.6 </v>
      </c>
      <c r="B1986" s="67" t="str">
        <f>Лист4!C1984</f>
        <v>г. Астрахань</v>
      </c>
      <c r="C1986" s="39">
        <f t="shared" si="62"/>
        <v>216.97587867647064</v>
      </c>
      <c r="D1986" s="39">
        <f t="shared" si="63"/>
        <v>10.014271323529414</v>
      </c>
      <c r="E1986" s="28">
        <v>0</v>
      </c>
      <c r="F1986" s="29">
        <v>10.014271323529414</v>
      </c>
      <c r="G1986" s="30">
        <v>0</v>
      </c>
      <c r="H1986" s="30">
        <v>0</v>
      </c>
      <c r="I1986" s="30">
        <v>0</v>
      </c>
      <c r="J1986" s="30"/>
      <c r="K1986" s="173">
        <f>Лист4!E1984/1000</f>
        <v>226.99015000000006</v>
      </c>
      <c r="L1986" s="31"/>
      <c r="M1986" s="31"/>
    </row>
    <row r="1987" spans="1:13" s="32" customFormat="1" ht="25.5" customHeight="1" x14ac:dyDescent="0.25">
      <c r="A1987" s="22" t="str">
        <f>Лист4!A1985</f>
        <v xml:space="preserve">Строителей ул. д.8 </v>
      </c>
      <c r="B1987" s="67" t="str">
        <f>Лист4!C1985</f>
        <v>г. Астрахань</v>
      </c>
      <c r="C1987" s="39">
        <f t="shared" si="62"/>
        <v>188.40990808823531</v>
      </c>
      <c r="D1987" s="39">
        <f t="shared" si="63"/>
        <v>8.6958419117647061</v>
      </c>
      <c r="E1987" s="28">
        <v>0</v>
      </c>
      <c r="F1987" s="29">
        <v>8.6958419117647061</v>
      </c>
      <c r="G1987" s="30">
        <v>0</v>
      </c>
      <c r="H1987" s="30">
        <v>0</v>
      </c>
      <c r="I1987" s="30">
        <v>0</v>
      </c>
      <c r="J1987" s="30"/>
      <c r="K1987" s="173">
        <f>Лист4!E1985/1000-J1987</f>
        <v>197.10575000000003</v>
      </c>
      <c r="L1987" s="31"/>
      <c r="M1987" s="31"/>
    </row>
    <row r="1988" spans="1:13" s="32" customFormat="1" ht="25.5" customHeight="1" x14ac:dyDescent="0.25">
      <c r="A1988" s="22" t="str">
        <f>Лист4!A1986</f>
        <v xml:space="preserve">Студенческая ул. д.1 </v>
      </c>
      <c r="B1988" s="67" t="str">
        <f>Лист4!C1986</f>
        <v>г. Астрахань</v>
      </c>
      <c r="C1988" s="39">
        <f t="shared" si="62"/>
        <v>1426.812944852941</v>
      </c>
      <c r="D1988" s="39">
        <f t="shared" si="63"/>
        <v>65.85290514705882</v>
      </c>
      <c r="E1988" s="28">
        <v>0</v>
      </c>
      <c r="F1988" s="29">
        <v>65.85290514705882</v>
      </c>
      <c r="G1988" s="30">
        <v>0</v>
      </c>
      <c r="H1988" s="30">
        <v>0</v>
      </c>
      <c r="I1988" s="30">
        <v>0</v>
      </c>
      <c r="J1988" s="30"/>
      <c r="K1988" s="173">
        <f>Лист4!E1986/1000-J1988</f>
        <v>1492.6658499999999</v>
      </c>
      <c r="L1988" s="31"/>
      <c r="M1988" s="31"/>
    </row>
    <row r="1989" spans="1:13" s="32" customFormat="1" ht="25.5" customHeight="1" x14ac:dyDescent="0.25">
      <c r="A1989" s="22" t="str">
        <f>Лист4!A1987</f>
        <v xml:space="preserve">Студенческая ул. д.4 </v>
      </c>
      <c r="B1989" s="67" t="str">
        <f>Лист4!C1987</f>
        <v>г. Астрахань</v>
      </c>
      <c r="C1989" s="39">
        <f t="shared" si="62"/>
        <v>2819.358033088236</v>
      </c>
      <c r="D1989" s="39">
        <f t="shared" si="63"/>
        <v>130.12421691176473</v>
      </c>
      <c r="E1989" s="28">
        <v>0</v>
      </c>
      <c r="F1989" s="29">
        <v>130.12421691176473</v>
      </c>
      <c r="G1989" s="30">
        <v>0</v>
      </c>
      <c r="H1989" s="30">
        <v>0</v>
      </c>
      <c r="I1989" s="30">
        <v>0</v>
      </c>
      <c r="J1989" s="30"/>
      <c r="K1989" s="173">
        <f>Лист4!E1987/1000</f>
        <v>2949.4822500000005</v>
      </c>
      <c r="L1989" s="31"/>
      <c r="M1989" s="31"/>
    </row>
    <row r="1990" spans="1:13" s="32" customFormat="1" ht="25.5" customHeight="1" x14ac:dyDescent="0.25">
      <c r="A1990" s="22" t="str">
        <f>Лист4!A1988</f>
        <v xml:space="preserve">Студенческая ул. д.6 </v>
      </c>
      <c r="B1990" s="67" t="str">
        <f>Лист4!C1988</f>
        <v>г. Астрахань</v>
      </c>
      <c r="C1990" s="39">
        <f t="shared" si="62"/>
        <v>2266.7011536764726</v>
      </c>
      <c r="D1990" s="39">
        <f t="shared" si="63"/>
        <v>104.6169763235295</v>
      </c>
      <c r="E1990" s="28">
        <v>0</v>
      </c>
      <c r="F1990" s="29">
        <v>104.6169763235295</v>
      </c>
      <c r="G1990" s="30">
        <v>0</v>
      </c>
      <c r="H1990" s="30">
        <v>0</v>
      </c>
      <c r="I1990" s="30">
        <v>0</v>
      </c>
      <c r="J1990" s="30"/>
      <c r="K1990" s="173">
        <f>Лист4!E1988/1000</f>
        <v>2371.3181300000019</v>
      </c>
      <c r="L1990" s="31"/>
      <c r="M1990" s="31"/>
    </row>
    <row r="1991" spans="1:13" s="32" customFormat="1" ht="25.5" customHeight="1" x14ac:dyDescent="0.25">
      <c r="A1991" s="22" t="str">
        <f>Лист4!A1989</f>
        <v xml:space="preserve">Сун-Ят-Сена ул. д.2А </v>
      </c>
      <c r="B1991" s="67" t="str">
        <f>Лист4!C1989</f>
        <v>г. Астрахань</v>
      </c>
      <c r="C1991" s="39">
        <f t="shared" si="62"/>
        <v>822.26043823529415</v>
      </c>
      <c r="D1991" s="39">
        <f t="shared" si="63"/>
        <v>37.950481764705884</v>
      </c>
      <c r="E1991" s="28">
        <v>0</v>
      </c>
      <c r="F1991" s="29">
        <v>37.950481764705884</v>
      </c>
      <c r="G1991" s="30">
        <v>0</v>
      </c>
      <c r="H1991" s="30">
        <v>0</v>
      </c>
      <c r="I1991" s="30">
        <v>0</v>
      </c>
      <c r="J1991" s="30"/>
      <c r="K1991" s="173">
        <f>Лист4!E1989/1000</f>
        <v>860.21091999999999</v>
      </c>
      <c r="L1991" s="31"/>
      <c r="M1991" s="31"/>
    </row>
    <row r="1992" spans="1:13" s="32" customFormat="1" ht="25.5" customHeight="1" x14ac:dyDescent="0.25">
      <c r="A1992" s="22" t="str">
        <f>Лист4!A1990</f>
        <v xml:space="preserve">Сун-Ят-Сена ул. д.2Б </v>
      </c>
      <c r="B1992" s="67" t="str">
        <f>Лист4!C1990</f>
        <v>г. Астрахань</v>
      </c>
      <c r="C1992" s="39">
        <f t="shared" si="62"/>
        <v>873.64745955882358</v>
      </c>
      <c r="D1992" s="39">
        <f t="shared" si="63"/>
        <v>40.322190441176474</v>
      </c>
      <c r="E1992" s="28">
        <v>0</v>
      </c>
      <c r="F1992" s="29">
        <v>40.322190441176474</v>
      </c>
      <c r="G1992" s="30">
        <v>0</v>
      </c>
      <c r="H1992" s="30">
        <v>0</v>
      </c>
      <c r="I1992" s="30">
        <v>0</v>
      </c>
      <c r="J1992" s="30"/>
      <c r="K1992" s="173">
        <f>Лист4!E1990/1000</f>
        <v>913.96965000000012</v>
      </c>
      <c r="L1992" s="31"/>
      <c r="M1992" s="31"/>
    </row>
    <row r="1993" spans="1:13" s="32" customFormat="1" ht="25.5" customHeight="1" x14ac:dyDescent="0.25">
      <c r="A1993" s="22" t="str">
        <f>Лист4!A1991</f>
        <v xml:space="preserve">Сун-Ят-Сена ул. д.41А,Б </v>
      </c>
      <c r="B1993" s="67" t="str">
        <f>Лист4!C1991</f>
        <v>г. Астрахань</v>
      </c>
      <c r="C1993" s="39">
        <f t="shared" si="62"/>
        <v>99.910888235294109</v>
      </c>
      <c r="D1993" s="39">
        <f t="shared" si="63"/>
        <v>4.6112717647058812</v>
      </c>
      <c r="E1993" s="28">
        <v>0</v>
      </c>
      <c r="F1993" s="29">
        <v>4.6112717647058812</v>
      </c>
      <c r="G1993" s="30">
        <v>0</v>
      </c>
      <c r="H1993" s="30">
        <v>0</v>
      </c>
      <c r="I1993" s="30">
        <v>0</v>
      </c>
      <c r="J1993" s="30"/>
      <c r="K1993" s="173">
        <f>Лист4!E1991/1000</f>
        <v>104.52215999999999</v>
      </c>
      <c r="L1993" s="31"/>
      <c r="M1993" s="31"/>
    </row>
    <row r="1994" spans="1:13" s="32" customFormat="1" ht="18.75" customHeight="1" x14ac:dyDescent="0.25">
      <c r="A1994" s="22" t="str">
        <f>Лист4!A1992</f>
        <v xml:space="preserve">Сун-Ят-Сена ул. д.43А </v>
      </c>
      <c r="B1994" s="67" t="str">
        <f>Лист4!C1992</f>
        <v>г. Астрахань</v>
      </c>
      <c r="C1994" s="39">
        <f t="shared" si="62"/>
        <v>546.37628308823548</v>
      </c>
      <c r="D1994" s="39">
        <f t="shared" si="63"/>
        <v>25.21736691176471</v>
      </c>
      <c r="E1994" s="28">
        <v>0</v>
      </c>
      <c r="F1994" s="29">
        <v>25.21736691176471</v>
      </c>
      <c r="G1994" s="30">
        <v>0</v>
      </c>
      <c r="H1994" s="30">
        <v>0</v>
      </c>
      <c r="I1994" s="30">
        <v>0</v>
      </c>
      <c r="J1994" s="30"/>
      <c r="K1994" s="173">
        <f>Лист4!E1992/1000</f>
        <v>571.59365000000014</v>
      </c>
      <c r="L1994" s="31"/>
      <c r="M1994" s="31"/>
    </row>
    <row r="1995" spans="1:13" s="32" customFormat="1" ht="18.75" customHeight="1" x14ac:dyDescent="0.25">
      <c r="A1995" s="22" t="str">
        <f>Лист4!A1993</f>
        <v xml:space="preserve">Сун-Ят-Сена ул. д.64 </v>
      </c>
      <c r="B1995" s="67" t="str">
        <f>Лист4!C1993</f>
        <v>г. Астрахань</v>
      </c>
      <c r="C1995" s="39">
        <f t="shared" si="62"/>
        <v>1198.8239154411767</v>
      </c>
      <c r="D1995" s="39">
        <f t="shared" si="63"/>
        <v>55.330334558823537</v>
      </c>
      <c r="E1995" s="28">
        <v>0</v>
      </c>
      <c r="F1995" s="29">
        <v>55.330334558823537</v>
      </c>
      <c r="G1995" s="30">
        <v>0</v>
      </c>
      <c r="H1995" s="30">
        <v>0</v>
      </c>
      <c r="I1995" s="30">
        <v>0</v>
      </c>
      <c r="J1995" s="30"/>
      <c r="K1995" s="173">
        <f>Лист4!E1993/1000-J1995</f>
        <v>1254.1542500000003</v>
      </c>
      <c r="L1995" s="31"/>
      <c r="M1995" s="31"/>
    </row>
    <row r="1996" spans="1:13" s="32" customFormat="1" ht="18.75" customHeight="1" x14ac:dyDescent="0.25">
      <c r="A1996" s="22" t="str">
        <f>Лист4!A1994</f>
        <v xml:space="preserve">Сун-Ят-Сена ул. д.64А </v>
      </c>
      <c r="B1996" s="67" t="str">
        <f>Лист4!C1994</f>
        <v>г. Астрахань</v>
      </c>
      <c r="C1996" s="39">
        <f t="shared" si="62"/>
        <v>415.92876764705881</v>
      </c>
      <c r="D1996" s="39">
        <f t="shared" si="63"/>
        <v>19.196712352941177</v>
      </c>
      <c r="E1996" s="28">
        <v>0</v>
      </c>
      <c r="F1996" s="29">
        <v>19.196712352941177</v>
      </c>
      <c r="G1996" s="30">
        <v>0</v>
      </c>
      <c r="H1996" s="30">
        <v>0</v>
      </c>
      <c r="I1996" s="30">
        <v>0</v>
      </c>
      <c r="J1996" s="30"/>
      <c r="K1996" s="173">
        <f>Лист4!E1994/1000</f>
        <v>435.12547999999998</v>
      </c>
      <c r="L1996" s="31"/>
      <c r="M1996" s="31"/>
    </row>
    <row r="1997" spans="1:13" s="32" customFormat="1" ht="18.75" customHeight="1" x14ac:dyDescent="0.25">
      <c r="A1997" s="22" t="str">
        <f>Лист4!A1995</f>
        <v xml:space="preserve">Сун-Ят-Сена ул. д.64Б </v>
      </c>
      <c r="B1997" s="67" t="str">
        <f>Лист4!C1995</f>
        <v>г. Астрахань</v>
      </c>
      <c r="C1997" s="39">
        <f t="shared" si="62"/>
        <v>483.61746397058812</v>
      </c>
      <c r="D1997" s="39">
        <f t="shared" si="63"/>
        <v>22.320806029411759</v>
      </c>
      <c r="E1997" s="28">
        <v>0</v>
      </c>
      <c r="F1997" s="29">
        <v>22.320806029411759</v>
      </c>
      <c r="G1997" s="30">
        <v>0</v>
      </c>
      <c r="H1997" s="30">
        <v>0</v>
      </c>
      <c r="I1997" s="30">
        <v>0</v>
      </c>
      <c r="J1997" s="30"/>
      <c r="K1997" s="173">
        <f>Лист4!E1995/1000-J1997</f>
        <v>505.93826999999987</v>
      </c>
      <c r="L1997" s="31"/>
      <c r="M1997" s="31"/>
    </row>
    <row r="1998" spans="1:13" s="32" customFormat="1" ht="18.75" customHeight="1" x14ac:dyDescent="0.25">
      <c r="A1998" s="22" t="str">
        <f>Лист4!A1996</f>
        <v xml:space="preserve">Сун-Ят-Сена ул. д.66А </v>
      </c>
      <c r="B1998" s="67" t="str">
        <f>Лист4!C1996</f>
        <v>г. Астрахань</v>
      </c>
      <c r="C1998" s="39">
        <f t="shared" si="62"/>
        <v>1168.1418029411766</v>
      </c>
      <c r="D1998" s="39">
        <f t="shared" si="63"/>
        <v>53.914237058823538</v>
      </c>
      <c r="E1998" s="28">
        <v>0</v>
      </c>
      <c r="F1998" s="29">
        <v>53.914237058823538</v>
      </c>
      <c r="G1998" s="30">
        <v>0</v>
      </c>
      <c r="H1998" s="30">
        <v>0</v>
      </c>
      <c r="I1998" s="30">
        <v>0</v>
      </c>
      <c r="J1998" s="30"/>
      <c r="K1998" s="173">
        <f>Лист4!E1996/1000</f>
        <v>1222.0560400000002</v>
      </c>
      <c r="L1998" s="31"/>
      <c r="M1998" s="31"/>
    </row>
    <row r="1999" spans="1:13" s="32" customFormat="1" ht="18.75" customHeight="1" x14ac:dyDescent="0.25">
      <c r="A1999" s="22" t="str">
        <f>Лист4!A1997</f>
        <v xml:space="preserve">Таганская ул. д.17 </v>
      </c>
      <c r="B1999" s="67" t="str">
        <f>Лист4!C1997</f>
        <v>г. Астрахань</v>
      </c>
      <c r="C1999" s="39">
        <f t="shared" si="62"/>
        <v>2.8793566176470589</v>
      </c>
      <c r="D1999" s="39">
        <f t="shared" si="63"/>
        <v>0.13289338235294118</v>
      </c>
      <c r="E1999" s="28">
        <v>0</v>
      </c>
      <c r="F1999" s="29">
        <v>0.13289338235294118</v>
      </c>
      <c r="G1999" s="30">
        <v>0</v>
      </c>
      <c r="H1999" s="30">
        <v>0</v>
      </c>
      <c r="I1999" s="30">
        <v>0</v>
      </c>
      <c r="J1999" s="30"/>
      <c r="K1999" s="173">
        <f>Лист4!E1997/1000</f>
        <v>3.0122499999999999</v>
      </c>
      <c r="L1999" s="31"/>
      <c r="M1999" s="31"/>
    </row>
    <row r="2000" spans="1:13" s="32" customFormat="1" ht="18.75" customHeight="1" x14ac:dyDescent="0.25">
      <c r="A2000" s="22" t="str">
        <f>Лист4!A1998</f>
        <v xml:space="preserve">Таганская ул. д.18 </v>
      </c>
      <c r="B2000" s="67" t="str">
        <f>Лист4!C1998</f>
        <v>г. Астрахань</v>
      </c>
      <c r="C2000" s="39">
        <f t="shared" si="62"/>
        <v>10.954411764705883</v>
      </c>
      <c r="D2000" s="39">
        <f t="shared" si="63"/>
        <v>0.50558823529411767</v>
      </c>
      <c r="E2000" s="28">
        <v>0</v>
      </c>
      <c r="F2000" s="29">
        <v>0.50558823529411767</v>
      </c>
      <c r="G2000" s="30">
        <v>0</v>
      </c>
      <c r="H2000" s="30">
        <v>0</v>
      </c>
      <c r="I2000" s="30">
        <v>0</v>
      </c>
      <c r="J2000" s="30"/>
      <c r="K2000" s="173">
        <f>Лист4!E1998/1000</f>
        <v>11.46</v>
      </c>
      <c r="L2000" s="31"/>
      <c r="M2000" s="31"/>
    </row>
    <row r="2001" spans="1:13" s="32" customFormat="1" ht="18.75" customHeight="1" x14ac:dyDescent="0.25">
      <c r="A2001" s="22" t="str">
        <f>Лист4!A1999</f>
        <v xml:space="preserve">Таганская ул. д.20 </v>
      </c>
      <c r="B2001" s="67" t="str">
        <f>Лист4!C1999</f>
        <v>г. Астрахань</v>
      </c>
      <c r="C2001" s="39">
        <f t="shared" si="62"/>
        <v>18.274654411764708</v>
      </c>
      <c r="D2001" s="39">
        <f t="shared" si="63"/>
        <v>0.84344558823529414</v>
      </c>
      <c r="E2001" s="28">
        <v>0</v>
      </c>
      <c r="F2001" s="29">
        <v>0.84344558823529414</v>
      </c>
      <c r="G2001" s="30">
        <v>0</v>
      </c>
      <c r="H2001" s="30">
        <v>0</v>
      </c>
      <c r="I2001" s="30">
        <v>0</v>
      </c>
      <c r="J2001" s="30"/>
      <c r="K2001" s="173">
        <f>Лист4!E1999/1000</f>
        <v>19.118100000000002</v>
      </c>
      <c r="L2001" s="31"/>
      <c r="M2001" s="31"/>
    </row>
    <row r="2002" spans="1:13" s="32" customFormat="1" ht="25.5" customHeight="1" x14ac:dyDescent="0.25">
      <c r="A2002" s="22" t="str">
        <f>Лист4!A2000</f>
        <v xml:space="preserve">Таганская ул. д.21 </v>
      </c>
      <c r="B2002" s="67" t="str">
        <f>Лист4!C2000</f>
        <v>г. Астрахань</v>
      </c>
      <c r="C2002" s="39">
        <f t="shared" si="62"/>
        <v>10.55322794117647</v>
      </c>
      <c r="D2002" s="39">
        <f t="shared" si="63"/>
        <v>0.48707205882352933</v>
      </c>
      <c r="E2002" s="28">
        <v>0</v>
      </c>
      <c r="F2002" s="29">
        <v>0.48707205882352933</v>
      </c>
      <c r="G2002" s="30">
        <v>0</v>
      </c>
      <c r="H2002" s="30">
        <v>0</v>
      </c>
      <c r="I2002" s="30">
        <v>0</v>
      </c>
      <c r="J2002" s="30"/>
      <c r="K2002" s="173">
        <f>Лист4!E2000/1000</f>
        <v>11.040299999999998</v>
      </c>
      <c r="L2002" s="31"/>
      <c r="M2002" s="31"/>
    </row>
    <row r="2003" spans="1:13" s="32" customFormat="1" ht="25.5" customHeight="1" x14ac:dyDescent="0.25">
      <c r="A2003" s="22" t="str">
        <f>Лист4!A2001</f>
        <v xml:space="preserve">Таганская ул. д.27 </v>
      </c>
      <c r="B2003" s="67" t="str">
        <f>Лист4!C2001</f>
        <v>г. Астрахань</v>
      </c>
      <c r="C2003" s="39">
        <f t="shared" si="62"/>
        <v>37.72743382352941</v>
      </c>
      <c r="D2003" s="39">
        <f t="shared" si="63"/>
        <v>1.7412661764705881</v>
      </c>
      <c r="E2003" s="28">
        <v>0</v>
      </c>
      <c r="F2003" s="29">
        <v>1.7412661764705881</v>
      </c>
      <c r="G2003" s="30">
        <v>0</v>
      </c>
      <c r="H2003" s="30">
        <v>0</v>
      </c>
      <c r="I2003" s="30">
        <v>0</v>
      </c>
      <c r="J2003" s="30"/>
      <c r="K2003" s="173">
        <f>Лист4!E2001/1000</f>
        <v>39.468699999999998</v>
      </c>
      <c r="L2003" s="31"/>
      <c r="M2003" s="31"/>
    </row>
    <row r="2004" spans="1:13" s="32" customFormat="1" ht="25.5" customHeight="1" x14ac:dyDescent="0.25">
      <c r="A2004" s="22" t="str">
        <f>Лист4!A2002</f>
        <v xml:space="preserve">Таганская ул. д.29 </v>
      </c>
      <c r="B2004" s="67" t="str">
        <f>Лист4!C2002</f>
        <v>г. Астрахань</v>
      </c>
      <c r="C2004" s="39">
        <f t="shared" si="62"/>
        <v>35.085040441176474</v>
      </c>
      <c r="D2004" s="39">
        <f t="shared" si="63"/>
        <v>1.6193095588235296</v>
      </c>
      <c r="E2004" s="28">
        <v>0</v>
      </c>
      <c r="F2004" s="29">
        <v>1.6193095588235296</v>
      </c>
      <c r="G2004" s="30">
        <v>0</v>
      </c>
      <c r="H2004" s="30">
        <v>0</v>
      </c>
      <c r="I2004" s="30">
        <v>0</v>
      </c>
      <c r="J2004" s="30"/>
      <c r="K2004" s="173">
        <f>Лист4!E2002/1000</f>
        <v>36.704350000000005</v>
      </c>
      <c r="L2004" s="31"/>
      <c r="M2004" s="31"/>
    </row>
    <row r="2005" spans="1:13" s="32" customFormat="1" ht="25.5" customHeight="1" x14ac:dyDescent="0.25">
      <c r="A2005" s="22" t="str">
        <f>Лист4!A2003</f>
        <v xml:space="preserve">Таганская ул. д.31 </v>
      </c>
      <c r="B2005" s="67" t="str">
        <f>Лист4!C2003</f>
        <v>г. Астрахань</v>
      </c>
      <c r="C2005" s="39">
        <f t="shared" si="62"/>
        <v>51.306698529411769</v>
      </c>
      <c r="D2005" s="39">
        <f t="shared" si="63"/>
        <v>2.3680014705882355</v>
      </c>
      <c r="E2005" s="28">
        <v>0</v>
      </c>
      <c r="F2005" s="29">
        <v>2.3680014705882355</v>
      </c>
      <c r="G2005" s="30">
        <v>0</v>
      </c>
      <c r="H2005" s="30">
        <v>0</v>
      </c>
      <c r="I2005" s="30">
        <v>0</v>
      </c>
      <c r="J2005" s="30"/>
      <c r="K2005" s="173">
        <f>Лист4!E2003/1000</f>
        <v>53.674700000000001</v>
      </c>
      <c r="L2005" s="31"/>
      <c r="M2005" s="31"/>
    </row>
    <row r="2006" spans="1:13" s="32" customFormat="1" ht="25.5" customHeight="1" x14ac:dyDescent="0.25">
      <c r="A2006" s="22" t="str">
        <f>Лист4!A2004</f>
        <v xml:space="preserve">Таганская ул. д.32 </v>
      </c>
      <c r="B2006" s="67" t="str">
        <f>Лист4!C2004</f>
        <v>г. Астрахань</v>
      </c>
      <c r="C2006" s="39">
        <f t="shared" si="62"/>
        <v>306.71070147058816</v>
      </c>
      <c r="D2006" s="39">
        <f t="shared" si="63"/>
        <v>14.155878529411762</v>
      </c>
      <c r="E2006" s="28">
        <v>0</v>
      </c>
      <c r="F2006" s="29">
        <v>14.155878529411762</v>
      </c>
      <c r="G2006" s="30">
        <v>0</v>
      </c>
      <c r="H2006" s="30">
        <v>0</v>
      </c>
      <c r="I2006" s="30">
        <v>0</v>
      </c>
      <c r="J2006" s="30"/>
      <c r="K2006" s="173">
        <f>Лист4!E2004/1000-J2006</f>
        <v>320.86657999999994</v>
      </c>
      <c r="L2006" s="31"/>
      <c r="M2006" s="31"/>
    </row>
    <row r="2007" spans="1:13" s="32" customFormat="1" ht="25.5" customHeight="1" x14ac:dyDescent="0.25">
      <c r="A2007" s="22" t="str">
        <f>Лист4!A2005</f>
        <v xml:space="preserve">Таганская ул. д.35 </v>
      </c>
      <c r="B2007" s="67" t="str">
        <f>Лист4!C2005</f>
        <v>г. Астрахань</v>
      </c>
      <c r="C2007" s="39">
        <f t="shared" si="62"/>
        <v>37.30397794117647</v>
      </c>
      <c r="D2007" s="39">
        <f t="shared" si="63"/>
        <v>1.7217220588235294</v>
      </c>
      <c r="E2007" s="28">
        <v>0</v>
      </c>
      <c r="F2007" s="29">
        <v>1.7217220588235294</v>
      </c>
      <c r="G2007" s="30">
        <v>0</v>
      </c>
      <c r="H2007" s="30">
        <v>0</v>
      </c>
      <c r="I2007" s="30">
        <v>0</v>
      </c>
      <c r="J2007" s="30"/>
      <c r="K2007" s="173">
        <f>Лист4!E2005/1000-J2007</f>
        <v>39.025700000000001</v>
      </c>
      <c r="L2007" s="31"/>
      <c r="M2007" s="31"/>
    </row>
    <row r="2008" spans="1:13" s="32" customFormat="1" ht="25.5" customHeight="1" x14ac:dyDescent="0.25">
      <c r="A2008" s="22" t="str">
        <f>Лист4!A2006</f>
        <v xml:space="preserve">Таганская ул. д.37 </v>
      </c>
      <c r="B2008" s="67" t="str">
        <f>Лист4!C2006</f>
        <v>г. Астрахань</v>
      </c>
      <c r="C2008" s="39">
        <f t="shared" si="62"/>
        <v>42.438691176470591</v>
      </c>
      <c r="D2008" s="39">
        <f t="shared" si="63"/>
        <v>1.9587088235294119</v>
      </c>
      <c r="E2008" s="28">
        <v>0</v>
      </c>
      <c r="F2008" s="29">
        <v>1.9587088235294119</v>
      </c>
      <c r="G2008" s="30">
        <v>0</v>
      </c>
      <c r="H2008" s="30">
        <v>0</v>
      </c>
      <c r="I2008" s="30">
        <v>0</v>
      </c>
      <c r="J2008" s="30"/>
      <c r="K2008" s="173">
        <f>Лист4!E2006/1000-J2008</f>
        <v>44.397400000000005</v>
      </c>
      <c r="L2008" s="31"/>
      <c r="M2008" s="31"/>
    </row>
    <row r="2009" spans="1:13" s="32" customFormat="1" ht="25.5" customHeight="1" x14ac:dyDescent="0.25">
      <c r="A2009" s="22" t="str">
        <f>Лист4!A2007</f>
        <v xml:space="preserve">Таганская ул. д.39 </v>
      </c>
      <c r="B2009" s="67" t="str">
        <f>Лист4!C2007</f>
        <v>г. Астрахань</v>
      </c>
      <c r="C2009" s="39">
        <f t="shared" si="62"/>
        <v>259.54998014705887</v>
      </c>
      <c r="D2009" s="39">
        <f t="shared" si="63"/>
        <v>11.979229852941177</v>
      </c>
      <c r="E2009" s="28">
        <v>0</v>
      </c>
      <c r="F2009" s="29">
        <v>11.979229852941177</v>
      </c>
      <c r="G2009" s="30">
        <v>0</v>
      </c>
      <c r="H2009" s="30">
        <v>0</v>
      </c>
      <c r="I2009" s="30">
        <v>0</v>
      </c>
      <c r="J2009" s="30"/>
      <c r="K2009" s="173">
        <f>Лист4!E2007/1000-J2009</f>
        <v>271.52921000000003</v>
      </c>
      <c r="L2009" s="31"/>
      <c r="M2009" s="31"/>
    </row>
    <row r="2010" spans="1:13" s="32" customFormat="1" ht="18.75" customHeight="1" x14ac:dyDescent="0.25">
      <c r="A2010" s="22" t="str">
        <f>Лист4!A2008</f>
        <v xml:space="preserve">Таганская ул. д.4 </v>
      </c>
      <c r="B2010" s="67" t="str">
        <f>Лист4!C2008</f>
        <v>г. Астрахань</v>
      </c>
      <c r="C2010" s="39">
        <f t="shared" si="62"/>
        <v>52.447974264705884</v>
      </c>
      <c r="D2010" s="39">
        <f t="shared" si="63"/>
        <v>2.4206757352941177</v>
      </c>
      <c r="E2010" s="28">
        <v>0</v>
      </c>
      <c r="F2010" s="29">
        <v>2.4206757352941177</v>
      </c>
      <c r="G2010" s="30">
        <v>0</v>
      </c>
      <c r="H2010" s="30">
        <v>0</v>
      </c>
      <c r="I2010" s="30">
        <v>0</v>
      </c>
      <c r="J2010" s="30"/>
      <c r="K2010" s="173">
        <f>Лист4!E2008/1000-J2010</f>
        <v>54.868650000000002</v>
      </c>
      <c r="L2010" s="31"/>
      <c r="M2010" s="31"/>
    </row>
    <row r="2011" spans="1:13" s="32" customFormat="1" ht="18.75" customHeight="1" x14ac:dyDescent="0.25">
      <c r="A2011" s="22" t="str">
        <f>Лист4!A2009</f>
        <v xml:space="preserve">Таганская ул. д.41 </v>
      </c>
      <c r="B2011" s="67" t="str">
        <f>Лист4!C2009</f>
        <v>г. Астрахань</v>
      </c>
      <c r="C2011" s="39">
        <f t="shared" si="62"/>
        <v>90.715194852941167</v>
      </c>
      <c r="D2011" s="39">
        <f t="shared" si="63"/>
        <v>4.1868551470588233</v>
      </c>
      <c r="E2011" s="28">
        <v>0</v>
      </c>
      <c r="F2011" s="29">
        <v>4.1868551470588233</v>
      </c>
      <c r="G2011" s="30">
        <v>0</v>
      </c>
      <c r="H2011" s="30">
        <v>0</v>
      </c>
      <c r="I2011" s="30">
        <v>0</v>
      </c>
      <c r="J2011" s="30"/>
      <c r="K2011" s="173">
        <f>Лист4!E2009/1000</f>
        <v>94.902049999999988</v>
      </c>
      <c r="L2011" s="31"/>
      <c r="M2011" s="31"/>
    </row>
    <row r="2012" spans="1:13" s="32" customFormat="1" ht="25.5" customHeight="1" x14ac:dyDescent="0.25">
      <c r="A2012" s="22" t="str">
        <f>Лист4!A2010</f>
        <v xml:space="preserve">Таганская ул. д.45 </v>
      </c>
      <c r="B2012" s="67" t="str">
        <f>Лист4!C2010</f>
        <v>г. Астрахань</v>
      </c>
      <c r="C2012" s="39">
        <f t="shared" si="62"/>
        <v>64.238161764705893</v>
      </c>
      <c r="D2012" s="39">
        <f t="shared" si="63"/>
        <v>2.9648382352941183</v>
      </c>
      <c r="E2012" s="28">
        <v>0</v>
      </c>
      <c r="F2012" s="29">
        <v>2.9648382352941183</v>
      </c>
      <c r="G2012" s="30">
        <v>0</v>
      </c>
      <c r="H2012" s="30">
        <v>0</v>
      </c>
      <c r="I2012" s="30">
        <v>0</v>
      </c>
      <c r="J2012" s="30"/>
      <c r="K2012" s="173">
        <f>Лист4!E2010/1000</f>
        <v>67.203000000000017</v>
      </c>
      <c r="L2012" s="31"/>
      <c r="M2012" s="31"/>
    </row>
    <row r="2013" spans="1:13" s="32" customFormat="1" ht="25.5" customHeight="1" x14ac:dyDescent="0.25">
      <c r="A2013" s="22" t="str">
        <f>Лист4!A2011</f>
        <v xml:space="preserve">Таманский 1-й пер. д.2 </v>
      </c>
      <c r="B2013" s="67" t="str">
        <f>Лист4!C2011</f>
        <v>г. Астрахань</v>
      </c>
      <c r="C2013" s="39">
        <f t="shared" si="62"/>
        <v>179.20141544117647</v>
      </c>
      <c r="D2013" s="39">
        <f t="shared" si="63"/>
        <v>8.2708345588235304</v>
      </c>
      <c r="E2013" s="28">
        <v>0</v>
      </c>
      <c r="F2013" s="29">
        <v>8.2708345588235304</v>
      </c>
      <c r="G2013" s="30">
        <v>0</v>
      </c>
      <c r="H2013" s="30">
        <v>0</v>
      </c>
      <c r="I2013" s="30">
        <v>0</v>
      </c>
      <c r="J2013" s="30"/>
      <c r="K2013" s="173">
        <f>Лист4!E2011/1000-J2013</f>
        <v>187.47225</v>
      </c>
      <c r="L2013" s="31"/>
      <c r="M2013" s="31"/>
    </row>
    <row r="2014" spans="1:13" s="32" customFormat="1" ht="25.5" customHeight="1" x14ac:dyDescent="0.25">
      <c r="A2014" s="22" t="str">
        <f>Лист4!A2012</f>
        <v xml:space="preserve">Таманский 1-й пер. д.3 </v>
      </c>
      <c r="B2014" s="67" t="str">
        <f>Лист4!C2012</f>
        <v>г. Астрахань</v>
      </c>
      <c r="C2014" s="39">
        <f t="shared" si="62"/>
        <v>87.437866176470578</v>
      </c>
      <c r="D2014" s="39">
        <f t="shared" si="63"/>
        <v>4.0355938235294113</v>
      </c>
      <c r="E2014" s="28">
        <v>0</v>
      </c>
      <c r="F2014" s="29">
        <v>4.0355938235294113</v>
      </c>
      <c r="G2014" s="30">
        <v>0</v>
      </c>
      <c r="H2014" s="30">
        <v>0</v>
      </c>
      <c r="I2014" s="30">
        <v>0</v>
      </c>
      <c r="J2014" s="30"/>
      <c r="K2014" s="173">
        <f>Лист4!E2012/1000-J2014</f>
        <v>91.473459999999989</v>
      </c>
      <c r="L2014" s="31"/>
      <c r="M2014" s="31"/>
    </row>
    <row r="2015" spans="1:13" s="32" customFormat="1" ht="25.5" customHeight="1" x14ac:dyDescent="0.25">
      <c r="A2015" s="22" t="str">
        <f>Лист4!A2013</f>
        <v xml:space="preserve">Таманский 1-й пер. д.5 </v>
      </c>
      <c r="B2015" s="67" t="str">
        <f>Лист4!C2013</f>
        <v>г. Астрахань</v>
      </c>
      <c r="C2015" s="39">
        <f t="shared" si="62"/>
        <v>110.81988602941176</v>
      </c>
      <c r="D2015" s="39">
        <f t="shared" si="63"/>
        <v>5.1147639705882346</v>
      </c>
      <c r="E2015" s="28">
        <v>0</v>
      </c>
      <c r="F2015" s="29">
        <v>5.1147639705882346</v>
      </c>
      <c r="G2015" s="30">
        <v>0</v>
      </c>
      <c r="H2015" s="30">
        <v>0</v>
      </c>
      <c r="I2015" s="30">
        <v>0</v>
      </c>
      <c r="J2015" s="30"/>
      <c r="K2015" s="173">
        <f>Лист4!E2013/1000</f>
        <v>115.93464999999999</v>
      </c>
      <c r="L2015" s="31"/>
      <c r="M2015" s="31"/>
    </row>
    <row r="2016" spans="1:13" s="32" customFormat="1" ht="25.5" customHeight="1" x14ac:dyDescent="0.25">
      <c r="A2016" s="22" t="str">
        <f>Лист4!A2014</f>
        <v xml:space="preserve">Таманский 1-й пер. д.6 </v>
      </c>
      <c r="B2016" s="67" t="str">
        <f>Лист4!C2014</f>
        <v>г. Астрахань</v>
      </c>
      <c r="C2016" s="39">
        <f t="shared" si="62"/>
        <v>44.217827205882344</v>
      </c>
      <c r="D2016" s="39">
        <f t="shared" si="63"/>
        <v>2.0408227941176467</v>
      </c>
      <c r="E2016" s="28">
        <v>0</v>
      </c>
      <c r="F2016" s="29">
        <v>2.0408227941176467</v>
      </c>
      <c r="G2016" s="30">
        <v>0</v>
      </c>
      <c r="H2016" s="30">
        <v>0</v>
      </c>
      <c r="I2016" s="30">
        <v>0</v>
      </c>
      <c r="J2016" s="30"/>
      <c r="K2016" s="173">
        <f>Лист4!E2014/1000</f>
        <v>46.258649999999989</v>
      </c>
      <c r="L2016" s="31"/>
      <c r="M2016" s="31"/>
    </row>
    <row r="2017" spans="1:13" s="32" customFormat="1" ht="25.5" customHeight="1" x14ac:dyDescent="0.25">
      <c r="A2017" s="22" t="str">
        <f>Лист4!A2015</f>
        <v xml:space="preserve">Таманский 1-й пер. д.7 </v>
      </c>
      <c r="B2017" s="67" t="str">
        <f>Лист4!C2015</f>
        <v>г. Астрахань</v>
      </c>
      <c r="C2017" s="39">
        <f t="shared" si="62"/>
        <v>55.677183823529418</v>
      </c>
      <c r="D2017" s="39">
        <f t="shared" si="63"/>
        <v>2.5697161764705885</v>
      </c>
      <c r="E2017" s="28">
        <v>0</v>
      </c>
      <c r="F2017" s="29">
        <v>2.5697161764705885</v>
      </c>
      <c r="G2017" s="30">
        <v>0</v>
      </c>
      <c r="H2017" s="30">
        <v>0</v>
      </c>
      <c r="I2017" s="30">
        <v>0</v>
      </c>
      <c r="J2017" s="30"/>
      <c r="K2017" s="173">
        <f>Лист4!E2015/1000</f>
        <v>58.246900000000004</v>
      </c>
      <c r="L2017" s="31"/>
      <c r="M2017" s="31"/>
    </row>
    <row r="2018" spans="1:13" s="32" customFormat="1" ht="25.5" customHeight="1" x14ac:dyDescent="0.25">
      <c r="A2018" s="22" t="str">
        <f>Лист4!A2016</f>
        <v xml:space="preserve">Таманский 1-й пер. д.8 </v>
      </c>
      <c r="B2018" s="67" t="str">
        <f>Лист4!C2016</f>
        <v>г. Астрахань</v>
      </c>
      <c r="C2018" s="39">
        <f t="shared" si="62"/>
        <v>82.574365441176468</v>
      </c>
      <c r="D2018" s="39">
        <f t="shared" si="63"/>
        <v>3.8111245588235287</v>
      </c>
      <c r="E2018" s="28">
        <v>0</v>
      </c>
      <c r="F2018" s="29">
        <v>3.8111245588235287</v>
      </c>
      <c r="G2018" s="30">
        <v>0</v>
      </c>
      <c r="H2018" s="30">
        <v>0</v>
      </c>
      <c r="I2018" s="30">
        <v>0</v>
      </c>
      <c r="J2018" s="30"/>
      <c r="K2018" s="173">
        <f>Лист4!E2016/1000</f>
        <v>86.38548999999999</v>
      </c>
      <c r="L2018" s="31"/>
      <c r="M2018" s="31"/>
    </row>
    <row r="2019" spans="1:13" s="32" customFormat="1" ht="25.5" customHeight="1" x14ac:dyDescent="0.25">
      <c r="A2019" s="22" t="str">
        <f>Лист4!A2017</f>
        <v xml:space="preserve">Таманский пер. д.10/11 </v>
      </c>
      <c r="B2019" s="67" t="str">
        <f>Лист4!C2017</f>
        <v>г. Астрахань</v>
      </c>
      <c r="C2019" s="39">
        <f t="shared" si="62"/>
        <v>116.61062132352943</v>
      </c>
      <c r="D2019" s="39">
        <f t="shared" si="63"/>
        <v>5.3820286764705889</v>
      </c>
      <c r="E2019" s="28">
        <v>0</v>
      </c>
      <c r="F2019" s="29">
        <v>5.3820286764705889</v>
      </c>
      <c r="G2019" s="30">
        <v>0</v>
      </c>
      <c r="H2019" s="30">
        <v>0</v>
      </c>
      <c r="I2019" s="30">
        <v>0</v>
      </c>
      <c r="J2019" s="30"/>
      <c r="K2019" s="173">
        <f>Лист4!E2017/1000</f>
        <v>121.99265000000001</v>
      </c>
      <c r="L2019" s="31"/>
      <c r="M2019" s="31"/>
    </row>
    <row r="2020" spans="1:13" s="32" customFormat="1" ht="25.5" customHeight="1" x14ac:dyDescent="0.25">
      <c r="A2020" s="22" t="str">
        <f>Лист4!A2018</f>
        <v xml:space="preserve">Таманский пер. д.8/9 </v>
      </c>
      <c r="B2020" s="67" t="str">
        <f>Лист4!C2018</f>
        <v>г. Астрахань</v>
      </c>
      <c r="C2020" s="39">
        <f t="shared" si="62"/>
        <v>0.99029411764705888</v>
      </c>
      <c r="D2020" s="39">
        <f t="shared" si="63"/>
        <v>4.570588235294118E-2</v>
      </c>
      <c r="E2020" s="28">
        <v>0</v>
      </c>
      <c r="F2020" s="29">
        <v>4.570588235294118E-2</v>
      </c>
      <c r="G2020" s="30">
        <v>0</v>
      </c>
      <c r="H2020" s="30">
        <v>0</v>
      </c>
      <c r="I2020" s="30">
        <v>0</v>
      </c>
      <c r="J2020" s="30"/>
      <c r="K2020" s="173">
        <f>Лист4!E2018/1000</f>
        <v>1.036</v>
      </c>
      <c r="L2020" s="31"/>
      <c r="M2020" s="31"/>
    </row>
    <row r="2021" spans="1:13" s="32" customFormat="1" ht="25.5" customHeight="1" x14ac:dyDescent="0.25">
      <c r="A2021" s="22" t="str">
        <f>Лист4!A2019</f>
        <v xml:space="preserve">Тамбовская ул. д.10 </v>
      </c>
      <c r="B2021" s="67" t="str">
        <f>Лист4!C2019</f>
        <v>г. Астрахань</v>
      </c>
      <c r="C2021" s="39">
        <f t="shared" si="62"/>
        <v>32.194165441176473</v>
      </c>
      <c r="D2021" s="39">
        <f t="shared" si="63"/>
        <v>1.4858845588235294</v>
      </c>
      <c r="E2021" s="28">
        <v>0</v>
      </c>
      <c r="F2021" s="29">
        <v>1.4858845588235294</v>
      </c>
      <c r="G2021" s="30">
        <v>0</v>
      </c>
      <c r="H2021" s="30">
        <v>0</v>
      </c>
      <c r="I2021" s="30">
        <v>0</v>
      </c>
      <c r="J2021" s="30"/>
      <c r="K2021" s="173">
        <f>Лист4!E2019/1000</f>
        <v>33.680050000000001</v>
      </c>
      <c r="L2021" s="31"/>
      <c r="M2021" s="31"/>
    </row>
    <row r="2022" spans="1:13" s="32" customFormat="1" ht="25.5" customHeight="1" x14ac:dyDescent="0.25">
      <c r="A2022" s="22" t="str">
        <f>Лист4!A2020</f>
        <v xml:space="preserve">Тамбовская ул. д.13 </v>
      </c>
      <c r="B2022" s="67" t="str">
        <f>Лист4!C2020</f>
        <v>г. Астрахань</v>
      </c>
      <c r="C2022" s="39">
        <f t="shared" si="62"/>
        <v>1.3606029411764706</v>
      </c>
      <c r="D2022" s="39">
        <f t="shared" si="63"/>
        <v>6.2797058823529414E-2</v>
      </c>
      <c r="E2022" s="28">
        <v>0</v>
      </c>
      <c r="F2022" s="29">
        <v>6.2797058823529414E-2</v>
      </c>
      <c r="G2022" s="30">
        <v>0</v>
      </c>
      <c r="H2022" s="30">
        <v>0</v>
      </c>
      <c r="I2022" s="30">
        <v>0</v>
      </c>
      <c r="J2022" s="30"/>
      <c r="K2022" s="173">
        <f>Лист4!E2020/1000</f>
        <v>1.4234</v>
      </c>
      <c r="L2022" s="31"/>
      <c r="M2022" s="31"/>
    </row>
    <row r="2023" spans="1:13" s="32" customFormat="1" ht="25.5" customHeight="1" x14ac:dyDescent="0.25">
      <c r="A2023" s="22" t="str">
        <f>Лист4!A2021</f>
        <v xml:space="preserve">Тамбовская ул. д.33 </v>
      </c>
      <c r="B2023" s="67" t="str">
        <f>Лист4!C2021</f>
        <v>г. Астрахань</v>
      </c>
      <c r="C2023" s="39">
        <f t="shared" si="62"/>
        <v>38.608375000000002</v>
      </c>
      <c r="D2023" s="39">
        <f t="shared" si="63"/>
        <v>1.7819250000000002</v>
      </c>
      <c r="E2023" s="28">
        <v>0</v>
      </c>
      <c r="F2023" s="29">
        <v>1.7819250000000002</v>
      </c>
      <c r="G2023" s="30">
        <v>0</v>
      </c>
      <c r="H2023" s="30">
        <v>0</v>
      </c>
      <c r="I2023" s="30">
        <v>0</v>
      </c>
      <c r="J2023" s="30"/>
      <c r="K2023" s="173">
        <f>Лист4!E2021/1000-J2023</f>
        <v>40.390300000000003</v>
      </c>
      <c r="L2023" s="31"/>
      <c r="M2023" s="31"/>
    </row>
    <row r="2024" spans="1:13" s="32" customFormat="1" ht="26.25" customHeight="1" x14ac:dyDescent="0.25">
      <c r="A2024" s="22" t="str">
        <f>Лист4!A2022</f>
        <v xml:space="preserve">Тамбовская ул. д.5 </v>
      </c>
      <c r="B2024" s="67" t="str">
        <f>Лист4!C2022</f>
        <v>г. Астрахань</v>
      </c>
      <c r="C2024" s="39">
        <f t="shared" si="62"/>
        <v>70.869308823529423</v>
      </c>
      <c r="D2024" s="39">
        <f t="shared" si="63"/>
        <v>3.2708911764705881</v>
      </c>
      <c r="E2024" s="28">
        <v>0</v>
      </c>
      <c r="F2024" s="29">
        <v>3.2708911764705881</v>
      </c>
      <c r="G2024" s="30">
        <v>0</v>
      </c>
      <c r="H2024" s="30">
        <v>0</v>
      </c>
      <c r="I2024" s="30">
        <v>0</v>
      </c>
      <c r="J2024" s="30"/>
      <c r="K2024" s="173">
        <f>Лист4!E2022/1000</f>
        <v>74.140200000000007</v>
      </c>
      <c r="L2024" s="31"/>
      <c r="M2024" s="31"/>
    </row>
    <row r="2025" spans="1:13" s="32" customFormat="1" ht="25.5" customHeight="1" x14ac:dyDescent="0.25">
      <c r="A2025" s="22" t="str">
        <f>Лист4!A2023</f>
        <v xml:space="preserve">Тамбовская ул. д.8 </v>
      </c>
      <c r="B2025" s="67" t="str">
        <f>Лист4!C2023</f>
        <v>г. Астрахань</v>
      </c>
      <c r="C2025" s="39">
        <f t="shared" si="62"/>
        <v>6.4047941176470591</v>
      </c>
      <c r="D2025" s="39">
        <f t="shared" si="63"/>
        <v>0.29560588235294116</v>
      </c>
      <c r="E2025" s="28">
        <v>0</v>
      </c>
      <c r="F2025" s="29">
        <v>0.29560588235294116</v>
      </c>
      <c r="G2025" s="30">
        <v>0</v>
      </c>
      <c r="H2025" s="30">
        <v>0</v>
      </c>
      <c r="I2025" s="30">
        <v>0</v>
      </c>
      <c r="J2025" s="30"/>
      <c r="K2025" s="173">
        <f>Лист4!E2023/1000-J2025</f>
        <v>6.7004000000000001</v>
      </c>
      <c r="L2025" s="31"/>
      <c r="M2025" s="31"/>
    </row>
    <row r="2026" spans="1:13" s="32" customFormat="1" ht="25.5" customHeight="1" x14ac:dyDescent="0.25">
      <c r="A2026" s="22" t="str">
        <f>Лист4!A2024</f>
        <v xml:space="preserve">Татищева ул. д.0 - корп. 10 </v>
      </c>
      <c r="B2026" s="67" t="str">
        <f>Лист4!C2024</f>
        <v>г. Астрахань</v>
      </c>
      <c r="C2026" s="39">
        <f t="shared" si="62"/>
        <v>894.17926764705885</v>
      </c>
      <c r="D2026" s="39">
        <f t="shared" si="63"/>
        <v>41.269812352941173</v>
      </c>
      <c r="E2026" s="28">
        <v>0</v>
      </c>
      <c r="F2026" s="29">
        <v>41.269812352941173</v>
      </c>
      <c r="G2026" s="30">
        <v>0</v>
      </c>
      <c r="H2026" s="30">
        <v>0</v>
      </c>
      <c r="I2026" s="30">
        <v>0</v>
      </c>
      <c r="J2026" s="30"/>
      <c r="K2026" s="173">
        <f>Лист4!E2024/1000</f>
        <v>935.44907999999998</v>
      </c>
      <c r="L2026" s="31"/>
      <c r="M2026" s="31"/>
    </row>
    <row r="2027" spans="1:13" s="32" customFormat="1" ht="25.5" customHeight="1" x14ac:dyDescent="0.25">
      <c r="A2027" s="22" t="str">
        <f>Лист4!A2025</f>
        <v xml:space="preserve">Татищева ул. д.0 - корп. 11а </v>
      </c>
      <c r="B2027" s="67" t="str">
        <f>Лист4!C2025</f>
        <v>г. Астрахань</v>
      </c>
      <c r="C2027" s="39">
        <f t="shared" si="62"/>
        <v>917.78821397058846</v>
      </c>
      <c r="D2027" s="39">
        <f t="shared" si="63"/>
        <v>42.359456029411774</v>
      </c>
      <c r="E2027" s="28">
        <v>0</v>
      </c>
      <c r="F2027" s="29">
        <v>42.359456029411774</v>
      </c>
      <c r="G2027" s="30">
        <v>0</v>
      </c>
      <c r="H2027" s="30">
        <v>0</v>
      </c>
      <c r="I2027" s="30">
        <v>0</v>
      </c>
      <c r="J2027" s="30">
        <v>1120.9000000000001</v>
      </c>
      <c r="K2027" s="173">
        <f>Лист4!E2025/1000-J2027</f>
        <v>-160.75232999999992</v>
      </c>
      <c r="L2027" s="31"/>
      <c r="M2027" s="31"/>
    </row>
    <row r="2028" spans="1:13" s="32" customFormat="1" ht="25.5" customHeight="1" x14ac:dyDescent="0.25">
      <c r="A2028" s="22" t="str">
        <f>Лист4!A2026</f>
        <v xml:space="preserve">Татищева ул. д.0 - корп. 12 </v>
      </c>
      <c r="B2028" s="67" t="str">
        <f>Лист4!C2026</f>
        <v>г. Астрахань</v>
      </c>
      <c r="C2028" s="39">
        <f t="shared" si="62"/>
        <v>554.47782573529423</v>
      </c>
      <c r="D2028" s="39">
        <f t="shared" si="63"/>
        <v>25.591284264705891</v>
      </c>
      <c r="E2028" s="28">
        <v>0</v>
      </c>
      <c r="F2028" s="29">
        <v>25.591284264705891</v>
      </c>
      <c r="G2028" s="30">
        <v>0</v>
      </c>
      <c r="H2028" s="30">
        <v>0</v>
      </c>
      <c r="I2028" s="30">
        <v>0</v>
      </c>
      <c r="J2028" s="30"/>
      <c r="K2028" s="173">
        <f>Лист4!E2026/1000</f>
        <v>580.06911000000014</v>
      </c>
      <c r="L2028" s="31"/>
      <c r="M2028" s="31"/>
    </row>
    <row r="2029" spans="1:13" s="32" customFormat="1" ht="25.5" customHeight="1" x14ac:dyDescent="0.25">
      <c r="A2029" s="22" t="str">
        <f>Лист4!A2027</f>
        <v xml:space="preserve">Татищева ул. д.0 - корп. 14 </v>
      </c>
      <c r="B2029" s="67" t="str">
        <f>Лист4!C2027</f>
        <v>г. Астрахань</v>
      </c>
      <c r="C2029" s="39">
        <f t="shared" si="62"/>
        <v>687.57493235294112</v>
      </c>
      <c r="D2029" s="39">
        <f t="shared" si="63"/>
        <v>31.734227647058816</v>
      </c>
      <c r="E2029" s="28">
        <v>0</v>
      </c>
      <c r="F2029" s="29">
        <v>31.734227647058816</v>
      </c>
      <c r="G2029" s="30">
        <v>0</v>
      </c>
      <c r="H2029" s="30">
        <v>0</v>
      </c>
      <c r="I2029" s="30">
        <v>0</v>
      </c>
      <c r="J2029" s="30"/>
      <c r="K2029" s="173">
        <f>Лист4!E2027/1000-J2029</f>
        <v>719.30915999999991</v>
      </c>
      <c r="L2029" s="31"/>
      <c r="M2029" s="31"/>
    </row>
    <row r="2030" spans="1:13" s="32" customFormat="1" ht="25.5" customHeight="1" x14ac:dyDescent="0.25">
      <c r="A2030" s="22" t="str">
        <f>Лист4!A2028</f>
        <v xml:space="preserve">Татищева ул. д.0 - корп. 15 </v>
      </c>
      <c r="B2030" s="67" t="str">
        <f>Лист4!C2028</f>
        <v>г. Астрахань</v>
      </c>
      <c r="C2030" s="39">
        <f t="shared" si="62"/>
        <v>329.78438235294124</v>
      </c>
      <c r="D2030" s="39">
        <f t="shared" si="63"/>
        <v>15.220817647058826</v>
      </c>
      <c r="E2030" s="28">
        <v>0</v>
      </c>
      <c r="F2030" s="29">
        <v>15.220817647058826</v>
      </c>
      <c r="G2030" s="30">
        <v>0</v>
      </c>
      <c r="H2030" s="30">
        <v>0</v>
      </c>
      <c r="I2030" s="30">
        <v>0</v>
      </c>
      <c r="J2030" s="30"/>
      <c r="K2030" s="173">
        <f>Лист4!E2028/1000</f>
        <v>345.00520000000006</v>
      </c>
      <c r="L2030" s="31"/>
      <c r="M2030" s="31"/>
    </row>
    <row r="2031" spans="1:13" s="32" customFormat="1" ht="15" customHeight="1" x14ac:dyDescent="0.25">
      <c r="A2031" s="22" t="str">
        <f>Лист4!A2029</f>
        <v xml:space="preserve">Татищева ул. д.0 - корп. 15а </v>
      </c>
      <c r="B2031" s="67" t="str">
        <f>Лист4!C2029</f>
        <v>г. Астрахань</v>
      </c>
      <c r="C2031" s="39">
        <f t="shared" si="62"/>
        <v>574.86030588235303</v>
      </c>
      <c r="D2031" s="39">
        <f t="shared" si="63"/>
        <v>26.532014117647059</v>
      </c>
      <c r="E2031" s="28">
        <v>0</v>
      </c>
      <c r="F2031" s="29">
        <v>26.532014117647059</v>
      </c>
      <c r="G2031" s="30">
        <v>0</v>
      </c>
      <c r="H2031" s="30">
        <v>0</v>
      </c>
      <c r="I2031" s="30">
        <v>0</v>
      </c>
      <c r="J2031" s="30"/>
      <c r="K2031" s="173">
        <f>Лист4!E2029/1000-J2031</f>
        <v>601.39232000000004</v>
      </c>
      <c r="L2031" s="31"/>
      <c r="M2031" s="31"/>
    </row>
    <row r="2032" spans="1:13" s="32" customFormat="1" ht="25.5" customHeight="1" x14ac:dyDescent="0.25">
      <c r="A2032" s="22" t="str">
        <f>Лист4!A2030</f>
        <v xml:space="preserve">Татищева ул. д.0 - корп. 17 </v>
      </c>
      <c r="B2032" s="67" t="str">
        <f>Лист4!C2030</f>
        <v>г. Астрахань</v>
      </c>
      <c r="C2032" s="39">
        <f t="shared" si="62"/>
        <v>841.674676470588</v>
      </c>
      <c r="D2032" s="39">
        <f t="shared" si="63"/>
        <v>38.846523529411755</v>
      </c>
      <c r="E2032" s="28">
        <v>0</v>
      </c>
      <c r="F2032" s="29">
        <v>38.846523529411755</v>
      </c>
      <c r="G2032" s="30">
        <v>0</v>
      </c>
      <c r="H2032" s="30">
        <v>0</v>
      </c>
      <c r="I2032" s="30">
        <v>0</v>
      </c>
      <c r="J2032" s="30"/>
      <c r="K2032" s="173">
        <f>Лист4!E2030/1000</f>
        <v>880.52119999999979</v>
      </c>
      <c r="L2032" s="31"/>
      <c r="M2032" s="31"/>
    </row>
    <row r="2033" spans="1:14" s="32" customFormat="1" ht="15" customHeight="1" x14ac:dyDescent="0.25">
      <c r="A2033" s="22" t="str">
        <f>Лист4!A2031</f>
        <v xml:space="preserve">Татищева ул. д.0 - корп. 17а </v>
      </c>
      <c r="B2033" s="67" t="str">
        <f>Лист4!C2031</f>
        <v>г. Астрахань</v>
      </c>
      <c r="C2033" s="39">
        <f t="shared" si="62"/>
        <v>637.43279485294136</v>
      </c>
      <c r="D2033" s="39">
        <f t="shared" si="63"/>
        <v>29.419975147058835</v>
      </c>
      <c r="E2033" s="28">
        <v>0</v>
      </c>
      <c r="F2033" s="29">
        <v>29.419975147058835</v>
      </c>
      <c r="G2033" s="30">
        <v>0</v>
      </c>
      <c r="H2033" s="30">
        <v>0</v>
      </c>
      <c r="I2033" s="30">
        <v>0</v>
      </c>
      <c r="J2033" s="30"/>
      <c r="K2033" s="173">
        <f>Лист4!E2031/1000</f>
        <v>666.85277000000019</v>
      </c>
      <c r="L2033" s="31"/>
      <c r="M2033" s="31"/>
    </row>
    <row r="2034" spans="1:14" s="32" customFormat="1" ht="15" customHeight="1" x14ac:dyDescent="0.25">
      <c r="A2034" s="22" t="str">
        <f>Лист4!A2032</f>
        <v xml:space="preserve">Татищева ул. д.0 - корп. 19 </v>
      </c>
      <c r="B2034" s="67" t="str">
        <f>Лист4!C2032</f>
        <v>г. Астрахань</v>
      </c>
      <c r="C2034" s="39">
        <f t="shared" si="62"/>
        <v>953.59578676470596</v>
      </c>
      <c r="D2034" s="39">
        <f t="shared" si="63"/>
        <v>44.012113235294123</v>
      </c>
      <c r="E2034" s="28">
        <v>0</v>
      </c>
      <c r="F2034" s="29">
        <v>44.012113235294123</v>
      </c>
      <c r="G2034" s="30">
        <v>0</v>
      </c>
      <c r="H2034" s="30">
        <v>0</v>
      </c>
      <c r="I2034" s="30">
        <v>0</v>
      </c>
      <c r="J2034" s="30"/>
      <c r="K2034" s="173">
        <f>Лист4!E2032/1000</f>
        <v>997.60790000000009</v>
      </c>
      <c r="L2034" s="31"/>
      <c r="M2034" s="31"/>
    </row>
    <row r="2035" spans="1:14" s="32" customFormat="1" ht="18.75" customHeight="1" x14ac:dyDescent="0.25">
      <c r="A2035" s="22" t="str">
        <f>Лист4!A2033</f>
        <v xml:space="preserve">Татищева ул. д.0 - корп. 21 </v>
      </c>
      <c r="B2035" s="67" t="str">
        <f>Лист4!C2033</f>
        <v>г. Астрахань</v>
      </c>
      <c r="C2035" s="39">
        <f t="shared" si="62"/>
        <v>953.41108161764726</v>
      </c>
      <c r="D2035" s="39">
        <f t="shared" si="63"/>
        <v>44.003588382352952</v>
      </c>
      <c r="E2035" s="28">
        <v>0</v>
      </c>
      <c r="F2035" s="29">
        <v>44.003588382352952</v>
      </c>
      <c r="G2035" s="30">
        <v>0</v>
      </c>
      <c r="H2035" s="30">
        <v>0</v>
      </c>
      <c r="I2035" s="30">
        <v>0</v>
      </c>
      <c r="J2035" s="156"/>
      <c r="K2035" s="173">
        <f>Лист4!E2033/1000-J2035</f>
        <v>997.41467000000023</v>
      </c>
      <c r="L2035" s="31"/>
      <c r="M2035" s="31"/>
    </row>
    <row r="2036" spans="1:14" s="32" customFormat="1" ht="15" customHeight="1" x14ac:dyDescent="0.25">
      <c r="A2036" s="22" t="str">
        <f>Лист4!A2034</f>
        <v xml:space="preserve">Татищева ул. д.0 - корп. 22 </v>
      </c>
      <c r="B2036" s="67" t="str">
        <f>Лист4!C2034</f>
        <v>г. Астрахань</v>
      </c>
      <c r="C2036" s="39">
        <f t="shared" si="62"/>
        <v>905.11855735294114</v>
      </c>
      <c r="D2036" s="39">
        <f t="shared" si="63"/>
        <v>41.774702647058817</v>
      </c>
      <c r="E2036" s="28">
        <v>0</v>
      </c>
      <c r="F2036" s="29">
        <v>41.774702647058817</v>
      </c>
      <c r="G2036" s="30">
        <v>0</v>
      </c>
      <c r="H2036" s="30">
        <v>0</v>
      </c>
      <c r="I2036" s="30">
        <v>0</v>
      </c>
      <c r="J2036" s="30"/>
      <c r="K2036" s="173">
        <f>Лист4!E2034/1000</f>
        <v>946.89325999999994</v>
      </c>
      <c r="L2036" s="31"/>
      <c r="M2036" s="31"/>
    </row>
    <row r="2037" spans="1:14" s="32" customFormat="1" ht="25.5" customHeight="1" x14ac:dyDescent="0.25">
      <c r="A2037" s="22" t="str">
        <f>Лист4!A2035</f>
        <v xml:space="preserve">Татищева ул. д.0 - корп. 24 </v>
      </c>
      <c r="B2037" s="67" t="str">
        <f>Лист4!C2035</f>
        <v>г. Астрахань</v>
      </c>
      <c r="C2037" s="39">
        <f t="shared" si="62"/>
        <v>848.25702573529418</v>
      </c>
      <c r="D2037" s="39">
        <f t="shared" si="63"/>
        <v>39.150324264705887</v>
      </c>
      <c r="E2037" s="28">
        <v>0</v>
      </c>
      <c r="F2037" s="29">
        <v>39.150324264705887</v>
      </c>
      <c r="G2037" s="30">
        <v>0</v>
      </c>
      <c r="H2037" s="30">
        <v>0</v>
      </c>
      <c r="I2037" s="30">
        <v>0</v>
      </c>
      <c r="J2037" s="30"/>
      <c r="K2037" s="173">
        <f>Лист4!E2035/1000</f>
        <v>887.40735000000006</v>
      </c>
      <c r="L2037" s="31"/>
      <c r="M2037" s="31"/>
    </row>
    <row r="2038" spans="1:14" s="32" customFormat="1" ht="25.5" customHeight="1" x14ac:dyDescent="0.25">
      <c r="A2038" s="22" t="str">
        <f>Лист4!A2036</f>
        <v xml:space="preserve">Татищева ул. д.0 - корп. 27 </v>
      </c>
      <c r="B2038" s="67" t="str">
        <f>Лист4!C2036</f>
        <v>г. Астрахань</v>
      </c>
      <c r="C2038" s="39">
        <f t="shared" si="62"/>
        <v>881.22762573529405</v>
      </c>
      <c r="D2038" s="39">
        <f t="shared" si="63"/>
        <v>40.672044264705875</v>
      </c>
      <c r="E2038" s="28">
        <v>0</v>
      </c>
      <c r="F2038" s="29">
        <v>40.672044264705875</v>
      </c>
      <c r="G2038" s="30">
        <v>0</v>
      </c>
      <c r="H2038" s="30">
        <v>0</v>
      </c>
      <c r="I2038" s="30">
        <v>0</v>
      </c>
      <c r="J2038" s="30"/>
      <c r="K2038" s="173">
        <f>Лист4!E2036/1000</f>
        <v>921.8996699999999</v>
      </c>
      <c r="L2038" s="31"/>
      <c r="M2038" s="31"/>
    </row>
    <row r="2039" spans="1:14" s="32" customFormat="1" ht="25.5" customHeight="1" x14ac:dyDescent="0.25">
      <c r="A2039" s="22" t="str">
        <f>Лист4!A2037</f>
        <v xml:space="preserve">Татищева ул. д.0 - корп. 29 </v>
      </c>
      <c r="B2039" s="67" t="str">
        <f>Лист4!C2037</f>
        <v>г. Астрахань</v>
      </c>
      <c r="C2039" s="39">
        <f t="shared" si="62"/>
        <v>873.8210477941177</v>
      </c>
      <c r="D2039" s="39">
        <f t="shared" si="63"/>
        <v>40.330202205882351</v>
      </c>
      <c r="E2039" s="28">
        <v>0</v>
      </c>
      <c r="F2039" s="29">
        <v>40.330202205882351</v>
      </c>
      <c r="G2039" s="30">
        <v>0</v>
      </c>
      <c r="H2039" s="30">
        <v>0</v>
      </c>
      <c r="I2039" s="30">
        <v>0</v>
      </c>
      <c r="J2039" s="30"/>
      <c r="K2039" s="173">
        <f>Лист4!E2037/1000</f>
        <v>914.15125</v>
      </c>
      <c r="L2039" s="31"/>
      <c r="M2039" s="31"/>
      <c r="N2039" s="31"/>
    </row>
    <row r="2040" spans="1:14" s="32" customFormat="1" ht="25.5" customHeight="1" x14ac:dyDescent="0.25">
      <c r="A2040" s="22" t="str">
        <f>Лист4!A2038</f>
        <v xml:space="preserve">Татищева ул. д.0 - корп. 32 </v>
      </c>
      <c r="B2040" s="67" t="str">
        <f>Лист4!C2038</f>
        <v>г. Астрахань</v>
      </c>
      <c r="C2040" s="39">
        <f t="shared" si="62"/>
        <v>818.05120073529429</v>
      </c>
      <c r="D2040" s="39">
        <f t="shared" si="63"/>
        <v>37.756209264705888</v>
      </c>
      <c r="E2040" s="28">
        <v>0</v>
      </c>
      <c r="F2040" s="29">
        <v>37.756209264705888</v>
      </c>
      <c r="G2040" s="30">
        <v>0</v>
      </c>
      <c r="H2040" s="30">
        <v>0</v>
      </c>
      <c r="I2040" s="30">
        <v>0</v>
      </c>
      <c r="J2040" s="30"/>
      <c r="K2040" s="173">
        <f>Лист4!E2038/1000</f>
        <v>855.80741000000012</v>
      </c>
      <c r="L2040" s="31"/>
      <c r="M2040" s="31"/>
    </row>
    <row r="2041" spans="1:14" s="32" customFormat="1" ht="38.25" customHeight="1" x14ac:dyDescent="0.25">
      <c r="A2041" s="22" t="str">
        <f>Лист4!A2039</f>
        <v xml:space="preserve">Татищева ул. д.0 - корп. 42 </v>
      </c>
      <c r="B2041" s="67" t="str">
        <f>Лист4!C2039</f>
        <v>г. Астрахань</v>
      </c>
      <c r="C2041" s="39">
        <f t="shared" si="62"/>
        <v>962.52003823529435</v>
      </c>
      <c r="D2041" s="39">
        <f t="shared" si="63"/>
        <v>44.424001764705892</v>
      </c>
      <c r="E2041" s="28">
        <v>0</v>
      </c>
      <c r="F2041" s="29">
        <v>44.424001764705892</v>
      </c>
      <c r="G2041" s="30">
        <v>0</v>
      </c>
      <c r="H2041" s="30">
        <v>0</v>
      </c>
      <c r="I2041" s="30">
        <v>0</v>
      </c>
      <c r="J2041" s="30"/>
      <c r="K2041" s="173">
        <f>Лист4!E2039/1000</f>
        <v>1006.9440400000002</v>
      </c>
      <c r="L2041" s="31"/>
      <c r="M2041" s="31"/>
    </row>
    <row r="2042" spans="1:14" s="32" customFormat="1" ht="25.5" customHeight="1" x14ac:dyDescent="0.25">
      <c r="A2042" s="22" t="str">
        <f>Лист4!A2040</f>
        <v xml:space="preserve">Татищева ул. д.0 - корп. 43 </v>
      </c>
      <c r="B2042" s="67" t="str">
        <f>Лист4!C2040</f>
        <v>г. Астрахань</v>
      </c>
      <c r="C2042" s="39">
        <f t="shared" si="62"/>
        <v>911.8711588235293</v>
      </c>
      <c r="D2042" s="39">
        <f t="shared" si="63"/>
        <v>42.086361176470589</v>
      </c>
      <c r="E2042" s="28">
        <v>0</v>
      </c>
      <c r="F2042" s="29">
        <v>42.086361176470589</v>
      </c>
      <c r="G2042" s="30">
        <v>0</v>
      </c>
      <c r="H2042" s="30">
        <v>0</v>
      </c>
      <c r="I2042" s="30">
        <v>0</v>
      </c>
      <c r="J2042" s="30"/>
      <c r="K2042" s="173">
        <f>Лист4!E2040/1000</f>
        <v>953.95751999999993</v>
      </c>
      <c r="L2042" s="31"/>
      <c r="M2042" s="31"/>
    </row>
    <row r="2043" spans="1:14" s="32" customFormat="1" ht="38.25" customHeight="1" x14ac:dyDescent="0.25">
      <c r="A2043" s="22" t="str">
        <f>Лист4!A2041</f>
        <v xml:space="preserve">Татищева ул. д.0 - корп. 56б </v>
      </c>
      <c r="B2043" s="67" t="str">
        <f>Лист4!C2041</f>
        <v>г. Астрахань</v>
      </c>
      <c r="C2043" s="39">
        <f t="shared" si="62"/>
        <v>684.42322573529395</v>
      </c>
      <c r="D2043" s="39">
        <f t="shared" si="63"/>
        <v>31.588764264705873</v>
      </c>
      <c r="E2043" s="28">
        <v>0</v>
      </c>
      <c r="F2043" s="29">
        <v>31.588764264705873</v>
      </c>
      <c r="G2043" s="30">
        <v>0</v>
      </c>
      <c r="H2043" s="30">
        <v>0</v>
      </c>
      <c r="I2043" s="30">
        <v>0</v>
      </c>
      <c r="J2043" s="30"/>
      <c r="K2043" s="173">
        <f>Лист4!E2041/1000</f>
        <v>716.01198999999986</v>
      </c>
      <c r="L2043" s="31"/>
      <c r="M2043" s="31"/>
    </row>
    <row r="2044" spans="1:14" s="32" customFormat="1" ht="20.25" customHeight="1" x14ac:dyDescent="0.25">
      <c r="A2044" s="22" t="str">
        <f>Лист4!A2042</f>
        <v xml:space="preserve">Татищева ул. д.0 - корп. 57 </v>
      </c>
      <c r="B2044" s="67" t="str">
        <f>Лист4!C2042</f>
        <v>г. Астрахань</v>
      </c>
      <c r="C2044" s="39">
        <f t="shared" si="62"/>
        <v>944.76120661764708</v>
      </c>
      <c r="D2044" s="39">
        <f t="shared" si="63"/>
        <v>43.604363382352943</v>
      </c>
      <c r="E2044" s="28">
        <v>0</v>
      </c>
      <c r="F2044" s="29">
        <v>43.604363382352943</v>
      </c>
      <c r="G2044" s="30">
        <v>0</v>
      </c>
      <c r="H2044" s="30">
        <v>0</v>
      </c>
      <c r="I2044" s="30">
        <v>0</v>
      </c>
      <c r="J2044" s="156"/>
      <c r="K2044" s="173">
        <f>Лист4!E2042/1000-J2044</f>
        <v>988.36557000000005</v>
      </c>
      <c r="L2044" s="31"/>
      <c r="M2044" s="31"/>
    </row>
    <row r="2045" spans="1:14" s="32" customFormat="1" ht="25.5" customHeight="1" x14ac:dyDescent="0.25">
      <c r="A2045" s="22" t="str">
        <f>Лист4!A2043</f>
        <v xml:space="preserve">Татищева ул. д.10 </v>
      </c>
      <c r="B2045" s="67" t="str">
        <f>Лист4!C2043</f>
        <v>г. Астрахань</v>
      </c>
      <c r="C2045" s="39">
        <f t="shared" ref="C2045:C2108" si="64">K2045+J2045-F2045</f>
        <v>527.6078676470587</v>
      </c>
      <c r="D2045" s="39">
        <f t="shared" ref="D2045:D2108" si="65">F2045</f>
        <v>24.351132352941171</v>
      </c>
      <c r="E2045" s="28">
        <v>0</v>
      </c>
      <c r="F2045" s="29">
        <v>24.351132352941171</v>
      </c>
      <c r="G2045" s="30">
        <v>0</v>
      </c>
      <c r="H2045" s="30">
        <v>0</v>
      </c>
      <c r="I2045" s="30">
        <v>0</v>
      </c>
      <c r="J2045" s="30"/>
      <c r="K2045" s="173">
        <f>Лист4!E2043/1000</f>
        <v>551.95899999999983</v>
      </c>
      <c r="L2045" s="31"/>
      <c r="M2045" s="31"/>
    </row>
    <row r="2046" spans="1:14" s="32" customFormat="1" ht="18.75" customHeight="1" x14ac:dyDescent="0.25">
      <c r="A2046" s="22" t="str">
        <f>Лист4!A2044</f>
        <v xml:space="preserve">Татищева ул. д.10А </v>
      </c>
      <c r="B2046" s="67" t="str">
        <f>Лист4!C2044</f>
        <v>г. Астрахань</v>
      </c>
      <c r="C2046" s="39">
        <f t="shared" si="64"/>
        <v>796.99846544117645</v>
      </c>
      <c r="D2046" s="39">
        <f t="shared" si="65"/>
        <v>36.784544558823526</v>
      </c>
      <c r="E2046" s="28">
        <v>0</v>
      </c>
      <c r="F2046" s="29">
        <v>36.784544558823526</v>
      </c>
      <c r="G2046" s="30">
        <v>0</v>
      </c>
      <c r="H2046" s="30">
        <v>0</v>
      </c>
      <c r="I2046" s="30">
        <v>0</v>
      </c>
      <c r="J2046" s="30"/>
      <c r="K2046" s="173">
        <f>Лист4!E2044/1000</f>
        <v>833.78300999999999</v>
      </c>
      <c r="L2046" s="31"/>
      <c r="M2046" s="31"/>
    </row>
    <row r="2047" spans="1:14" s="32" customFormat="1" ht="18.75" customHeight="1" x14ac:dyDescent="0.25">
      <c r="A2047" s="22" t="str">
        <f>Лист4!A2045</f>
        <v xml:space="preserve">Татищева ул. д.11Б </v>
      </c>
      <c r="B2047" s="67" t="str">
        <f>Лист4!C2045</f>
        <v>г. Астрахань</v>
      </c>
      <c r="C2047" s="39">
        <f t="shared" si="64"/>
        <v>270.31939044117649</v>
      </c>
      <c r="D2047" s="39">
        <f t="shared" si="65"/>
        <v>12.476279558823531</v>
      </c>
      <c r="E2047" s="28">
        <v>0</v>
      </c>
      <c r="F2047" s="29">
        <v>12.476279558823531</v>
      </c>
      <c r="G2047" s="30">
        <v>0</v>
      </c>
      <c r="H2047" s="30">
        <v>0</v>
      </c>
      <c r="I2047" s="30">
        <v>0</v>
      </c>
      <c r="J2047" s="30"/>
      <c r="K2047" s="173">
        <f>Лист4!E2045/1000</f>
        <v>282.79567000000003</v>
      </c>
      <c r="L2047" s="31"/>
      <c r="M2047" s="31"/>
    </row>
    <row r="2048" spans="1:14" s="32" customFormat="1" ht="18.75" customHeight="1" x14ac:dyDescent="0.25">
      <c r="A2048" s="22" t="str">
        <f>Лист4!A2046</f>
        <v xml:space="preserve">Татищева ул. д.16 - корп. 1 </v>
      </c>
      <c r="B2048" s="67" t="str">
        <f>Лист4!C2046</f>
        <v>г. Астрахань</v>
      </c>
      <c r="C2048" s="39">
        <f t="shared" si="64"/>
        <v>216.21336176470589</v>
      </c>
      <c r="D2048" s="39">
        <f t="shared" si="65"/>
        <v>9.9790782352941179</v>
      </c>
      <c r="E2048" s="28">
        <v>0</v>
      </c>
      <c r="F2048" s="29">
        <v>9.9790782352941179</v>
      </c>
      <c r="G2048" s="30">
        <v>0</v>
      </c>
      <c r="H2048" s="30">
        <v>0</v>
      </c>
      <c r="I2048" s="30">
        <v>0</v>
      </c>
      <c r="J2048" s="30"/>
      <c r="K2048" s="173">
        <f>Лист4!E2046/1000</f>
        <v>226.19244</v>
      </c>
      <c r="L2048" s="31"/>
      <c r="M2048" s="31"/>
    </row>
    <row r="2049" spans="1:13" s="32" customFormat="1" ht="18.75" customHeight="1" x14ac:dyDescent="0.25">
      <c r="A2049" s="22" t="str">
        <f>Лист4!A2047</f>
        <v xml:space="preserve">Татищева ул. д.16З </v>
      </c>
      <c r="B2049" s="67" t="str">
        <f>Лист4!C2047</f>
        <v>г. Астрахань</v>
      </c>
      <c r="C2049" s="39">
        <f t="shared" si="64"/>
        <v>1730.4355919117647</v>
      </c>
      <c r="D2049" s="39">
        <f t="shared" si="65"/>
        <v>79.866258088235298</v>
      </c>
      <c r="E2049" s="28">
        <v>0</v>
      </c>
      <c r="F2049" s="29">
        <v>79.866258088235298</v>
      </c>
      <c r="G2049" s="30">
        <v>0</v>
      </c>
      <c r="H2049" s="30">
        <v>0</v>
      </c>
      <c r="I2049" s="30">
        <v>0</v>
      </c>
      <c r="J2049" s="30"/>
      <c r="K2049" s="173">
        <f>Лист4!E2047/1000</f>
        <v>1810.3018500000001</v>
      </c>
      <c r="L2049" s="31"/>
      <c r="M2049" s="31"/>
    </row>
    <row r="2050" spans="1:13" s="32" customFormat="1" ht="18.75" customHeight="1" x14ac:dyDescent="0.25">
      <c r="A2050" s="22" t="str">
        <f>Лист4!A2048</f>
        <v xml:space="preserve">Татищева ул. д.41 </v>
      </c>
      <c r="B2050" s="67" t="str">
        <f>Лист4!C2048</f>
        <v>г. Астрахань</v>
      </c>
      <c r="C2050" s="39">
        <f t="shared" si="64"/>
        <v>966.2997404411766</v>
      </c>
      <c r="D2050" s="39">
        <f t="shared" si="65"/>
        <v>44.598449558823532</v>
      </c>
      <c r="E2050" s="28">
        <v>0</v>
      </c>
      <c r="F2050" s="29">
        <v>44.598449558823532</v>
      </c>
      <c r="G2050" s="30">
        <v>0</v>
      </c>
      <c r="H2050" s="30">
        <v>0</v>
      </c>
      <c r="I2050" s="30">
        <v>0</v>
      </c>
      <c r="J2050" s="30"/>
      <c r="K2050" s="173">
        <f>Лист4!E2048/1000</f>
        <v>1010.8981900000001</v>
      </c>
      <c r="L2050" s="31"/>
      <c r="M2050" s="31"/>
    </row>
    <row r="2051" spans="1:13" s="32" customFormat="1" ht="18.75" customHeight="1" x14ac:dyDescent="0.25">
      <c r="A2051" s="22" t="str">
        <f>Лист4!A2049</f>
        <v xml:space="preserve">Татищева ул. д.43А </v>
      </c>
      <c r="B2051" s="67" t="str">
        <f>Лист4!C2049</f>
        <v>г. Астрахань</v>
      </c>
      <c r="C2051" s="39">
        <f t="shared" si="64"/>
        <v>1036.2856610294118</v>
      </c>
      <c r="D2051" s="39">
        <f t="shared" si="65"/>
        <v>47.828568970588243</v>
      </c>
      <c r="E2051" s="28">
        <v>0</v>
      </c>
      <c r="F2051" s="29">
        <v>47.828568970588243</v>
      </c>
      <c r="G2051" s="30">
        <v>0</v>
      </c>
      <c r="H2051" s="30">
        <v>0</v>
      </c>
      <c r="I2051" s="30">
        <v>0</v>
      </c>
      <c r="J2051" s="30"/>
      <c r="K2051" s="173">
        <f>Лист4!E2049/1000</f>
        <v>1084.1142300000001</v>
      </c>
      <c r="L2051" s="31"/>
      <c r="M2051" s="31"/>
    </row>
    <row r="2052" spans="1:13" s="32" customFormat="1" ht="18.75" customHeight="1" x14ac:dyDescent="0.25">
      <c r="A2052" s="22" t="str">
        <f>Лист4!A2050</f>
        <v xml:space="preserve">Татищева ул. д.44 </v>
      </c>
      <c r="B2052" s="67" t="str">
        <f>Лист4!C2050</f>
        <v>г. Астрахань</v>
      </c>
      <c r="C2052" s="39">
        <f t="shared" si="64"/>
        <v>1007.9660595588238</v>
      </c>
      <c r="D2052" s="39">
        <f t="shared" si="65"/>
        <v>46.521510441176481</v>
      </c>
      <c r="E2052" s="28">
        <v>0</v>
      </c>
      <c r="F2052" s="29">
        <v>46.521510441176481</v>
      </c>
      <c r="G2052" s="30">
        <v>0</v>
      </c>
      <c r="H2052" s="30">
        <v>0</v>
      </c>
      <c r="I2052" s="30">
        <v>0</v>
      </c>
      <c r="J2052" s="30"/>
      <c r="K2052" s="173">
        <f>Лист4!E2050/1000</f>
        <v>1054.4875700000002</v>
      </c>
      <c r="L2052" s="31"/>
      <c r="M2052" s="31"/>
    </row>
    <row r="2053" spans="1:13" s="32" customFormat="1" ht="18.75" customHeight="1" x14ac:dyDescent="0.25">
      <c r="A2053" s="22" t="str">
        <f>Лист4!A2051</f>
        <v xml:space="preserve">Татищева ул. д.4Б </v>
      </c>
      <c r="B2053" s="67" t="str">
        <f>Лист4!C2051</f>
        <v>г. Астрахань</v>
      </c>
      <c r="C2053" s="39">
        <f t="shared" si="64"/>
        <v>199.25826470588237</v>
      </c>
      <c r="D2053" s="39">
        <f t="shared" si="65"/>
        <v>9.1965352941176484</v>
      </c>
      <c r="E2053" s="28">
        <v>0</v>
      </c>
      <c r="F2053" s="29">
        <v>9.1965352941176484</v>
      </c>
      <c r="G2053" s="30">
        <v>0</v>
      </c>
      <c r="H2053" s="30">
        <v>0</v>
      </c>
      <c r="I2053" s="30">
        <v>0</v>
      </c>
      <c r="J2053" s="30"/>
      <c r="K2053" s="173">
        <f>Лист4!E2051/1000</f>
        <v>208.45480000000001</v>
      </c>
      <c r="L2053" s="31"/>
      <c r="M2053" s="31"/>
    </row>
    <row r="2054" spans="1:13" s="32" customFormat="1" ht="18.75" customHeight="1" x14ac:dyDescent="0.25">
      <c r="A2054" s="22" t="str">
        <f>Лист4!A2052</f>
        <v xml:space="preserve">Татищева ул. д.56 </v>
      </c>
      <c r="B2054" s="67" t="str">
        <f>Лист4!C2052</f>
        <v>г. Астрахань</v>
      </c>
      <c r="C2054" s="39">
        <f t="shared" si="64"/>
        <v>948.56754926470603</v>
      </c>
      <c r="D2054" s="39">
        <f t="shared" si="65"/>
        <v>43.780040735294122</v>
      </c>
      <c r="E2054" s="28">
        <v>0</v>
      </c>
      <c r="F2054" s="29">
        <v>43.780040735294122</v>
      </c>
      <c r="G2054" s="30">
        <v>0</v>
      </c>
      <c r="H2054" s="30">
        <v>0</v>
      </c>
      <c r="I2054" s="30">
        <v>0</v>
      </c>
      <c r="J2054" s="30"/>
      <c r="K2054" s="173">
        <f>Лист4!E2052/1000</f>
        <v>992.3475900000002</v>
      </c>
      <c r="L2054" s="31"/>
      <c r="M2054" s="31"/>
    </row>
    <row r="2055" spans="1:13" s="32" customFormat="1" ht="18.75" customHeight="1" x14ac:dyDescent="0.25">
      <c r="A2055" s="22" t="str">
        <f>Лист4!A2053</f>
        <v xml:space="preserve">Татищева ул. д.56А </v>
      </c>
      <c r="B2055" s="67" t="str">
        <f>Лист4!C2053</f>
        <v>г. Астрахань</v>
      </c>
      <c r="C2055" s="39">
        <f t="shared" si="64"/>
        <v>578.058936764706</v>
      </c>
      <c r="D2055" s="39">
        <f t="shared" si="65"/>
        <v>26.679643235294119</v>
      </c>
      <c r="E2055" s="28">
        <v>0</v>
      </c>
      <c r="F2055" s="29">
        <v>26.679643235294119</v>
      </c>
      <c r="G2055" s="30">
        <v>0</v>
      </c>
      <c r="H2055" s="30">
        <v>0</v>
      </c>
      <c r="I2055" s="30">
        <v>0</v>
      </c>
      <c r="J2055" s="30"/>
      <c r="K2055" s="173">
        <f>Лист4!E2053/1000</f>
        <v>604.73858000000007</v>
      </c>
      <c r="L2055" s="31"/>
      <c r="M2055" s="31"/>
    </row>
    <row r="2056" spans="1:13" s="32" customFormat="1" ht="18.75" customHeight="1" x14ac:dyDescent="0.25">
      <c r="A2056" s="22" t="str">
        <f>Лист4!A2054</f>
        <v xml:space="preserve">Татищева ул. д.57А </v>
      </c>
      <c r="B2056" s="67" t="str">
        <f>Лист4!C2054</f>
        <v>г. Астрахань</v>
      </c>
      <c r="C2056" s="39">
        <f t="shared" si="64"/>
        <v>1492.8715941176467</v>
      </c>
      <c r="D2056" s="39">
        <f t="shared" si="65"/>
        <v>68.901765882352919</v>
      </c>
      <c r="E2056" s="28">
        <v>0</v>
      </c>
      <c r="F2056" s="29">
        <v>68.901765882352919</v>
      </c>
      <c r="G2056" s="30">
        <v>0</v>
      </c>
      <c r="H2056" s="30">
        <v>0</v>
      </c>
      <c r="I2056" s="30">
        <v>0</v>
      </c>
      <c r="J2056" s="156"/>
      <c r="K2056" s="173">
        <f>Лист4!E2054/1000-J2056</f>
        <v>1561.7733599999997</v>
      </c>
      <c r="L2056" s="31"/>
      <c r="M2056" s="31"/>
    </row>
    <row r="2057" spans="1:13" s="32" customFormat="1" ht="18.75" customHeight="1" x14ac:dyDescent="0.25">
      <c r="A2057" s="22" t="str">
        <f>Лист4!A2055</f>
        <v xml:space="preserve">Ташкентская ул. д.19 </v>
      </c>
      <c r="B2057" s="67" t="str">
        <f>Лист4!C2055</f>
        <v>г. Астрахань</v>
      </c>
      <c r="C2057" s="39">
        <f t="shared" si="64"/>
        <v>29.743474264705888</v>
      </c>
      <c r="D2057" s="39">
        <f t="shared" si="65"/>
        <v>1.3727757352941179</v>
      </c>
      <c r="E2057" s="28">
        <v>0</v>
      </c>
      <c r="F2057" s="29">
        <v>1.3727757352941179</v>
      </c>
      <c r="G2057" s="30">
        <v>0</v>
      </c>
      <c r="H2057" s="30">
        <v>0</v>
      </c>
      <c r="I2057" s="30">
        <v>0</v>
      </c>
      <c r="J2057" s="30"/>
      <c r="K2057" s="173">
        <f>Лист4!E2055/1000</f>
        <v>31.116250000000004</v>
      </c>
      <c r="L2057" s="31"/>
      <c r="M2057" s="31"/>
    </row>
    <row r="2058" spans="1:13" s="32" customFormat="1" ht="18.75" customHeight="1" x14ac:dyDescent="0.25">
      <c r="A2058" s="22" t="str">
        <f>Лист4!A2056</f>
        <v xml:space="preserve">Театральный пер. д.2/8 </v>
      </c>
      <c r="B2058" s="67" t="str">
        <f>Лист4!C2056</f>
        <v>г. Астрахань</v>
      </c>
      <c r="C2058" s="39">
        <f t="shared" si="64"/>
        <v>524.11456691176477</v>
      </c>
      <c r="D2058" s="39">
        <f t="shared" si="65"/>
        <v>24.189903088235294</v>
      </c>
      <c r="E2058" s="28">
        <v>0</v>
      </c>
      <c r="F2058" s="29">
        <v>24.189903088235294</v>
      </c>
      <c r="G2058" s="30">
        <v>0</v>
      </c>
      <c r="H2058" s="30">
        <v>0</v>
      </c>
      <c r="I2058" s="30">
        <v>0</v>
      </c>
      <c r="J2058" s="30"/>
      <c r="K2058" s="173">
        <f>Лист4!E2056/1000</f>
        <v>548.30447000000004</v>
      </c>
      <c r="L2058" s="31"/>
      <c r="M2058" s="31"/>
    </row>
    <row r="2059" spans="1:13" s="32" customFormat="1" ht="25.5" customHeight="1" x14ac:dyDescent="0.25">
      <c r="A2059" s="22" t="str">
        <f>Лист4!A2057</f>
        <v xml:space="preserve">Театральный пер. д.3 </v>
      </c>
      <c r="B2059" s="67" t="str">
        <f>Лист4!C2057</f>
        <v>г. Астрахань</v>
      </c>
      <c r="C2059" s="39">
        <f t="shared" si="64"/>
        <v>214.03759191176468</v>
      </c>
      <c r="D2059" s="39">
        <f t="shared" si="65"/>
        <v>9.8786580882352926</v>
      </c>
      <c r="E2059" s="28">
        <v>0</v>
      </c>
      <c r="F2059" s="29">
        <v>9.8786580882352926</v>
      </c>
      <c r="G2059" s="30">
        <v>0</v>
      </c>
      <c r="H2059" s="30">
        <v>0</v>
      </c>
      <c r="I2059" s="30">
        <v>0</v>
      </c>
      <c r="J2059" s="156"/>
      <c r="K2059" s="173">
        <f>Лист4!E2057/1000-J2059</f>
        <v>223.91624999999996</v>
      </c>
      <c r="L2059" s="31"/>
      <c r="M2059" s="31"/>
    </row>
    <row r="2060" spans="1:13" s="32" customFormat="1" ht="25.5" customHeight="1" x14ac:dyDescent="0.25">
      <c r="A2060" s="22" t="str">
        <f>Лист4!A2058</f>
        <v xml:space="preserve">Тихий пер. д.2/31 </v>
      </c>
      <c r="B2060" s="67" t="str">
        <f>Лист4!C2058</f>
        <v>г. Астрахань</v>
      </c>
      <c r="C2060" s="39">
        <f t="shared" si="64"/>
        <v>19.087919117647061</v>
      </c>
      <c r="D2060" s="39">
        <f t="shared" si="65"/>
        <v>0.88098088235294125</v>
      </c>
      <c r="E2060" s="28">
        <v>0</v>
      </c>
      <c r="F2060" s="29">
        <v>0.88098088235294125</v>
      </c>
      <c r="G2060" s="30">
        <v>0</v>
      </c>
      <c r="H2060" s="30">
        <v>0</v>
      </c>
      <c r="I2060" s="30">
        <v>0</v>
      </c>
      <c r="J2060" s="30"/>
      <c r="K2060" s="173">
        <f>Лист4!E2058/1000</f>
        <v>19.968900000000001</v>
      </c>
      <c r="L2060" s="31"/>
      <c r="M2060" s="31"/>
    </row>
    <row r="2061" spans="1:13" s="32" customFormat="1" ht="32.25" customHeight="1" x14ac:dyDescent="0.25">
      <c r="A2061" s="22" t="str">
        <f>Лист4!A2059</f>
        <v xml:space="preserve">Тихий пер. д.6 </v>
      </c>
      <c r="B2061" s="67" t="str">
        <f>Лист4!C2059</f>
        <v>г. Астрахань</v>
      </c>
      <c r="C2061" s="39">
        <f t="shared" si="64"/>
        <v>108.17811397058824</v>
      </c>
      <c r="D2061" s="39">
        <f t="shared" si="65"/>
        <v>4.9928360294117651</v>
      </c>
      <c r="E2061" s="28">
        <v>0</v>
      </c>
      <c r="F2061" s="29">
        <v>4.9928360294117651</v>
      </c>
      <c r="G2061" s="30">
        <v>0</v>
      </c>
      <c r="H2061" s="30">
        <v>0</v>
      </c>
      <c r="I2061" s="30">
        <v>0</v>
      </c>
      <c r="J2061" s="30"/>
      <c r="K2061" s="173">
        <f>Лист4!E2059/1000</f>
        <v>113.17095</v>
      </c>
      <c r="L2061" s="31"/>
      <c r="M2061" s="31"/>
    </row>
    <row r="2062" spans="1:13" s="32" customFormat="1" ht="18.75" customHeight="1" x14ac:dyDescent="0.25">
      <c r="A2062" s="22" t="str">
        <f>Лист4!A2060</f>
        <v xml:space="preserve">Товарищеская ул. д.31А </v>
      </c>
      <c r="B2062" s="67" t="str">
        <f>Лист4!C2060</f>
        <v>г. Астрахань</v>
      </c>
      <c r="C2062" s="39">
        <f t="shared" si="64"/>
        <v>697.94534779411754</v>
      </c>
      <c r="D2062" s="39">
        <f t="shared" si="65"/>
        <v>32.212862205882352</v>
      </c>
      <c r="E2062" s="28">
        <v>0</v>
      </c>
      <c r="F2062" s="29">
        <v>32.212862205882352</v>
      </c>
      <c r="G2062" s="30">
        <v>0</v>
      </c>
      <c r="H2062" s="30">
        <v>0</v>
      </c>
      <c r="I2062" s="30">
        <v>0</v>
      </c>
      <c r="J2062" s="30"/>
      <c r="K2062" s="173">
        <f>Лист4!E2060/1000-J2062</f>
        <v>730.15820999999994</v>
      </c>
      <c r="L2062" s="31"/>
      <c r="M2062" s="31"/>
    </row>
    <row r="2063" spans="1:13" s="32" customFormat="1" ht="18.75" customHeight="1" x14ac:dyDescent="0.25">
      <c r="A2063" s="22" t="str">
        <f>Лист4!A2061</f>
        <v xml:space="preserve">Тольятти ул. д.110Б </v>
      </c>
      <c r="B2063" s="67" t="str">
        <f>Лист4!C2061</f>
        <v>г. Астрахань</v>
      </c>
      <c r="C2063" s="39">
        <f t="shared" si="64"/>
        <v>190.90634779411766</v>
      </c>
      <c r="D2063" s="39">
        <f t="shared" si="65"/>
        <v>8.8110622058823544</v>
      </c>
      <c r="E2063" s="28">
        <v>0</v>
      </c>
      <c r="F2063" s="29">
        <v>8.8110622058823544</v>
      </c>
      <c r="G2063" s="30">
        <v>0</v>
      </c>
      <c r="H2063" s="30">
        <v>0</v>
      </c>
      <c r="I2063" s="30">
        <v>0</v>
      </c>
      <c r="J2063" s="156"/>
      <c r="K2063" s="173">
        <f>Лист4!E2061/1000-J2063</f>
        <v>199.71741000000003</v>
      </c>
      <c r="L2063" s="31"/>
      <c r="M2063" s="31"/>
    </row>
    <row r="2064" spans="1:13" s="32" customFormat="1" ht="18.75" customHeight="1" x14ac:dyDescent="0.25">
      <c r="A2064" s="22" t="str">
        <f>Лист4!A2062</f>
        <v xml:space="preserve">Тредиаковского ул. д.9 </v>
      </c>
      <c r="B2064" s="67" t="str">
        <f>Лист4!C2062</f>
        <v>г. Астрахань</v>
      </c>
      <c r="C2064" s="39">
        <f t="shared" si="64"/>
        <v>79.142413235294129</v>
      </c>
      <c r="D2064" s="39">
        <f t="shared" si="65"/>
        <v>3.652726764705883</v>
      </c>
      <c r="E2064" s="28">
        <v>0</v>
      </c>
      <c r="F2064" s="29">
        <v>3.652726764705883</v>
      </c>
      <c r="G2064" s="30">
        <v>0</v>
      </c>
      <c r="H2064" s="30">
        <v>0</v>
      </c>
      <c r="I2064" s="30">
        <v>0</v>
      </c>
      <c r="J2064" s="30"/>
      <c r="K2064" s="173">
        <f>Лист4!E2062/1000</f>
        <v>82.795140000000018</v>
      </c>
      <c r="L2064" s="31"/>
      <c r="M2064" s="31"/>
    </row>
    <row r="2065" spans="1:13" s="32" customFormat="1" ht="25.5" customHeight="1" x14ac:dyDescent="0.25">
      <c r="A2065" s="22" t="str">
        <f>Лист4!A2063</f>
        <v xml:space="preserve">Тренева ул. д.1 </v>
      </c>
      <c r="B2065" s="67" t="str">
        <f>Лист4!C2063</f>
        <v>г. Астрахань</v>
      </c>
      <c r="C2065" s="39">
        <f t="shared" si="64"/>
        <v>743.01563088235287</v>
      </c>
      <c r="D2065" s="39">
        <f t="shared" si="65"/>
        <v>34.293029117647052</v>
      </c>
      <c r="E2065" s="28">
        <v>0</v>
      </c>
      <c r="F2065" s="29">
        <v>34.293029117647052</v>
      </c>
      <c r="G2065" s="30">
        <v>0</v>
      </c>
      <c r="H2065" s="30">
        <v>0</v>
      </c>
      <c r="I2065" s="30">
        <v>0</v>
      </c>
      <c r="J2065" s="30"/>
      <c r="K2065" s="173">
        <f>Лист4!E2063/1000</f>
        <v>777.30865999999992</v>
      </c>
      <c r="L2065" s="31"/>
      <c r="M2065" s="31"/>
    </row>
    <row r="2066" spans="1:13" s="32" customFormat="1" ht="25.5" customHeight="1" x14ac:dyDescent="0.25">
      <c r="A2066" s="22" t="str">
        <f>Лист4!A2064</f>
        <v xml:space="preserve">Тренева ул. д.11 - корп. 1 </v>
      </c>
      <c r="B2066" s="67" t="str">
        <f>Лист4!C2064</f>
        <v>г. Астрахань</v>
      </c>
      <c r="C2066" s="39">
        <f t="shared" si="64"/>
        <v>2348.8348382352929</v>
      </c>
      <c r="D2066" s="39">
        <f t="shared" si="65"/>
        <v>108.40776176470581</v>
      </c>
      <c r="E2066" s="28">
        <v>0</v>
      </c>
      <c r="F2066" s="29">
        <v>108.40776176470581</v>
      </c>
      <c r="G2066" s="30">
        <v>0</v>
      </c>
      <c r="H2066" s="30">
        <v>0</v>
      </c>
      <c r="I2066" s="30">
        <v>0</v>
      </c>
      <c r="J2066" s="30"/>
      <c r="K2066" s="173">
        <f>Лист4!E2064/1000</f>
        <v>2457.2425999999987</v>
      </c>
      <c r="L2066" s="31"/>
      <c r="M2066" s="31"/>
    </row>
    <row r="2067" spans="1:13" s="32" customFormat="1" ht="18.75" customHeight="1" x14ac:dyDescent="0.25">
      <c r="A2067" s="22" t="str">
        <f>Лист4!A2065</f>
        <v xml:space="preserve">Тренева ул. д.11 - корп. 2 </v>
      </c>
      <c r="B2067" s="67" t="str">
        <f>Лист4!C2065</f>
        <v>г. Астрахань</v>
      </c>
      <c r="C2067" s="39">
        <f t="shared" si="64"/>
        <v>375.29371176470585</v>
      </c>
      <c r="D2067" s="39">
        <f t="shared" si="65"/>
        <v>17.321248235294114</v>
      </c>
      <c r="E2067" s="28">
        <v>0</v>
      </c>
      <c r="F2067" s="29">
        <v>17.321248235294114</v>
      </c>
      <c r="G2067" s="30">
        <v>0</v>
      </c>
      <c r="H2067" s="30">
        <v>0</v>
      </c>
      <c r="I2067" s="30">
        <v>0</v>
      </c>
      <c r="J2067" s="30"/>
      <c r="K2067" s="173">
        <f>Лист4!E2065/1000</f>
        <v>392.61495999999994</v>
      </c>
      <c r="L2067" s="31"/>
      <c r="M2067" s="31"/>
    </row>
    <row r="2068" spans="1:13" s="32" customFormat="1" ht="18.75" customHeight="1" x14ac:dyDescent="0.25">
      <c r="A2068" s="22" t="str">
        <f>Лист4!A2066</f>
        <v xml:space="preserve">Тренева ул. д.14 </v>
      </c>
      <c r="B2068" s="67" t="str">
        <f>Лист4!C2066</f>
        <v>г. Астрахань</v>
      </c>
      <c r="C2068" s="39">
        <f t="shared" si="64"/>
        <v>689.85796176470581</v>
      </c>
      <c r="D2068" s="39">
        <f t="shared" si="65"/>
        <v>31.839598235294119</v>
      </c>
      <c r="E2068" s="28">
        <v>0</v>
      </c>
      <c r="F2068" s="29">
        <v>31.839598235294119</v>
      </c>
      <c r="G2068" s="30">
        <v>0</v>
      </c>
      <c r="H2068" s="30">
        <v>0</v>
      </c>
      <c r="I2068" s="30">
        <v>0</v>
      </c>
      <c r="J2068" s="30"/>
      <c r="K2068" s="173">
        <f>Лист4!E2066/1000</f>
        <v>721.69755999999995</v>
      </c>
      <c r="L2068" s="31"/>
      <c r="M2068" s="31"/>
    </row>
    <row r="2069" spans="1:13" s="32" customFormat="1" ht="18.75" customHeight="1" x14ac:dyDescent="0.25">
      <c r="A2069" s="22" t="str">
        <f>Лист4!A2067</f>
        <v xml:space="preserve">Тренева ул. д.15 </v>
      </c>
      <c r="B2069" s="67" t="str">
        <f>Лист4!C2067</f>
        <v>г. Астрахань</v>
      </c>
      <c r="C2069" s="39">
        <f t="shared" si="64"/>
        <v>978.32442500000002</v>
      </c>
      <c r="D2069" s="39">
        <f t="shared" si="65"/>
        <v>45.153434999999995</v>
      </c>
      <c r="E2069" s="28">
        <v>0</v>
      </c>
      <c r="F2069" s="29">
        <v>45.153434999999995</v>
      </c>
      <c r="G2069" s="30">
        <v>0</v>
      </c>
      <c r="H2069" s="30">
        <v>0</v>
      </c>
      <c r="I2069" s="30">
        <v>0</v>
      </c>
      <c r="J2069" s="156">
        <v>2262.5</v>
      </c>
      <c r="K2069" s="173">
        <f>Лист4!E2067/1000-J2069</f>
        <v>-1239.02214</v>
      </c>
      <c r="L2069" s="31"/>
      <c r="M2069" s="31"/>
    </row>
    <row r="2070" spans="1:13" s="32" customFormat="1" ht="18.75" customHeight="1" x14ac:dyDescent="0.25">
      <c r="A2070" s="22" t="str">
        <f>Лист4!A2068</f>
        <v xml:space="preserve">Тренева ул. д.15А </v>
      </c>
      <c r="B2070" s="67" t="str">
        <f>Лист4!C2068</f>
        <v>г. Астрахань</v>
      </c>
      <c r="C2070" s="39">
        <f t="shared" si="64"/>
        <v>697.75987794117646</v>
      </c>
      <c r="D2070" s="39">
        <f t="shared" si="65"/>
        <v>32.204302058823529</v>
      </c>
      <c r="E2070" s="28">
        <v>0</v>
      </c>
      <c r="F2070" s="29">
        <v>32.204302058823529</v>
      </c>
      <c r="G2070" s="30">
        <v>0</v>
      </c>
      <c r="H2070" s="30">
        <v>0</v>
      </c>
      <c r="I2070" s="30">
        <v>0</v>
      </c>
      <c r="J2070" s="30"/>
      <c r="K2070" s="173">
        <f>Лист4!E2068/1000</f>
        <v>729.96417999999994</v>
      </c>
      <c r="L2070" s="31"/>
      <c r="M2070" s="31"/>
    </row>
    <row r="2071" spans="1:13" s="32" customFormat="1" ht="18.75" customHeight="1" x14ac:dyDescent="0.25">
      <c r="A2071" s="22" t="str">
        <f>Лист4!A2069</f>
        <v xml:space="preserve">Тренева ул. д.19 </v>
      </c>
      <c r="B2071" s="67" t="str">
        <f>Лист4!C2069</f>
        <v>г. Астрахань</v>
      </c>
      <c r="C2071" s="39">
        <f t="shared" si="64"/>
        <v>696.50038823529417</v>
      </c>
      <c r="D2071" s="39">
        <f t="shared" si="65"/>
        <v>32.146171764705883</v>
      </c>
      <c r="E2071" s="28">
        <v>0</v>
      </c>
      <c r="F2071" s="29">
        <v>32.146171764705883</v>
      </c>
      <c r="G2071" s="30">
        <v>0</v>
      </c>
      <c r="H2071" s="30">
        <v>0</v>
      </c>
      <c r="I2071" s="30">
        <v>0</v>
      </c>
      <c r="J2071" s="30"/>
      <c r="K2071" s="173">
        <f>Лист4!E2069/1000</f>
        <v>728.64656000000002</v>
      </c>
      <c r="L2071" s="31"/>
      <c r="M2071" s="31"/>
    </row>
    <row r="2072" spans="1:13" s="32" customFormat="1" ht="18.75" customHeight="1" x14ac:dyDescent="0.25">
      <c r="A2072" s="22" t="str">
        <f>Лист4!A2070</f>
        <v xml:space="preserve">Тренева ул. д.21 </v>
      </c>
      <c r="B2072" s="67" t="str">
        <f>Лист4!C2070</f>
        <v>г. Астрахань</v>
      </c>
      <c r="C2072" s="39">
        <f t="shared" si="64"/>
        <v>1041.5001522058824</v>
      </c>
      <c r="D2072" s="39">
        <f t="shared" si="65"/>
        <v>48.069237794117655</v>
      </c>
      <c r="E2072" s="28">
        <v>0</v>
      </c>
      <c r="F2072" s="29">
        <v>48.069237794117655</v>
      </c>
      <c r="G2072" s="30">
        <v>0</v>
      </c>
      <c r="H2072" s="30">
        <v>0</v>
      </c>
      <c r="I2072" s="30">
        <v>0</v>
      </c>
      <c r="J2072" s="30"/>
      <c r="K2072" s="173">
        <f>Лист4!E2070/1000</f>
        <v>1089.5693900000001</v>
      </c>
      <c r="L2072" s="31"/>
      <c r="M2072" s="31"/>
    </row>
    <row r="2073" spans="1:13" s="32" customFormat="1" ht="18.75" customHeight="1" x14ac:dyDescent="0.25">
      <c r="A2073" s="22" t="str">
        <f>Лист4!A2071</f>
        <v xml:space="preserve">Тренева ул. д.23 </v>
      </c>
      <c r="B2073" s="67" t="str">
        <f>Лист4!C2071</f>
        <v>г. Астрахань</v>
      </c>
      <c r="C2073" s="39">
        <f t="shared" si="64"/>
        <v>813.57697352941182</v>
      </c>
      <c r="D2073" s="39">
        <f t="shared" si="65"/>
        <v>37.549706470588241</v>
      </c>
      <c r="E2073" s="28">
        <v>0</v>
      </c>
      <c r="F2073" s="29">
        <v>37.549706470588241</v>
      </c>
      <c r="G2073" s="30">
        <v>0</v>
      </c>
      <c r="H2073" s="30">
        <v>0</v>
      </c>
      <c r="I2073" s="30">
        <v>0</v>
      </c>
      <c r="J2073" s="30"/>
      <c r="K2073" s="173">
        <f>Лист4!E2071/1000</f>
        <v>851.12668000000008</v>
      </c>
      <c r="L2073" s="31"/>
      <c r="M2073" s="31"/>
    </row>
    <row r="2074" spans="1:13" s="32" customFormat="1" ht="18.75" customHeight="1" x14ac:dyDescent="0.25">
      <c r="A2074" s="22" t="str">
        <f>Лист4!A2072</f>
        <v xml:space="preserve">Тренева ул. д.25 </v>
      </c>
      <c r="B2074" s="67" t="str">
        <f>Лист4!C2072</f>
        <v>г. Астрахань</v>
      </c>
      <c r="C2074" s="39">
        <f t="shared" si="64"/>
        <v>1055.8733154411766</v>
      </c>
      <c r="D2074" s="39">
        <f t="shared" si="65"/>
        <v>48.732614558823542</v>
      </c>
      <c r="E2074" s="28">
        <v>0</v>
      </c>
      <c r="F2074" s="29">
        <v>48.732614558823542</v>
      </c>
      <c r="G2074" s="30">
        <v>0</v>
      </c>
      <c r="H2074" s="30">
        <v>0</v>
      </c>
      <c r="I2074" s="30">
        <v>0</v>
      </c>
      <c r="J2074" s="30"/>
      <c r="K2074" s="173">
        <f>Лист4!E2072/1000-J2074</f>
        <v>1104.6059300000002</v>
      </c>
      <c r="L2074" s="31"/>
      <c r="M2074" s="31"/>
    </row>
    <row r="2075" spans="1:13" s="32" customFormat="1" ht="18.75" customHeight="1" x14ac:dyDescent="0.25">
      <c r="A2075" s="22" t="str">
        <f>Лист4!A2073</f>
        <v xml:space="preserve">Тренева ул. д.25А </v>
      </c>
      <c r="B2075" s="67" t="str">
        <f>Лист4!C2073</f>
        <v>г. Астрахань</v>
      </c>
      <c r="C2075" s="39">
        <f t="shared" si="64"/>
        <v>791.89531544117642</v>
      </c>
      <c r="D2075" s="39">
        <f t="shared" si="65"/>
        <v>36.549014558823529</v>
      </c>
      <c r="E2075" s="28">
        <v>0</v>
      </c>
      <c r="F2075" s="29">
        <v>36.549014558823529</v>
      </c>
      <c r="G2075" s="30">
        <v>0</v>
      </c>
      <c r="H2075" s="30">
        <v>0</v>
      </c>
      <c r="I2075" s="30">
        <v>0</v>
      </c>
      <c r="J2075" s="30"/>
      <c r="K2075" s="173">
        <f>Лист4!E2073/1000</f>
        <v>828.44432999999992</v>
      </c>
      <c r="L2075" s="31"/>
      <c r="M2075" s="31"/>
    </row>
    <row r="2076" spans="1:13" s="32" customFormat="1" ht="18.75" customHeight="1" x14ac:dyDescent="0.25">
      <c r="A2076" s="22" t="str">
        <f>Лист4!A2074</f>
        <v xml:space="preserve">Тренева ул. д.29А </v>
      </c>
      <c r="B2076" s="67" t="str">
        <f>Лист4!C2074</f>
        <v>г. Астрахань</v>
      </c>
      <c r="C2076" s="39">
        <f t="shared" si="64"/>
        <v>539.63357499999984</v>
      </c>
      <c r="D2076" s="39">
        <f t="shared" si="65"/>
        <v>24.906164999999994</v>
      </c>
      <c r="E2076" s="28">
        <v>0</v>
      </c>
      <c r="F2076" s="29">
        <v>24.906164999999994</v>
      </c>
      <c r="G2076" s="30">
        <v>0</v>
      </c>
      <c r="H2076" s="30">
        <v>0</v>
      </c>
      <c r="I2076" s="30">
        <v>0</v>
      </c>
      <c r="J2076" s="30"/>
      <c r="K2076" s="173">
        <f>Лист4!E2074/1000</f>
        <v>564.53973999999982</v>
      </c>
      <c r="L2076" s="31"/>
      <c r="M2076" s="31"/>
    </row>
    <row r="2077" spans="1:13" s="32" customFormat="1" ht="18.75" customHeight="1" x14ac:dyDescent="0.25">
      <c r="A2077" s="22" t="str">
        <f>Лист4!A2075</f>
        <v xml:space="preserve">Тренева ул. д.29Б </v>
      </c>
      <c r="B2077" s="67" t="str">
        <f>Лист4!C2075</f>
        <v>г. Астрахань</v>
      </c>
      <c r="C2077" s="39">
        <f t="shared" si="64"/>
        <v>525.51677941176456</v>
      </c>
      <c r="D2077" s="39">
        <f t="shared" si="65"/>
        <v>24.254620588235287</v>
      </c>
      <c r="E2077" s="28">
        <v>0</v>
      </c>
      <c r="F2077" s="29">
        <v>24.254620588235287</v>
      </c>
      <c r="G2077" s="30">
        <v>0</v>
      </c>
      <c r="H2077" s="30">
        <v>0</v>
      </c>
      <c r="I2077" s="30">
        <v>0</v>
      </c>
      <c r="J2077" s="156"/>
      <c r="K2077" s="173">
        <f>Лист4!E2075/1000-J2077</f>
        <v>549.77139999999986</v>
      </c>
      <c r="L2077" s="31"/>
      <c r="M2077" s="31"/>
    </row>
    <row r="2078" spans="1:13" s="32" customFormat="1" ht="18.75" customHeight="1" x14ac:dyDescent="0.25">
      <c r="A2078" s="22" t="str">
        <f>Лист4!A2076</f>
        <v xml:space="preserve">Тренева ул. д.3 </v>
      </c>
      <c r="B2078" s="67" t="str">
        <f>Лист4!C2076</f>
        <v>г. Астрахань</v>
      </c>
      <c r="C2078" s="39">
        <f t="shared" si="64"/>
        <v>816.48048529411767</v>
      </c>
      <c r="D2078" s="39">
        <f t="shared" si="65"/>
        <v>37.683714705882352</v>
      </c>
      <c r="E2078" s="28">
        <v>0</v>
      </c>
      <c r="F2078" s="29">
        <v>37.683714705882352</v>
      </c>
      <c r="G2078" s="30">
        <v>0</v>
      </c>
      <c r="H2078" s="30">
        <v>0</v>
      </c>
      <c r="I2078" s="30">
        <v>0</v>
      </c>
      <c r="J2078" s="30">
        <v>1665.1</v>
      </c>
      <c r="K2078" s="173">
        <f>Лист4!E2076/1000-J2078</f>
        <v>-810.93579999999986</v>
      </c>
      <c r="L2078" s="31"/>
      <c r="M2078" s="31"/>
    </row>
    <row r="2079" spans="1:13" s="32" customFormat="1" ht="18.75" customHeight="1" x14ac:dyDescent="0.25">
      <c r="A2079" s="22" t="str">
        <f>Лист4!A2077</f>
        <v xml:space="preserve">Тренева ул. д.3А </v>
      </c>
      <c r="B2079" s="67" t="str">
        <f>Лист4!C2077</f>
        <v>г. Астрахань</v>
      </c>
      <c r="C2079" s="39">
        <f t="shared" si="64"/>
        <v>719.48358529411769</v>
      </c>
      <c r="D2079" s="39">
        <f t="shared" si="65"/>
        <v>33.206934705882354</v>
      </c>
      <c r="E2079" s="28">
        <v>0</v>
      </c>
      <c r="F2079" s="29">
        <v>33.206934705882354</v>
      </c>
      <c r="G2079" s="30">
        <v>0</v>
      </c>
      <c r="H2079" s="30">
        <v>0</v>
      </c>
      <c r="I2079" s="30">
        <v>0</v>
      </c>
      <c r="J2079" s="30"/>
      <c r="K2079" s="173">
        <f>Лист4!E2077/1000</f>
        <v>752.69051999999999</v>
      </c>
      <c r="L2079" s="31"/>
      <c r="M2079" s="31"/>
    </row>
    <row r="2080" spans="1:13" s="32" customFormat="1" ht="18.75" customHeight="1" x14ac:dyDescent="0.25">
      <c r="A2080" s="22" t="str">
        <f>Лист4!A2078</f>
        <v xml:space="preserve">Тренева ул. д.5 </v>
      </c>
      <c r="B2080" s="67" t="str">
        <f>Лист4!C2078</f>
        <v>г. Астрахань</v>
      </c>
      <c r="C2080" s="39">
        <f t="shared" si="64"/>
        <v>684.32240882352949</v>
      </c>
      <c r="D2080" s="39">
        <f t="shared" si="65"/>
        <v>31.584111176470593</v>
      </c>
      <c r="E2080" s="28">
        <v>0</v>
      </c>
      <c r="F2080" s="29">
        <v>31.584111176470593</v>
      </c>
      <c r="G2080" s="30">
        <v>0</v>
      </c>
      <c r="H2080" s="30">
        <v>0</v>
      </c>
      <c r="I2080" s="30">
        <v>0</v>
      </c>
      <c r="J2080" s="30"/>
      <c r="K2080" s="173">
        <f>Лист4!E2078/1000</f>
        <v>715.90652000000011</v>
      </c>
      <c r="L2080" s="31"/>
      <c r="M2080" s="31"/>
    </row>
    <row r="2081" spans="1:13" s="32" customFormat="1" ht="18.75" customHeight="1" x14ac:dyDescent="0.25">
      <c r="A2081" s="22" t="str">
        <f>Лист4!A2079</f>
        <v xml:space="preserve">Тренева ул. д.7 </v>
      </c>
      <c r="B2081" s="67" t="str">
        <f>Лист4!C2079</f>
        <v>г. Астрахань</v>
      </c>
      <c r="C2081" s="39">
        <f t="shared" si="64"/>
        <v>721.01279632352953</v>
      </c>
      <c r="D2081" s="39">
        <f t="shared" si="65"/>
        <v>33.277513676470591</v>
      </c>
      <c r="E2081" s="28">
        <v>0</v>
      </c>
      <c r="F2081" s="29">
        <v>33.277513676470591</v>
      </c>
      <c r="G2081" s="30">
        <v>0</v>
      </c>
      <c r="H2081" s="30">
        <v>0</v>
      </c>
      <c r="I2081" s="30">
        <v>0</v>
      </c>
      <c r="J2081" s="30"/>
      <c r="K2081" s="173">
        <f>Лист4!E2079/1000-J2081</f>
        <v>754.29031000000009</v>
      </c>
      <c r="L2081" s="31"/>
      <c r="M2081" s="31"/>
    </row>
    <row r="2082" spans="1:13" s="32" customFormat="1" ht="18.75" customHeight="1" x14ac:dyDescent="0.25">
      <c r="A2082" s="22" t="str">
        <f>Лист4!A2080</f>
        <v xml:space="preserve">Трофимова ул. д.97 </v>
      </c>
      <c r="B2082" s="67" t="str">
        <f>Лист4!C2080</f>
        <v>г. Астрахань</v>
      </c>
      <c r="C2082" s="39">
        <f t="shared" si="64"/>
        <v>0</v>
      </c>
      <c r="D2082" s="39">
        <f t="shared" si="65"/>
        <v>0</v>
      </c>
      <c r="E2082" s="28">
        <v>0</v>
      </c>
      <c r="F2082" s="29">
        <v>0</v>
      </c>
      <c r="G2082" s="30">
        <v>0</v>
      </c>
      <c r="H2082" s="30">
        <v>0</v>
      </c>
      <c r="I2082" s="30">
        <v>0</v>
      </c>
      <c r="J2082" s="30"/>
      <c r="K2082" s="173">
        <f>Лист4!E2080/1000</f>
        <v>0</v>
      </c>
      <c r="L2082" s="31"/>
      <c r="M2082" s="31"/>
    </row>
    <row r="2083" spans="1:13" s="32" customFormat="1" ht="18.75" customHeight="1" x14ac:dyDescent="0.25">
      <c r="A2083" s="22" t="str">
        <f>Лист4!A2081</f>
        <v xml:space="preserve">Туапсинская ул. д.32 </v>
      </c>
      <c r="B2083" s="67" t="str">
        <f>Лист4!C2081</f>
        <v>г. Астрахань</v>
      </c>
      <c r="C2083" s="39">
        <f t="shared" si="64"/>
        <v>33.478919117647052</v>
      </c>
      <c r="D2083" s="39">
        <f t="shared" si="65"/>
        <v>1.5451808823529407</v>
      </c>
      <c r="E2083" s="28">
        <v>0</v>
      </c>
      <c r="F2083" s="29">
        <v>1.5451808823529407</v>
      </c>
      <c r="G2083" s="30">
        <v>0</v>
      </c>
      <c r="H2083" s="30">
        <v>0</v>
      </c>
      <c r="I2083" s="30">
        <v>0</v>
      </c>
      <c r="J2083" s="30"/>
      <c r="K2083" s="173">
        <f>Лист4!E2081/1000</f>
        <v>35.02409999999999</v>
      </c>
      <c r="L2083" s="31"/>
      <c r="M2083" s="31"/>
    </row>
    <row r="2084" spans="1:13" s="32" customFormat="1" ht="18.75" customHeight="1" x14ac:dyDescent="0.25">
      <c r="A2084" s="22" t="str">
        <f>Лист4!A2082</f>
        <v xml:space="preserve">Туапсинская ул. д.4 </v>
      </c>
      <c r="B2084" s="67" t="str">
        <f>Лист4!C2082</f>
        <v>г. Астрахань</v>
      </c>
      <c r="C2084" s="39">
        <f t="shared" si="64"/>
        <v>901.86949411764715</v>
      </c>
      <c r="D2084" s="39">
        <f t="shared" si="65"/>
        <v>41.624745882352947</v>
      </c>
      <c r="E2084" s="28">
        <v>0</v>
      </c>
      <c r="F2084" s="29">
        <v>41.624745882352947</v>
      </c>
      <c r="G2084" s="30">
        <v>0</v>
      </c>
      <c r="H2084" s="30">
        <v>0</v>
      </c>
      <c r="I2084" s="30">
        <v>0</v>
      </c>
      <c r="J2084" s="30"/>
      <c r="K2084" s="173">
        <f>Лист4!E2082/1000</f>
        <v>943.4942400000001</v>
      </c>
      <c r="L2084" s="31"/>
      <c r="M2084" s="31"/>
    </row>
    <row r="2085" spans="1:13" s="32" customFormat="1" ht="18.75" customHeight="1" x14ac:dyDescent="0.25">
      <c r="A2085" s="22" t="str">
        <f>Лист4!A2083</f>
        <v xml:space="preserve">Туапсинская ул. д.6 </v>
      </c>
      <c r="B2085" s="67" t="str">
        <f>Лист4!C2083</f>
        <v>г. Астрахань</v>
      </c>
      <c r="C2085" s="39">
        <f t="shared" si="64"/>
        <v>320.52494117647052</v>
      </c>
      <c r="D2085" s="39">
        <f t="shared" si="65"/>
        <v>14.793458823529409</v>
      </c>
      <c r="E2085" s="28">
        <v>0</v>
      </c>
      <c r="F2085" s="29">
        <v>14.793458823529409</v>
      </c>
      <c r="G2085" s="30">
        <v>0</v>
      </c>
      <c r="H2085" s="30">
        <v>0</v>
      </c>
      <c r="I2085" s="30">
        <v>0</v>
      </c>
      <c r="J2085" s="30"/>
      <c r="K2085" s="173">
        <f>Лист4!E2083/1000-J2085</f>
        <v>335.31839999999994</v>
      </c>
      <c r="L2085" s="31"/>
      <c r="M2085" s="31"/>
    </row>
    <row r="2086" spans="1:13" s="32" customFormat="1" ht="18.75" customHeight="1" x14ac:dyDescent="0.25">
      <c r="A2086" s="22" t="str">
        <f>Лист4!A2084</f>
        <v xml:space="preserve">Туапсинская ул. д.8 </v>
      </c>
      <c r="B2086" s="67" t="str">
        <f>Лист4!C2084</f>
        <v>г. Астрахань</v>
      </c>
      <c r="C2086" s="39">
        <f t="shared" si="64"/>
        <v>345.02597426470589</v>
      </c>
      <c r="D2086" s="39">
        <f t="shared" si="65"/>
        <v>15.92427573529412</v>
      </c>
      <c r="E2086" s="28">
        <v>0</v>
      </c>
      <c r="F2086" s="29">
        <v>15.92427573529412</v>
      </c>
      <c r="G2086" s="30">
        <v>0</v>
      </c>
      <c r="H2086" s="30">
        <v>0</v>
      </c>
      <c r="I2086" s="30">
        <v>0</v>
      </c>
      <c r="J2086" s="30"/>
      <c r="K2086" s="173">
        <f>Лист4!E2084/1000</f>
        <v>360.95025000000004</v>
      </c>
      <c r="L2086" s="31"/>
      <c r="M2086" s="31"/>
    </row>
    <row r="2087" spans="1:13" s="32" customFormat="1" ht="32.25" customHeight="1" x14ac:dyDescent="0.25">
      <c r="A2087" s="22" t="str">
        <f>Лист4!A2085</f>
        <v xml:space="preserve">Тургенева ул. д.1 </v>
      </c>
      <c r="B2087" s="67" t="str">
        <f>Лист4!C2085</f>
        <v>г. Астрахань</v>
      </c>
      <c r="C2087" s="39">
        <f t="shared" si="64"/>
        <v>135.54994852941181</v>
      </c>
      <c r="D2087" s="39">
        <f t="shared" si="65"/>
        <v>6.2561514705882377</v>
      </c>
      <c r="E2087" s="28">
        <v>0</v>
      </c>
      <c r="F2087" s="29">
        <v>6.2561514705882377</v>
      </c>
      <c r="G2087" s="30">
        <v>0</v>
      </c>
      <c r="H2087" s="30">
        <v>0</v>
      </c>
      <c r="I2087" s="30">
        <v>0</v>
      </c>
      <c r="J2087" s="30"/>
      <c r="K2087" s="173">
        <f>Лист4!E2085/1000-J2087</f>
        <v>141.80610000000004</v>
      </c>
      <c r="L2087" s="31"/>
      <c r="M2087" s="31"/>
    </row>
    <row r="2088" spans="1:13" s="32" customFormat="1" ht="18.75" customHeight="1" x14ac:dyDescent="0.25">
      <c r="A2088" s="22" t="str">
        <f>Лист4!A2086</f>
        <v xml:space="preserve">Тургенева ул. д.11 </v>
      </c>
      <c r="B2088" s="67" t="str">
        <f>Лист4!C2086</f>
        <v>г. Астрахань</v>
      </c>
      <c r="C2088" s="39">
        <f t="shared" si="64"/>
        <v>0</v>
      </c>
      <c r="D2088" s="39">
        <f t="shared" si="65"/>
        <v>0</v>
      </c>
      <c r="E2088" s="28">
        <v>0</v>
      </c>
      <c r="F2088" s="29">
        <v>0</v>
      </c>
      <c r="G2088" s="30">
        <v>0</v>
      </c>
      <c r="H2088" s="30">
        <v>0</v>
      </c>
      <c r="I2088" s="30">
        <v>0</v>
      </c>
      <c r="J2088" s="30"/>
      <c r="K2088" s="173">
        <f>Лист4!E2086/1000</f>
        <v>0</v>
      </c>
      <c r="L2088" s="31"/>
      <c r="M2088" s="31"/>
    </row>
    <row r="2089" spans="1:13" s="32" customFormat="1" ht="18.75" customHeight="1" x14ac:dyDescent="0.25">
      <c r="A2089" s="22" t="str">
        <f>Лист4!A2087</f>
        <v xml:space="preserve">Тургенева ул. д.6 </v>
      </c>
      <c r="B2089" s="67" t="str">
        <f>Лист4!C2087</f>
        <v>г. Астрахань</v>
      </c>
      <c r="C2089" s="39">
        <f t="shared" si="64"/>
        <v>324.49763602941175</v>
      </c>
      <c r="D2089" s="39">
        <f t="shared" si="65"/>
        <v>14.976813970588235</v>
      </c>
      <c r="E2089" s="28">
        <v>0</v>
      </c>
      <c r="F2089" s="29">
        <v>14.976813970588235</v>
      </c>
      <c r="G2089" s="30">
        <v>0</v>
      </c>
      <c r="H2089" s="30">
        <v>0</v>
      </c>
      <c r="I2089" s="30">
        <v>0</v>
      </c>
      <c r="J2089" s="30"/>
      <c r="K2089" s="173">
        <f>Лист4!E2087/1000</f>
        <v>339.47444999999999</v>
      </c>
      <c r="L2089" s="31"/>
      <c r="M2089" s="31"/>
    </row>
    <row r="2090" spans="1:13" s="32" customFormat="1" ht="25.5" customHeight="1" x14ac:dyDescent="0.25">
      <c r="A2090" s="22" t="str">
        <f>Лист4!A2088</f>
        <v xml:space="preserve">Тургенева ул. д.6А </v>
      </c>
      <c r="B2090" s="67" t="str">
        <f>Лист4!C2088</f>
        <v>г. Астрахань</v>
      </c>
      <c r="C2090" s="39">
        <f t="shared" si="64"/>
        <v>355.40398897058822</v>
      </c>
      <c r="D2090" s="39">
        <f t="shared" si="65"/>
        <v>16.403261029411762</v>
      </c>
      <c r="E2090" s="28">
        <v>0</v>
      </c>
      <c r="F2090" s="29">
        <v>16.403261029411762</v>
      </c>
      <c r="G2090" s="30">
        <v>0</v>
      </c>
      <c r="H2090" s="30">
        <v>0</v>
      </c>
      <c r="I2090" s="30">
        <v>0</v>
      </c>
      <c r="J2090" s="30"/>
      <c r="K2090" s="173">
        <f>Лист4!E2088/1000-J2090</f>
        <v>371.80724999999995</v>
      </c>
      <c r="L2090" s="31"/>
      <c r="M2090" s="31"/>
    </row>
    <row r="2091" spans="1:13" s="32" customFormat="1" ht="25.5" customHeight="1" x14ac:dyDescent="0.25">
      <c r="A2091" s="22" t="str">
        <f>Лист4!A2089</f>
        <v xml:space="preserve">Тургенева ул. д.9 </v>
      </c>
      <c r="B2091" s="67" t="str">
        <f>Лист4!C2089</f>
        <v>г. Астрахань</v>
      </c>
      <c r="C2091" s="39">
        <f t="shared" si="64"/>
        <v>7.7012095588235301</v>
      </c>
      <c r="D2091" s="39">
        <f t="shared" si="65"/>
        <v>0.35544044117647067</v>
      </c>
      <c r="E2091" s="28">
        <v>0</v>
      </c>
      <c r="F2091" s="29">
        <v>0.35544044117647067</v>
      </c>
      <c r="G2091" s="30">
        <v>0</v>
      </c>
      <c r="H2091" s="30">
        <v>0</v>
      </c>
      <c r="I2091" s="30">
        <v>0</v>
      </c>
      <c r="J2091" s="30"/>
      <c r="K2091" s="173">
        <f>Лист4!E2089/1000</f>
        <v>8.0566500000000012</v>
      </c>
      <c r="L2091" s="31"/>
      <c r="M2091" s="31"/>
    </row>
    <row r="2092" spans="1:13" s="32" customFormat="1" ht="25.5" customHeight="1" x14ac:dyDescent="0.25">
      <c r="A2092" s="22" t="str">
        <f>Лист4!A2090</f>
        <v xml:space="preserve">Туркестанская ул. д.18 </v>
      </c>
      <c r="B2092" s="67" t="str">
        <f>Лист4!C2090</f>
        <v>г. Астрахань</v>
      </c>
      <c r="C2092" s="39">
        <f t="shared" si="64"/>
        <v>14.789029411764707</v>
      </c>
      <c r="D2092" s="39">
        <f t="shared" si="65"/>
        <v>0.68257058823529415</v>
      </c>
      <c r="E2092" s="28">
        <v>0</v>
      </c>
      <c r="F2092" s="29">
        <v>0.68257058823529415</v>
      </c>
      <c r="G2092" s="30">
        <v>0</v>
      </c>
      <c r="H2092" s="30">
        <v>0</v>
      </c>
      <c r="I2092" s="30">
        <v>0</v>
      </c>
      <c r="J2092" s="30"/>
      <c r="K2092" s="173">
        <f>Лист4!E2090/1000-J2092</f>
        <v>15.4716</v>
      </c>
      <c r="L2092" s="31"/>
      <c r="M2092" s="31"/>
    </row>
    <row r="2093" spans="1:13" s="32" customFormat="1" ht="25.5" customHeight="1" x14ac:dyDescent="0.25">
      <c r="A2093" s="22" t="str">
        <f>Лист4!A2091</f>
        <v xml:space="preserve">Туркестанская ул. д.5 </v>
      </c>
      <c r="B2093" s="67" t="str">
        <f>Лист4!C2091</f>
        <v>г. Астрахань</v>
      </c>
      <c r="C2093" s="39">
        <f t="shared" si="64"/>
        <v>9.9503529411764706</v>
      </c>
      <c r="D2093" s="39">
        <f t="shared" si="65"/>
        <v>0.45924705882352934</v>
      </c>
      <c r="E2093" s="28">
        <v>0</v>
      </c>
      <c r="F2093" s="29">
        <v>0.45924705882352934</v>
      </c>
      <c r="G2093" s="30">
        <v>0</v>
      </c>
      <c r="H2093" s="30">
        <v>0</v>
      </c>
      <c r="I2093" s="30">
        <v>0</v>
      </c>
      <c r="J2093" s="30"/>
      <c r="K2093" s="173">
        <f>Лист4!E2091/1000</f>
        <v>10.409599999999999</v>
      </c>
      <c r="L2093" s="31"/>
      <c r="M2093" s="31"/>
    </row>
    <row r="2094" spans="1:13" s="32" customFormat="1" ht="26.25" customHeight="1" x14ac:dyDescent="0.25">
      <c r="A2094" s="22" t="str">
        <f>Лист4!A2092</f>
        <v xml:space="preserve">Ужгородская ул. д.3 </v>
      </c>
      <c r="B2094" s="67" t="str">
        <f>Лист4!C2092</f>
        <v>г. Астрахань</v>
      </c>
      <c r="C2094" s="39">
        <f t="shared" si="64"/>
        <v>356.22461397058828</v>
      </c>
      <c r="D2094" s="39">
        <f t="shared" si="65"/>
        <v>16.441136029411766</v>
      </c>
      <c r="E2094" s="28">
        <v>0</v>
      </c>
      <c r="F2094" s="29">
        <v>16.441136029411766</v>
      </c>
      <c r="G2094" s="30">
        <v>0</v>
      </c>
      <c r="H2094" s="30">
        <v>0</v>
      </c>
      <c r="I2094" s="30">
        <v>0</v>
      </c>
      <c r="J2094" s="30"/>
      <c r="K2094" s="173">
        <f>Лист4!E2092/1000</f>
        <v>372.66575000000006</v>
      </c>
      <c r="L2094" s="31"/>
      <c r="M2094" s="31"/>
    </row>
    <row r="2095" spans="1:13" s="32" customFormat="1" ht="25.5" customHeight="1" x14ac:dyDescent="0.25">
      <c r="A2095" s="22" t="str">
        <f>Лист4!A2093</f>
        <v xml:space="preserve">Ужгородская ул. д.7 </v>
      </c>
      <c r="B2095" s="67" t="str">
        <f>Лист4!C2093</f>
        <v>г. Астрахань</v>
      </c>
      <c r="C2095" s="39">
        <f t="shared" si="64"/>
        <v>70.273593382352942</v>
      </c>
      <c r="D2095" s="39">
        <f t="shared" si="65"/>
        <v>3.2433966176470594</v>
      </c>
      <c r="E2095" s="28">
        <v>0</v>
      </c>
      <c r="F2095" s="29">
        <v>3.2433966176470594</v>
      </c>
      <c r="G2095" s="30">
        <v>0</v>
      </c>
      <c r="H2095" s="30">
        <v>0</v>
      </c>
      <c r="I2095" s="30">
        <v>0</v>
      </c>
      <c r="J2095" s="156"/>
      <c r="K2095" s="173">
        <f>Лист4!E2093/1000-J2095</f>
        <v>73.516990000000007</v>
      </c>
      <c r="L2095" s="31"/>
      <c r="M2095" s="31"/>
    </row>
    <row r="2096" spans="1:13" s="32" customFormat="1" ht="25.5" customHeight="1" x14ac:dyDescent="0.25">
      <c r="A2096" s="22" t="str">
        <f>Лист4!A2094</f>
        <v xml:space="preserve">Ужгородская ул. д.7А </v>
      </c>
      <c r="B2096" s="67" t="str">
        <f>Лист4!C2094</f>
        <v>г. Астрахань</v>
      </c>
      <c r="C2096" s="39">
        <f t="shared" si="64"/>
        <v>360.49947279411771</v>
      </c>
      <c r="D2096" s="39">
        <f t="shared" si="65"/>
        <v>16.638437205882358</v>
      </c>
      <c r="E2096" s="28">
        <v>0</v>
      </c>
      <c r="F2096" s="29">
        <v>16.638437205882358</v>
      </c>
      <c r="G2096" s="30">
        <v>0</v>
      </c>
      <c r="H2096" s="30">
        <v>0</v>
      </c>
      <c r="I2096" s="30">
        <v>0</v>
      </c>
      <c r="J2096" s="30"/>
      <c r="K2096" s="173">
        <f>Лист4!E2094/1000-J2096</f>
        <v>377.13791000000009</v>
      </c>
      <c r="L2096" s="31"/>
      <c r="M2096" s="31"/>
    </row>
    <row r="2097" spans="1:13" s="32" customFormat="1" ht="25.5" customHeight="1" x14ac:dyDescent="0.25">
      <c r="A2097" s="22" t="str">
        <f>Лист4!A2095</f>
        <v xml:space="preserve">Узенькая ул. д.21 </v>
      </c>
      <c r="B2097" s="67" t="str">
        <f>Лист4!C2095</f>
        <v>г. Астрахань</v>
      </c>
      <c r="C2097" s="39">
        <f t="shared" si="64"/>
        <v>28.572719117647058</v>
      </c>
      <c r="D2097" s="39">
        <f t="shared" si="65"/>
        <v>1.3187408823529412</v>
      </c>
      <c r="E2097" s="28">
        <v>0</v>
      </c>
      <c r="F2097" s="29">
        <v>1.3187408823529412</v>
      </c>
      <c r="G2097" s="30">
        <v>0</v>
      </c>
      <c r="H2097" s="30">
        <v>0</v>
      </c>
      <c r="I2097" s="30">
        <v>0</v>
      </c>
      <c r="J2097" s="30"/>
      <c r="K2097" s="173">
        <f>Лист4!E2095/1000</f>
        <v>29.891459999999999</v>
      </c>
      <c r="L2097" s="31"/>
      <c r="M2097" s="31"/>
    </row>
    <row r="2098" spans="1:13" s="32" customFormat="1" ht="15" customHeight="1" x14ac:dyDescent="0.25">
      <c r="A2098" s="22" t="str">
        <f>Лист4!A2096</f>
        <v xml:space="preserve">Узенькая ул. д.40 </v>
      </c>
      <c r="B2098" s="67" t="str">
        <f>Лист4!C2096</f>
        <v>г. Астрахань</v>
      </c>
      <c r="C2098" s="39">
        <f t="shared" si="64"/>
        <v>0</v>
      </c>
      <c r="D2098" s="39">
        <f t="shared" si="65"/>
        <v>0</v>
      </c>
      <c r="E2098" s="28">
        <v>0</v>
      </c>
      <c r="F2098" s="29">
        <v>0</v>
      </c>
      <c r="G2098" s="30">
        <v>0</v>
      </c>
      <c r="H2098" s="30">
        <v>0</v>
      </c>
      <c r="I2098" s="30">
        <v>0</v>
      </c>
      <c r="J2098" s="30"/>
      <c r="K2098" s="173">
        <f>Лист4!E2096/1000</f>
        <v>0</v>
      </c>
      <c r="L2098" s="31"/>
      <c r="M2098" s="31"/>
    </row>
    <row r="2099" spans="1:13" s="32" customFormat="1" ht="18.75" customHeight="1" x14ac:dyDescent="0.25">
      <c r="A2099" s="22" t="str">
        <f>Лист4!A2097</f>
        <v xml:space="preserve">Узенькая ул. д.44 </v>
      </c>
      <c r="B2099" s="67" t="str">
        <f>Лист4!C2097</f>
        <v>г. Астрахань</v>
      </c>
      <c r="C2099" s="39">
        <f t="shared" si="64"/>
        <v>0</v>
      </c>
      <c r="D2099" s="39">
        <f t="shared" si="65"/>
        <v>0</v>
      </c>
      <c r="E2099" s="28">
        <v>0</v>
      </c>
      <c r="F2099" s="29">
        <v>0</v>
      </c>
      <c r="G2099" s="30">
        <v>0</v>
      </c>
      <c r="H2099" s="30">
        <v>0</v>
      </c>
      <c r="I2099" s="30">
        <v>0</v>
      </c>
      <c r="J2099" s="30"/>
      <c r="K2099" s="173">
        <f>Лист4!E2097/1000</f>
        <v>0</v>
      </c>
      <c r="L2099" s="31"/>
      <c r="M2099" s="31"/>
    </row>
    <row r="2100" spans="1:13" s="32" customFormat="1" ht="18.75" customHeight="1" x14ac:dyDescent="0.25">
      <c r="A2100" s="22" t="str">
        <f>Лист4!A2098</f>
        <v xml:space="preserve">Украинская ул. д.12 </v>
      </c>
      <c r="B2100" s="67" t="str">
        <f>Лист4!C2098</f>
        <v>г. Астрахань</v>
      </c>
      <c r="C2100" s="39">
        <f t="shared" si="64"/>
        <v>1025.9712698529415</v>
      </c>
      <c r="D2100" s="39">
        <f t="shared" si="65"/>
        <v>47.35252014705884</v>
      </c>
      <c r="E2100" s="28">
        <v>0</v>
      </c>
      <c r="F2100" s="29">
        <v>47.35252014705884</v>
      </c>
      <c r="G2100" s="30">
        <v>0</v>
      </c>
      <c r="H2100" s="30">
        <v>0</v>
      </c>
      <c r="I2100" s="30">
        <v>0</v>
      </c>
      <c r="J2100" s="30"/>
      <c r="K2100" s="173">
        <f>Лист4!E2098/1000</f>
        <v>1073.3237900000004</v>
      </c>
      <c r="L2100" s="31"/>
      <c r="M2100" s="31"/>
    </row>
    <row r="2101" spans="1:13" s="32" customFormat="1" ht="18.75" customHeight="1" x14ac:dyDescent="0.25">
      <c r="A2101" s="22" t="str">
        <f>Лист4!A2099</f>
        <v xml:space="preserve">Украинская ул. д.15 </v>
      </c>
      <c r="B2101" s="67" t="str">
        <f>Лист4!C2099</f>
        <v>г. Астрахань</v>
      </c>
      <c r="C2101" s="39">
        <f t="shared" si="64"/>
        <v>198.42966764705884</v>
      </c>
      <c r="D2101" s="39">
        <f t="shared" si="65"/>
        <v>9.1582923529411779</v>
      </c>
      <c r="E2101" s="28">
        <v>0</v>
      </c>
      <c r="F2101" s="29">
        <v>9.1582923529411779</v>
      </c>
      <c r="G2101" s="30">
        <v>0</v>
      </c>
      <c r="H2101" s="30">
        <v>0</v>
      </c>
      <c r="I2101" s="30">
        <v>0</v>
      </c>
      <c r="J2101" s="30"/>
      <c r="K2101" s="173">
        <f>Лист4!E2099/1000</f>
        <v>207.58796000000001</v>
      </c>
      <c r="L2101" s="31"/>
      <c r="M2101" s="31"/>
    </row>
    <row r="2102" spans="1:13" s="32" customFormat="1" ht="25.5" customHeight="1" x14ac:dyDescent="0.25">
      <c r="A2102" s="22" t="str">
        <f>Лист4!A2100</f>
        <v xml:space="preserve">Украинская ул. д.16 </v>
      </c>
      <c r="B2102" s="67" t="str">
        <f>Лист4!C2100</f>
        <v>г. Астрахань</v>
      </c>
      <c r="C2102" s="39">
        <f t="shared" si="64"/>
        <v>243.42643382352941</v>
      </c>
      <c r="D2102" s="39">
        <f t="shared" si="65"/>
        <v>11.235066176470587</v>
      </c>
      <c r="E2102" s="28">
        <v>0</v>
      </c>
      <c r="F2102" s="29">
        <v>11.235066176470587</v>
      </c>
      <c r="G2102" s="30">
        <v>0</v>
      </c>
      <c r="H2102" s="30">
        <v>0</v>
      </c>
      <c r="I2102" s="30">
        <v>0</v>
      </c>
      <c r="J2102" s="30"/>
      <c r="K2102" s="173">
        <f>Лист4!E2100/1000</f>
        <v>254.66149999999999</v>
      </c>
      <c r="L2102" s="31"/>
      <c r="M2102" s="31"/>
    </row>
    <row r="2103" spans="1:13" s="32" customFormat="1" ht="15" customHeight="1" x14ac:dyDescent="0.25">
      <c r="A2103" s="22" t="str">
        <f>Лист4!A2101</f>
        <v xml:space="preserve">Украинская ул. д.17 </v>
      </c>
      <c r="B2103" s="67" t="str">
        <f>Лист4!C2101</f>
        <v>г. Астрахань</v>
      </c>
      <c r="C2103" s="39">
        <f t="shared" si="64"/>
        <v>207.42395661764704</v>
      </c>
      <c r="D2103" s="39">
        <f t="shared" si="65"/>
        <v>9.5734133823529408</v>
      </c>
      <c r="E2103" s="28">
        <v>0</v>
      </c>
      <c r="F2103" s="29">
        <v>9.5734133823529408</v>
      </c>
      <c r="G2103" s="30">
        <v>0</v>
      </c>
      <c r="H2103" s="30">
        <v>0</v>
      </c>
      <c r="I2103" s="30">
        <v>0</v>
      </c>
      <c r="J2103" s="30"/>
      <c r="K2103" s="173">
        <f>Лист4!E2101/1000-J2103</f>
        <v>216.99736999999999</v>
      </c>
      <c r="L2103" s="31"/>
      <c r="M2103" s="31"/>
    </row>
    <row r="2104" spans="1:13" s="32" customFormat="1" ht="15" customHeight="1" x14ac:dyDescent="0.25">
      <c r="A2104" s="22" t="str">
        <f>Лист4!A2102</f>
        <v xml:space="preserve">Украинская ул. д.18 </v>
      </c>
      <c r="B2104" s="67" t="str">
        <f>Лист4!C2102</f>
        <v>г. Астрахань</v>
      </c>
      <c r="C2104" s="39">
        <f t="shared" si="64"/>
        <v>191.69116544117642</v>
      </c>
      <c r="D2104" s="39">
        <f t="shared" si="65"/>
        <v>8.847284558823528</v>
      </c>
      <c r="E2104" s="28">
        <v>0</v>
      </c>
      <c r="F2104" s="29">
        <v>8.847284558823528</v>
      </c>
      <c r="G2104" s="30">
        <v>0</v>
      </c>
      <c r="H2104" s="30">
        <v>0</v>
      </c>
      <c r="I2104" s="30">
        <v>0</v>
      </c>
      <c r="J2104" s="30"/>
      <c r="K2104" s="173">
        <f>Лист4!E2102/1000</f>
        <v>200.53844999999995</v>
      </c>
      <c r="L2104" s="31"/>
      <c r="M2104" s="31"/>
    </row>
    <row r="2105" spans="1:13" s="52" customFormat="1" ht="29.25" customHeight="1" x14ac:dyDescent="0.25">
      <c r="A2105" t="str">
        <f>Лист4!A2103</f>
        <v xml:space="preserve">Украинская ул. д.19 </v>
      </c>
      <c r="B2105" s="67" t="str">
        <f>Лист4!C2103</f>
        <v>г. Астрахань</v>
      </c>
      <c r="C2105" s="43">
        <f t="shared" si="64"/>
        <v>214.32058088235294</v>
      </c>
      <c r="D2105" s="43">
        <f t="shared" si="65"/>
        <v>9.8917191176470585</v>
      </c>
      <c r="E2105" s="49">
        <v>0</v>
      </c>
      <c r="F2105" s="29">
        <v>9.8917191176470585</v>
      </c>
      <c r="G2105" s="50">
        <v>0</v>
      </c>
      <c r="H2105" s="50">
        <v>0</v>
      </c>
      <c r="I2105" s="50">
        <v>0</v>
      </c>
      <c r="J2105" s="30"/>
      <c r="K2105" s="174">
        <f>Лист4!E2103/1000</f>
        <v>224.2123</v>
      </c>
      <c r="L2105" s="51"/>
      <c r="M2105" s="51"/>
    </row>
    <row r="2106" spans="1:13" s="52" customFormat="1" ht="25.5" customHeight="1" x14ac:dyDescent="0.25">
      <c r="A2106" s="42" t="str">
        <f>Лист4!A2104</f>
        <v xml:space="preserve">Украинская ул. д.21 </v>
      </c>
      <c r="B2106" s="67" t="str">
        <f>Лист4!C2104</f>
        <v>г. Астрахань</v>
      </c>
      <c r="C2106" s="43">
        <f t="shared" si="64"/>
        <v>204.48091911764706</v>
      </c>
      <c r="D2106" s="43">
        <f t="shared" si="65"/>
        <v>9.4375808823529415</v>
      </c>
      <c r="E2106" s="49">
        <v>0</v>
      </c>
      <c r="F2106" s="29">
        <v>9.4375808823529415</v>
      </c>
      <c r="G2106" s="50">
        <v>0</v>
      </c>
      <c r="H2106" s="50">
        <v>0</v>
      </c>
      <c r="I2106" s="50">
        <v>0</v>
      </c>
      <c r="J2106" s="30"/>
      <c r="K2106" s="174">
        <f>Лист4!E2104/1000</f>
        <v>213.91849999999999</v>
      </c>
      <c r="L2106" s="51"/>
      <c r="M2106" s="51"/>
    </row>
    <row r="2107" spans="1:13" s="52" customFormat="1" ht="25.5" customHeight="1" x14ac:dyDescent="0.25">
      <c r="A2107" s="42" t="str">
        <f>Лист4!A2105</f>
        <v xml:space="preserve">Украинская ул. д.23 </v>
      </c>
      <c r="B2107" s="67" t="str">
        <f>Лист4!C2105</f>
        <v>г. Астрахань</v>
      </c>
      <c r="C2107" s="43">
        <f t="shared" si="64"/>
        <v>212.27532720588232</v>
      </c>
      <c r="D2107" s="43">
        <f t="shared" si="65"/>
        <v>9.797322794117644</v>
      </c>
      <c r="E2107" s="49">
        <v>0</v>
      </c>
      <c r="F2107" s="29">
        <v>9.797322794117644</v>
      </c>
      <c r="G2107" s="50">
        <v>0</v>
      </c>
      <c r="H2107" s="50">
        <v>0</v>
      </c>
      <c r="I2107" s="50">
        <v>0</v>
      </c>
      <c r="J2107" s="30"/>
      <c r="K2107" s="174">
        <f>Лист4!E2105/1000</f>
        <v>222.07264999999995</v>
      </c>
      <c r="L2107" s="51"/>
      <c r="M2107" s="51"/>
    </row>
    <row r="2108" spans="1:13" s="52" customFormat="1" ht="25.5" customHeight="1" x14ac:dyDescent="0.25">
      <c r="A2108" s="42" t="str">
        <f>Лист4!A2106</f>
        <v xml:space="preserve">Украинская ул. д.25 </v>
      </c>
      <c r="B2108" s="67" t="str">
        <f>Лист4!C2106</f>
        <v>г. Астрахань</v>
      </c>
      <c r="C2108" s="43">
        <f t="shared" si="64"/>
        <v>216.01029411764705</v>
      </c>
      <c r="D2108" s="43">
        <f t="shared" si="65"/>
        <v>9.9697058823529403</v>
      </c>
      <c r="E2108" s="49">
        <v>0</v>
      </c>
      <c r="F2108" s="29">
        <v>9.9697058823529403</v>
      </c>
      <c r="G2108" s="50">
        <v>0</v>
      </c>
      <c r="H2108" s="50">
        <v>0</v>
      </c>
      <c r="I2108" s="50">
        <v>0</v>
      </c>
      <c r="J2108" s="30"/>
      <c r="K2108" s="174">
        <f>Лист4!E2106/1000-J2108</f>
        <v>225.98</v>
      </c>
      <c r="L2108" s="51"/>
      <c r="M2108" s="51"/>
    </row>
    <row r="2109" spans="1:13" s="52" customFormat="1" ht="25.5" customHeight="1" x14ac:dyDescent="0.25">
      <c r="A2109" s="42" t="str">
        <f>Лист4!A2107</f>
        <v xml:space="preserve">Украинская ул. д.5В </v>
      </c>
      <c r="B2109" s="67" t="str">
        <f>Лист4!C2107</f>
        <v>г. Астрахань</v>
      </c>
      <c r="C2109" s="43">
        <f t="shared" ref="C2109:C2172" si="66">K2109+J2109-F2109</f>
        <v>4.7645000000000008</v>
      </c>
      <c r="D2109" s="43">
        <f t="shared" ref="D2109:D2172" si="67">F2109</f>
        <v>0.21990000000000004</v>
      </c>
      <c r="E2109" s="49">
        <v>0</v>
      </c>
      <c r="F2109" s="29">
        <v>0.21990000000000004</v>
      </c>
      <c r="G2109" s="50">
        <v>0</v>
      </c>
      <c r="H2109" s="50">
        <v>0</v>
      </c>
      <c r="I2109" s="50">
        <v>0</v>
      </c>
      <c r="J2109" s="30"/>
      <c r="K2109" s="174">
        <f>Лист4!E2107/1000</f>
        <v>4.9844000000000008</v>
      </c>
      <c r="L2109" s="51"/>
      <c r="M2109" s="51"/>
    </row>
    <row r="2110" spans="1:13" s="52" customFormat="1" ht="25.5" customHeight="1" x14ac:dyDescent="0.25">
      <c r="A2110" s="42" t="str">
        <f>Лист4!A2108</f>
        <v xml:space="preserve">Украинская ул. д.6 </v>
      </c>
      <c r="B2110" s="67" t="str">
        <f>Лист4!C2108</f>
        <v>г. Астрахань</v>
      </c>
      <c r="C2110" s="43">
        <f t="shared" si="66"/>
        <v>204.86461985294119</v>
      </c>
      <c r="D2110" s="43">
        <f t="shared" si="67"/>
        <v>9.4552901470588253</v>
      </c>
      <c r="E2110" s="49">
        <v>0</v>
      </c>
      <c r="F2110" s="29">
        <v>9.4552901470588253</v>
      </c>
      <c r="G2110" s="50">
        <v>0</v>
      </c>
      <c r="H2110" s="50">
        <v>0</v>
      </c>
      <c r="I2110" s="50">
        <v>0</v>
      </c>
      <c r="J2110" s="30"/>
      <c r="K2110" s="174">
        <f>Лист4!E2108/1000</f>
        <v>214.31991000000002</v>
      </c>
      <c r="L2110" s="51"/>
      <c r="M2110" s="51"/>
    </row>
    <row r="2111" spans="1:13" s="52" customFormat="1" ht="25.5" customHeight="1" x14ac:dyDescent="0.25">
      <c r="A2111" s="42" t="str">
        <f>Лист4!A2109</f>
        <v xml:space="preserve">Ульянова ул. д.56 </v>
      </c>
      <c r="B2111" s="67" t="str">
        <f>Лист4!C2109</f>
        <v>г. Астрахань</v>
      </c>
      <c r="C2111" s="43">
        <f t="shared" si="66"/>
        <v>997.4028617647059</v>
      </c>
      <c r="D2111" s="43">
        <f t="shared" si="67"/>
        <v>46.033978235294121</v>
      </c>
      <c r="E2111" s="49">
        <v>0</v>
      </c>
      <c r="F2111" s="29">
        <v>46.033978235294121</v>
      </c>
      <c r="G2111" s="50">
        <v>0</v>
      </c>
      <c r="H2111" s="50">
        <v>0</v>
      </c>
      <c r="I2111" s="50">
        <v>0</v>
      </c>
      <c r="J2111" s="30"/>
      <c r="K2111" s="174">
        <f>Лист4!E2109/1000-J2111</f>
        <v>1043.4368400000001</v>
      </c>
      <c r="L2111" s="51"/>
      <c r="M2111" s="51"/>
    </row>
    <row r="2112" spans="1:13" s="52" customFormat="1" ht="25.5" customHeight="1" x14ac:dyDescent="0.25">
      <c r="A2112" s="42" t="str">
        <f>Лист4!A2110</f>
        <v xml:space="preserve">Ульяновых ул. д.10 </v>
      </c>
      <c r="B2112" s="67" t="str">
        <f>Лист4!C2110</f>
        <v>г. Астрахань</v>
      </c>
      <c r="C2112" s="43">
        <f t="shared" si="66"/>
        <v>28.99729338235294</v>
      </c>
      <c r="D2112" s="43">
        <f t="shared" si="67"/>
        <v>1.3383366176470588</v>
      </c>
      <c r="E2112" s="49">
        <v>0</v>
      </c>
      <c r="F2112" s="29">
        <v>1.3383366176470588</v>
      </c>
      <c r="G2112" s="50">
        <v>0</v>
      </c>
      <c r="H2112" s="50">
        <v>0</v>
      </c>
      <c r="I2112" s="50">
        <v>0</v>
      </c>
      <c r="J2112" s="30"/>
      <c r="K2112" s="174">
        <f>Лист4!E2110/1000</f>
        <v>30.335629999999998</v>
      </c>
      <c r="L2112" s="51"/>
      <c r="M2112" s="51"/>
    </row>
    <row r="2113" spans="1:13" s="52" customFormat="1" ht="25.5" customHeight="1" x14ac:dyDescent="0.25">
      <c r="A2113" s="42" t="str">
        <f>Лист4!A2111</f>
        <v xml:space="preserve">Ульяновых ул. д.2 </v>
      </c>
      <c r="B2113" s="67" t="str">
        <f>Лист4!C2111</f>
        <v>г. Астрахань</v>
      </c>
      <c r="C2113" s="43">
        <f t="shared" si="66"/>
        <v>324.31674485294116</v>
      </c>
      <c r="D2113" s="43">
        <f t="shared" si="67"/>
        <v>14.968465147058822</v>
      </c>
      <c r="E2113" s="49">
        <v>0</v>
      </c>
      <c r="F2113" s="29">
        <v>14.968465147058822</v>
      </c>
      <c r="G2113" s="50">
        <v>0</v>
      </c>
      <c r="H2113" s="50">
        <v>0</v>
      </c>
      <c r="I2113" s="50">
        <v>0</v>
      </c>
      <c r="J2113" s="30"/>
      <c r="K2113" s="174">
        <f>Лист4!E2111/1000-J2113</f>
        <v>339.28521000000001</v>
      </c>
      <c r="L2113" s="51"/>
      <c r="M2113" s="51"/>
    </row>
    <row r="2114" spans="1:13" s="52" customFormat="1" ht="18.75" customHeight="1" x14ac:dyDescent="0.25">
      <c r="A2114" s="42" t="str">
        <f>Лист4!A2112</f>
        <v xml:space="preserve">Ульяновых ул. д.7 </v>
      </c>
      <c r="B2114" s="67" t="str">
        <f>Лист4!C2112</f>
        <v>г. Астрахань</v>
      </c>
      <c r="C2114" s="43">
        <f t="shared" si="66"/>
        <v>23.814231617647057</v>
      </c>
      <c r="D2114" s="43">
        <f t="shared" si="67"/>
        <v>1.0991183823529411</v>
      </c>
      <c r="E2114" s="49">
        <v>0</v>
      </c>
      <c r="F2114" s="29">
        <v>1.0991183823529411</v>
      </c>
      <c r="G2114" s="50">
        <v>0</v>
      </c>
      <c r="H2114" s="50">
        <v>0</v>
      </c>
      <c r="I2114" s="50">
        <v>0</v>
      </c>
      <c r="J2114" s="30"/>
      <c r="K2114" s="174">
        <f>Лист4!E2112/1000</f>
        <v>24.913349999999998</v>
      </c>
      <c r="L2114" s="51"/>
      <c r="M2114" s="51"/>
    </row>
    <row r="2115" spans="1:13" s="52" customFormat="1" ht="18.75" customHeight="1" x14ac:dyDescent="0.25">
      <c r="A2115" s="42" t="str">
        <f>Лист4!A2113</f>
        <v xml:space="preserve">Урицкого ул. д.10 </v>
      </c>
      <c r="B2115" s="67" t="str">
        <f>Лист4!C2113</f>
        <v>г. Астрахань</v>
      </c>
      <c r="C2115" s="43">
        <f t="shared" si="66"/>
        <v>133.6218669117647</v>
      </c>
      <c r="D2115" s="43">
        <f t="shared" si="67"/>
        <v>6.1671630882352941</v>
      </c>
      <c r="E2115" s="49">
        <v>0</v>
      </c>
      <c r="F2115" s="29">
        <v>6.1671630882352941</v>
      </c>
      <c r="G2115" s="50">
        <v>0</v>
      </c>
      <c r="H2115" s="50">
        <v>0</v>
      </c>
      <c r="I2115" s="50">
        <v>0</v>
      </c>
      <c r="J2115" s="30"/>
      <c r="K2115" s="174">
        <f>Лист4!E2113/1000-J2115</f>
        <v>139.78903</v>
      </c>
      <c r="L2115" s="51"/>
      <c r="M2115" s="51"/>
    </row>
    <row r="2116" spans="1:13" s="52" customFormat="1" ht="18.75" customHeight="1" x14ac:dyDescent="0.25">
      <c r="A2116" s="42" t="str">
        <f>Лист4!A2114</f>
        <v xml:space="preserve">Урицкого ул. д.11 </v>
      </c>
      <c r="B2116" s="67" t="str">
        <f>Лист4!C2114</f>
        <v>г. Астрахань</v>
      </c>
      <c r="C2116" s="43">
        <f t="shared" si="66"/>
        <v>30.1819375</v>
      </c>
      <c r="D2116" s="43">
        <f t="shared" si="67"/>
        <v>1.3930125</v>
      </c>
      <c r="E2116" s="49">
        <v>0</v>
      </c>
      <c r="F2116" s="29">
        <v>1.3930125</v>
      </c>
      <c r="G2116" s="50">
        <v>0</v>
      </c>
      <c r="H2116" s="50">
        <v>0</v>
      </c>
      <c r="I2116" s="50">
        <v>0</v>
      </c>
      <c r="J2116" s="30"/>
      <c r="K2116" s="174">
        <f>Лист4!E2114/1000-J2116</f>
        <v>31.574950000000001</v>
      </c>
      <c r="L2116" s="51"/>
      <c r="M2116" s="51"/>
    </row>
    <row r="2117" spans="1:13" s="52" customFormat="1" ht="18.75" customHeight="1" x14ac:dyDescent="0.25">
      <c r="A2117" s="42" t="str">
        <f>Лист4!A2115</f>
        <v xml:space="preserve">Урицкого ул. д.13 </v>
      </c>
      <c r="B2117" s="67" t="str">
        <f>Лист4!C2115</f>
        <v>г. Астрахань</v>
      </c>
      <c r="C2117" s="43">
        <f t="shared" si="66"/>
        <v>57.453404411764716</v>
      </c>
      <c r="D2117" s="43">
        <f t="shared" si="67"/>
        <v>2.6516955882352944</v>
      </c>
      <c r="E2117" s="49">
        <v>0</v>
      </c>
      <c r="F2117" s="29">
        <v>2.6516955882352944</v>
      </c>
      <c r="G2117" s="50">
        <v>0</v>
      </c>
      <c r="H2117" s="50">
        <v>0</v>
      </c>
      <c r="I2117" s="50">
        <v>0</v>
      </c>
      <c r="J2117" s="30"/>
      <c r="K2117" s="174">
        <f>Лист4!E2115/1000</f>
        <v>60.105100000000007</v>
      </c>
      <c r="L2117" s="51"/>
      <c r="M2117" s="51"/>
    </row>
    <row r="2118" spans="1:13" s="52" customFormat="1" ht="18.75" customHeight="1" x14ac:dyDescent="0.25">
      <c r="A2118" s="42" t="str">
        <f>Лист4!A2116</f>
        <v xml:space="preserve">Урицкого ул. д.16 </v>
      </c>
      <c r="B2118" s="67" t="str">
        <f>Лист4!C2116</f>
        <v>г. Астрахань</v>
      </c>
      <c r="C2118" s="43">
        <f t="shared" si="66"/>
        <v>55.78448161764706</v>
      </c>
      <c r="D2118" s="43">
        <f t="shared" si="67"/>
        <v>2.5746683823529413</v>
      </c>
      <c r="E2118" s="49">
        <v>0</v>
      </c>
      <c r="F2118" s="29">
        <v>2.5746683823529413</v>
      </c>
      <c r="G2118" s="50">
        <v>0</v>
      </c>
      <c r="H2118" s="50">
        <v>0</v>
      </c>
      <c r="I2118" s="50">
        <v>0</v>
      </c>
      <c r="J2118" s="156"/>
      <c r="K2118" s="174">
        <f>Лист4!E2116/1000-J2118</f>
        <v>58.35915</v>
      </c>
      <c r="L2118" s="31"/>
      <c r="M2118" s="51"/>
    </row>
    <row r="2119" spans="1:13" s="52" customFormat="1" ht="18.75" customHeight="1" x14ac:dyDescent="0.25">
      <c r="A2119" s="42" t="str">
        <f>Лист4!A2117</f>
        <v xml:space="preserve">Урицкого ул. д.18 </v>
      </c>
      <c r="B2119" s="67" t="str">
        <f>Лист4!C2117</f>
        <v>г. Астрахань</v>
      </c>
      <c r="C2119" s="43">
        <f t="shared" si="66"/>
        <v>41.654676470588228</v>
      </c>
      <c r="D2119" s="43">
        <f t="shared" si="67"/>
        <v>1.9225235294117644</v>
      </c>
      <c r="E2119" s="49">
        <v>0</v>
      </c>
      <c r="F2119" s="29">
        <v>1.9225235294117644</v>
      </c>
      <c r="G2119" s="50">
        <v>0</v>
      </c>
      <c r="H2119" s="50">
        <v>0</v>
      </c>
      <c r="I2119" s="50">
        <v>0</v>
      </c>
      <c r="J2119" s="156"/>
      <c r="K2119" s="174">
        <f>Лист4!E2117/1000-J2119</f>
        <v>43.577199999999991</v>
      </c>
      <c r="L2119" s="31"/>
      <c r="M2119" s="51"/>
    </row>
    <row r="2120" spans="1:13" s="52" customFormat="1" ht="18.75" customHeight="1" x14ac:dyDescent="0.25">
      <c r="A2120" s="42" t="str">
        <f>Лист4!A2118</f>
        <v xml:space="preserve">Урицкого ул. д.19 </v>
      </c>
      <c r="B2120" s="67" t="str">
        <f>Лист4!C2118</f>
        <v>г. Астрахань</v>
      </c>
      <c r="C2120" s="43">
        <f t="shared" si="66"/>
        <v>177.02891470588239</v>
      </c>
      <c r="D2120" s="43">
        <f t="shared" si="67"/>
        <v>8.1705652941176474</v>
      </c>
      <c r="E2120" s="49">
        <v>0</v>
      </c>
      <c r="F2120" s="29">
        <v>8.1705652941176474</v>
      </c>
      <c r="G2120" s="50">
        <v>0</v>
      </c>
      <c r="H2120" s="50">
        <v>0</v>
      </c>
      <c r="I2120" s="50">
        <v>0</v>
      </c>
      <c r="J2120" s="30"/>
      <c r="K2120" s="174">
        <f>Лист4!E2118/1000-J2120</f>
        <v>185.19948000000002</v>
      </c>
      <c r="L2120" s="51"/>
      <c r="M2120" s="51"/>
    </row>
    <row r="2121" spans="1:13" s="52" customFormat="1" ht="25.5" customHeight="1" x14ac:dyDescent="0.25">
      <c r="A2121" s="42" t="str">
        <f>Лист4!A2119</f>
        <v xml:space="preserve">Урицкого ул. д.20 </v>
      </c>
      <c r="B2121" s="67" t="str">
        <f>Лист4!C2119</f>
        <v>г. Астрахань</v>
      </c>
      <c r="C2121" s="43">
        <f t="shared" si="66"/>
        <v>11.427382352941175</v>
      </c>
      <c r="D2121" s="43">
        <f t="shared" si="67"/>
        <v>0.52741764705882344</v>
      </c>
      <c r="E2121" s="49">
        <v>0</v>
      </c>
      <c r="F2121" s="29">
        <v>0.52741764705882344</v>
      </c>
      <c r="G2121" s="50">
        <v>0</v>
      </c>
      <c r="H2121" s="50">
        <v>0</v>
      </c>
      <c r="I2121" s="50">
        <v>0</v>
      </c>
      <c r="J2121" s="30"/>
      <c r="K2121" s="174">
        <f>Лист4!E2119/1000-J2121</f>
        <v>11.954799999999999</v>
      </c>
      <c r="L2121" s="51"/>
      <c r="M2121" s="51"/>
    </row>
    <row r="2122" spans="1:13" s="52" customFormat="1" ht="18.75" customHeight="1" x14ac:dyDescent="0.25">
      <c r="A2122" s="42" t="str">
        <f>Лист4!A2120</f>
        <v xml:space="preserve">Урицкого ул. д.21 </v>
      </c>
      <c r="B2122" s="67" t="str">
        <f>Лист4!C2120</f>
        <v>г. Астрахань</v>
      </c>
      <c r="C2122" s="43">
        <f t="shared" si="66"/>
        <v>63.775610294117655</v>
      </c>
      <c r="D2122" s="43">
        <f t="shared" si="67"/>
        <v>2.9434897058823535</v>
      </c>
      <c r="E2122" s="49">
        <v>0</v>
      </c>
      <c r="F2122" s="29">
        <v>2.9434897058823535</v>
      </c>
      <c r="G2122" s="50">
        <v>0</v>
      </c>
      <c r="H2122" s="50">
        <v>0</v>
      </c>
      <c r="I2122" s="50">
        <v>0</v>
      </c>
      <c r="J2122" s="30"/>
      <c r="K2122" s="174">
        <f>Лист4!E2120/1000</f>
        <v>66.719100000000012</v>
      </c>
      <c r="L2122" s="51"/>
      <c r="M2122" s="51"/>
    </row>
    <row r="2123" spans="1:13" s="52" customFormat="1" ht="18.75" customHeight="1" x14ac:dyDescent="0.25">
      <c r="A2123" s="42" t="str">
        <f>Лист4!A2121</f>
        <v xml:space="preserve">Урицкого ул. д.22 </v>
      </c>
      <c r="B2123" s="67" t="str">
        <f>Лист4!C2121</f>
        <v>г. Астрахань</v>
      </c>
      <c r="C2123" s="43">
        <f t="shared" si="66"/>
        <v>40.584174264705879</v>
      </c>
      <c r="D2123" s="43">
        <f t="shared" si="67"/>
        <v>1.8731157352941175</v>
      </c>
      <c r="E2123" s="49">
        <v>0</v>
      </c>
      <c r="F2123" s="29">
        <v>1.8731157352941175</v>
      </c>
      <c r="G2123" s="50">
        <v>0</v>
      </c>
      <c r="H2123" s="50">
        <v>0</v>
      </c>
      <c r="I2123" s="50">
        <v>0</v>
      </c>
      <c r="J2123" s="156"/>
      <c r="K2123" s="174">
        <f>Лист4!E2121/1000-J2123</f>
        <v>42.45729</v>
      </c>
      <c r="L2123" s="31"/>
      <c r="M2123" s="51"/>
    </row>
    <row r="2124" spans="1:13" s="52" customFormat="1" ht="25.5" customHeight="1" x14ac:dyDescent="0.25">
      <c r="A2124" s="42" t="str">
        <f>Лист4!A2122</f>
        <v xml:space="preserve">Урицкого ул. д.23 </v>
      </c>
      <c r="B2124" s="67" t="str">
        <f>Лист4!C2122</f>
        <v>г. Астрахань</v>
      </c>
      <c r="C2124" s="43">
        <f t="shared" si="66"/>
        <v>66.342756617647069</v>
      </c>
      <c r="D2124" s="43">
        <f t="shared" si="67"/>
        <v>3.0619733823529423</v>
      </c>
      <c r="E2124" s="49">
        <v>0</v>
      </c>
      <c r="F2124" s="29">
        <v>3.0619733823529423</v>
      </c>
      <c r="G2124" s="50">
        <v>0</v>
      </c>
      <c r="H2124" s="50">
        <v>0</v>
      </c>
      <c r="I2124" s="50">
        <v>0</v>
      </c>
      <c r="J2124" s="30"/>
      <c r="K2124" s="174">
        <f>Лист4!E2122/1000-J2124</f>
        <v>69.404730000000015</v>
      </c>
      <c r="L2124" s="51"/>
      <c r="M2124" s="51"/>
    </row>
    <row r="2125" spans="1:13" s="52" customFormat="1" ht="25.5" customHeight="1" x14ac:dyDescent="0.25">
      <c r="A2125" s="42" t="str">
        <f>Лист4!A2123</f>
        <v xml:space="preserve">Урицкого ул. д.24 </v>
      </c>
      <c r="B2125" s="67" t="str">
        <f>Лист4!C2123</f>
        <v>г. Астрахань</v>
      </c>
      <c r="C2125" s="43">
        <f t="shared" si="66"/>
        <v>62.987485294117668</v>
      </c>
      <c r="D2125" s="43">
        <f t="shared" si="67"/>
        <v>2.9071147058823543</v>
      </c>
      <c r="E2125" s="49">
        <v>0</v>
      </c>
      <c r="F2125" s="29">
        <v>2.9071147058823543</v>
      </c>
      <c r="G2125" s="50">
        <v>0</v>
      </c>
      <c r="H2125" s="50">
        <v>0</v>
      </c>
      <c r="I2125" s="50">
        <v>0</v>
      </c>
      <c r="J2125" s="30"/>
      <c r="K2125" s="174">
        <f>Лист4!E2123/1000-J2125</f>
        <v>65.894600000000025</v>
      </c>
      <c r="L2125" s="51"/>
      <c r="M2125" s="51"/>
    </row>
    <row r="2126" spans="1:13" s="52" customFormat="1" ht="18.75" customHeight="1" x14ac:dyDescent="0.25">
      <c r="A2126" s="42" t="str">
        <f>Лист4!A2124</f>
        <v xml:space="preserve">Урицкого ул. д.25 </v>
      </c>
      <c r="B2126" s="67" t="str">
        <f>Лист4!C2124</f>
        <v>г. Астрахань</v>
      </c>
      <c r="C2126" s="43">
        <f t="shared" si="66"/>
        <v>9.8473088235294117</v>
      </c>
      <c r="D2126" s="43">
        <f t="shared" si="67"/>
        <v>0.45449117647058823</v>
      </c>
      <c r="E2126" s="49">
        <v>0</v>
      </c>
      <c r="F2126" s="29">
        <v>0.45449117647058823</v>
      </c>
      <c r="G2126" s="50">
        <v>0</v>
      </c>
      <c r="H2126" s="50">
        <v>0</v>
      </c>
      <c r="I2126" s="50">
        <v>0</v>
      </c>
      <c r="J2126" s="30"/>
      <c r="K2126" s="174">
        <f>Лист4!E2124/1000</f>
        <v>10.3018</v>
      </c>
      <c r="L2126" s="51"/>
      <c r="M2126" s="51"/>
    </row>
    <row r="2127" spans="1:13" s="52" customFormat="1" ht="18.75" customHeight="1" x14ac:dyDescent="0.25">
      <c r="A2127" s="42" t="str">
        <f>Лист4!A2125</f>
        <v xml:space="preserve">Урицкого ул. д.26 </v>
      </c>
      <c r="B2127" s="67" t="str">
        <f>Лист4!C2125</f>
        <v>г. Астрахань</v>
      </c>
      <c r="C2127" s="43">
        <f t="shared" si="66"/>
        <v>16.154889705882354</v>
      </c>
      <c r="D2127" s="43">
        <f t="shared" si="67"/>
        <v>0.74561029411764712</v>
      </c>
      <c r="E2127" s="49">
        <v>0</v>
      </c>
      <c r="F2127" s="29">
        <v>0.74561029411764712</v>
      </c>
      <c r="G2127" s="50">
        <v>0</v>
      </c>
      <c r="H2127" s="50">
        <v>0</v>
      </c>
      <c r="I2127" s="50">
        <v>0</v>
      </c>
      <c r="J2127" s="30"/>
      <c r="K2127" s="174">
        <f>Лист4!E2125/1000</f>
        <v>16.900500000000001</v>
      </c>
      <c r="L2127" s="51"/>
      <c r="M2127" s="51"/>
    </row>
    <row r="2128" spans="1:13" s="52" customFormat="1" ht="18.75" customHeight="1" x14ac:dyDescent="0.25">
      <c r="A2128" s="42" t="str">
        <f>Лист4!A2126</f>
        <v xml:space="preserve">Урицкого ул. д.27 </v>
      </c>
      <c r="B2128" s="67" t="str">
        <f>Лист4!C2126</f>
        <v>г. Астрахань</v>
      </c>
      <c r="C2128" s="43">
        <f t="shared" si="66"/>
        <v>0</v>
      </c>
      <c r="D2128" s="43">
        <f t="shared" si="67"/>
        <v>0</v>
      </c>
      <c r="E2128" s="49">
        <v>0</v>
      </c>
      <c r="F2128" s="29">
        <v>0</v>
      </c>
      <c r="G2128" s="50">
        <v>0</v>
      </c>
      <c r="H2128" s="50">
        <v>0</v>
      </c>
      <c r="I2128" s="50">
        <v>0</v>
      </c>
      <c r="J2128" s="30"/>
      <c r="K2128" s="174">
        <f>Лист4!E2126/1000</f>
        <v>0</v>
      </c>
      <c r="L2128" s="51"/>
      <c r="M2128" s="51"/>
    </row>
    <row r="2129" spans="1:13" s="52" customFormat="1" ht="18.75" customHeight="1" x14ac:dyDescent="0.25">
      <c r="A2129" s="42" t="str">
        <f>Лист4!A2127</f>
        <v xml:space="preserve">Урицкого ул. д.3 </v>
      </c>
      <c r="B2129" s="67" t="str">
        <f>Лист4!C2127</f>
        <v>г. Астрахань</v>
      </c>
      <c r="C2129" s="43">
        <f t="shared" si="66"/>
        <v>1070.6191580882357</v>
      </c>
      <c r="D2129" s="43">
        <f t="shared" si="67"/>
        <v>49.41319191176472</v>
      </c>
      <c r="E2129" s="49">
        <v>0</v>
      </c>
      <c r="F2129" s="29">
        <v>49.41319191176472</v>
      </c>
      <c r="G2129" s="50">
        <v>0</v>
      </c>
      <c r="H2129" s="50">
        <v>0</v>
      </c>
      <c r="I2129" s="50">
        <v>0</v>
      </c>
      <c r="J2129" s="30"/>
      <c r="K2129" s="174">
        <f>Лист4!E2127/1000</f>
        <v>1120.0323500000004</v>
      </c>
      <c r="L2129" s="51"/>
      <c r="M2129" s="51"/>
    </row>
    <row r="2130" spans="1:13" s="52" customFormat="1" ht="18.75" customHeight="1" x14ac:dyDescent="0.25">
      <c r="A2130" s="42" t="str">
        <f>Лист4!A2128</f>
        <v xml:space="preserve">Урицкого ул. д.31 </v>
      </c>
      <c r="B2130" s="67" t="str">
        <f>Лист4!C2128</f>
        <v>г. Астрахань</v>
      </c>
      <c r="C2130" s="43">
        <f t="shared" si="66"/>
        <v>0.45194117647058824</v>
      </c>
      <c r="D2130" s="43">
        <f t="shared" si="67"/>
        <v>2.0858823529411763E-2</v>
      </c>
      <c r="E2130" s="49">
        <v>0</v>
      </c>
      <c r="F2130" s="29">
        <v>2.0858823529411763E-2</v>
      </c>
      <c r="G2130" s="50">
        <v>0</v>
      </c>
      <c r="H2130" s="50">
        <v>0</v>
      </c>
      <c r="I2130" s="50">
        <v>0</v>
      </c>
      <c r="J2130" s="30"/>
      <c r="K2130" s="174">
        <f>Лист4!E2128/1000</f>
        <v>0.4728</v>
      </c>
      <c r="L2130" s="51"/>
      <c r="M2130" s="51"/>
    </row>
    <row r="2131" spans="1:13" s="52" customFormat="1" ht="18.75" customHeight="1" x14ac:dyDescent="0.25">
      <c r="A2131" s="42" t="str">
        <f>Лист4!A2129</f>
        <v xml:space="preserve">Урицкого ул. д.32 </v>
      </c>
      <c r="B2131" s="67" t="str">
        <f>Лист4!C2129</f>
        <v>г. Астрахань</v>
      </c>
      <c r="C2131" s="43">
        <f t="shared" si="66"/>
        <v>28.292483088235294</v>
      </c>
      <c r="D2131" s="43">
        <f t="shared" si="67"/>
        <v>1.3058069117647058</v>
      </c>
      <c r="E2131" s="49">
        <v>0</v>
      </c>
      <c r="F2131" s="29">
        <v>1.3058069117647058</v>
      </c>
      <c r="G2131" s="50">
        <v>0</v>
      </c>
      <c r="H2131" s="50">
        <v>0</v>
      </c>
      <c r="I2131" s="50">
        <v>0</v>
      </c>
      <c r="J2131" s="30"/>
      <c r="K2131" s="174">
        <f>Лист4!E2129/1000</f>
        <v>29.598289999999999</v>
      </c>
      <c r="L2131" s="51"/>
      <c r="M2131" s="51"/>
    </row>
    <row r="2132" spans="1:13" s="52" customFormat="1" ht="18.75" customHeight="1" x14ac:dyDescent="0.25">
      <c r="A2132" s="42" t="str">
        <f>Лист4!A2130</f>
        <v xml:space="preserve">Урицкого ул. д.33 </v>
      </c>
      <c r="B2132" s="67" t="str">
        <f>Лист4!C2130</f>
        <v>г. Астрахань</v>
      </c>
      <c r="C2132" s="43">
        <f t="shared" si="66"/>
        <v>38.705511764705882</v>
      </c>
      <c r="D2132" s="43">
        <f t="shared" si="67"/>
        <v>1.7864082352941177</v>
      </c>
      <c r="E2132" s="49">
        <v>0</v>
      </c>
      <c r="F2132" s="29">
        <v>1.7864082352941177</v>
      </c>
      <c r="G2132" s="50">
        <v>0</v>
      </c>
      <c r="H2132" s="50">
        <v>0</v>
      </c>
      <c r="I2132" s="50">
        <v>0</v>
      </c>
      <c r="J2132" s="30"/>
      <c r="K2132" s="174">
        <f>Лист4!E2130/1000</f>
        <v>40.49192</v>
      </c>
      <c r="L2132" s="51"/>
      <c r="M2132" s="51"/>
    </row>
    <row r="2133" spans="1:13" s="52" customFormat="1" ht="18.75" customHeight="1" x14ac:dyDescent="0.25">
      <c r="A2133" s="42" t="str">
        <f>Лист4!A2131</f>
        <v xml:space="preserve">Урицкого ул. д.35 </v>
      </c>
      <c r="B2133" s="67" t="str">
        <f>Лист4!C2131</f>
        <v>г. Астрахань</v>
      </c>
      <c r="C2133" s="43">
        <f t="shared" si="66"/>
        <v>97.141859558823526</v>
      </c>
      <c r="D2133" s="43">
        <f t="shared" si="67"/>
        <v>4.4834704411764701</v>
      </c>
      <c r="E2133" s="49">
        <v>0</v>
      </c>
      <c r="F2133" s="29">
        <v>4.4834704411764701</v>
      </c>
      <c r="G2133" s="50">
        <v>0</v>
      </c>
      <c r="H2133" s="50">
        <v>0</v>
      </c>
      <c r="I2133" s="50">
        <v>0</v>
      </c>
      <c r="J2133" s="30"/>
      <c r="K2133" s="174">
        <f>Лист4!E2131/1000</f>
        <v>101.62532999999999</v>
      </c>
      <c r="L2133" s="51"/>
      <c r="M2133" s="51"/>
    </row>
    <row r="2134" spans="1:13" s="52" customFormat="1" ht="18.75" customHeight="1" x14ac:dyDescent="0.25">
      <c r="A2134" s="42" t="str">
        <f>Лист4!A2132</f>
        <v xml:space="preserve">Урицкого ул. д.37 </v>
      </c>
      <c r="B2134" s="67" t="str">
        <f>Лист4!C2132</f>
        <v>г. Астрахань</v>
      </c>
      <c r="C2134" s="43">
        <f t="shared" si="66"/>
        <v>70.530305147058812</v>
      </c>
      <c r="D2134" s="43">
        <f t="shared" si="67"/>
        <v>3.2552448529411757</v>
      </c>
      <c r="E2134" s="49">
        <v>0</v>
      </c>
      <c r="F2134" s="29">
        <v>3.2552448529411757</v>
      </c>
      <c r="G2134" s="50">
        <v>0</v>
      </c>
      <c r="H2134" s="50">
        <v>0</v>
      </c>
      <c r="I2134" s="50">
        <v>0</v>
      </c>
      <c r="J2134" s="30"/>
      <c r="K2134" s="174">
        <f>Лист4!E2132/1000</f>
        <v>73.785549999999986</v>
      </c>
      <c r="L2134" s="51"/>
      <c r="M2134" s="51"/>
    </row>
    <row r="2135" spans="1:13" s="52" customFormat="1" ht="18.75" customHeight="1" x14ac:dyDescent="0.25">
      <c r="A2135" s="42" t="str">
        <f>Лист4!A2133</f>
        <v xml:space="preserve">Урицкого ул. д.40 </v>
      </c>
      <c r="B2135" s="67" t="str">
        <f>Лист4!C2133</f>
        <v>г. Астрахань</v>
      </c>
      <c r="C2135" s="43">
        <f t="shared" si="66"/>
        <v>26.748025735294121</v>
      </c>
      <c r="D2135" s="43">
        <f t="shared" si="67"/>
        <v>1.2345242647058825</v>
      </c>
      <c r="E2135" s="49">
        <v>0</v>
      </c>
      <c r="F2135" s="29">
        <v>1.2345242647058825</v>
      </c>
      <c r="G2135" s="50">
        <v>0</v>
      </c>
      <c r="H2135" s="50">
        <v>0</v>
      </c>
      <c r="I2135" s="50">
        <v>0</v>
      </c>
      <c r="J2135" s="30"/>
      <c r="K2135" s="174">
        <f>Лист4!E2133/1000-J2135</f>
        <v>27.982550000000003</v>
      </c>
      <c r="L2135" s="51"/>
      <c r="M2135" s="51"/>
    </row>
    <row r="2136" spans="1:13" s="52" customFormat="1" ht="18.75" customHeight="1" x14ac:dyDescent="0.25">
      <c r="A2136" s="42" t="str">
        <f>Лист4!A2134</f>
        <v xml:space="preserve">Урицкого ул. д.43 </v>
      </c>
      <c r="B2136" s="67" t="str">
        <f>Лист4!C2134</f>
        <v>г. Астрахань</v>
      </c>
      <c r="C2136" s="43">
        <f t="shared" si="66"/>
        <v>8.9064338235294116</v>
      </c>
      <c r="D2136" s="43">
        <f t="shared" si="67"/>
        <v>0.41106617647058818</v>
      </c>
      <c r="E2136" s="49">
        <v>0</v>
      </c>
      <c r="F2136" s="29">
        <v>0.41106617647058818</v>
      </c>
      <c r="G2136" s="50">
        <v>0</v>
      </c>
      <c r="H2136" s="50">
        <v>0</v>
      </c>
      <c r="I2136" s="50">
        <v>0</v>
      </c>
      <c r="J2136" s="30"/>
      <c r="K2136" s="174">
        <f>Лист4!E2134/1000</f>
        <v>9.317499999999999</v>
      </c>
      <c r="L2136" s="51"/>
      <c r="M2136" s="51"/>
    </row>
    <row r="2137" spans="1:13" s="52" customFormat="1" ht="18.75" customHeight="1" x14ac:dyDescent="0.25">
      <c r="A2137" s="42" t="str">
        <f>Лист4!A2135</f>
        <v xml:space="preserve">Урицкого ул. д.44 </v>
      </c>
      <c r="B2137" s="67" t="str">
        <f>Лист4!C2135</f>
        <v>г. Астрахань</v>
      </c>
      <c r="C2137" s="43">
        <f t="shared" si="66"/>
        <v>16.450352941176469</v>
      </c>
      <c r="D2137" s="43">
        <f t="shared" si="67"/>
        <v>0.75924705882352927</v>
      </c>
      <c r="E2137" s="49">
        <v>0</v>
      </c>
      <c r="F2137" s="29">
        <v>0.75924705882352927</v>
      </c>
      <c r="G2137" s="50">
        <v>0</v>
      </c>
      <c r="H2137" s="50">
        <v>0</v>
      </c>
      <c r="I2137" s="50">
        <v>0</v>
      </c>
      <c r="J2137" s="30"/>
      <c r="K2137" s="174">
        <f>Лист4!E2135/1000-J2137</f>
        <v>17.209599999999998</v>
      </c>
      <c r="L2137" s="51"/>
      <c r="M2137" s="51"/>
    </row>
    <row r="2138" spans="1:13" s="52" customFormat="1" ht="18.75" customHeight="1" x14ac:dyDescent="0.25">
      <c r="A2138" s="42" t="str">
        <f>Лист4!A2136</f>
        <v xml:space="preserve">Урицкого ул. д.47 </v>
      </c>
      <c r="B2138" s="67" t="str">
        <f>Лист4!C2136</f>
        <v>г. Астрахань</v>
      </c>
      <c r="C2138" s="43">
        <f t="shared" si="66"/>
        <v>20.702069852941179</v>
      </c>
      <c r="D2138" s="43">
        <f t="shared" si="67"/>
        <v>0.95548014705882367</v>
      </c>
      <c r="E2138" s="49">
        <v>0</v>
      </c>
      <c r="F2138" s="29">
        <v>0.95548014705882367</v>
      </c>
      <c r="G2138" s="50">
        <v>0</v>
      </c>
      <c r="H2138" s="50">
        <v>0</v>
      </c>
      <c r="I2138" s="50">
        <v>0</v>
      </c>
      <c r="J2138" s="30"/>
      <c r="K2138" s="174">
        <f>Лист4!E2136/1000-J2138</f>
        <v>21.657550000000004</v>
      </c>
      <c r="L2138" s="51"/>
      <c r="M2138" s="51"/>
    </row>
    <row r="2139" spans="1:13" s="52" customFormat="1" ht="18.75" customHeight="1" x14ac:dyDescent="0.25">
      <c r="A2139" s="42" t="str">
        <f>Лист4!A2137</f>
        <v xml:space="preserve">Урицкого ул. д.48 </v>
      </c>
      <c r="B2139" s="67" t="str">
        <f>Лист4!C2137</f>
        <v>г. Астрахань</v>
      </c>
      <c r="C2139" s="43">
        <f t="shared" si="66"/>
        <v>9.3869558823529431</v>
      </c>
      <c r="D2139" s="43">
        <f t="shared" si="67"/>
        <v>0.43324411764705895</v>
      </c>
      <c r="E2139" s="49">
        <v>0</v>
      </c>
      <c r="F2139" s="29">
        <v>0.43324411764705895</v>
      </c>
      <c r="G2139" s="50">
        <v>0</v>
      </c>
      <c r="H2139" s="50">
        <v>0</v>
      </c>
      <c r="I2139" s="50">
        <v>0</v>
      </c>
      <c r="J2139" s="30"/>
      <c r="K2139" s="174">
        <f>Лист4!E2137/1000-J2139</f>
        <v>9.8202000000000016</v>
      </c>
      <c r="L2139" s="51"/>
      <c r="M2139" s="51"/>
    </row>
    <row r="2140" spans="1:13" s="52" customFormat="1" ht="18.75" customHeight="1" x14ac:dyDescent="0.25">
      <c r="A2140" s="42" t="str">
        <f>Лист4!A2138</f>
        <v xml:space="preserve">Урицкого ул. д.49 </v>
      </c>
      <c r="B2140" s="67" t="str">
        <f>Лист4!C2138</f>
        <v>г. Астрахань</v>
      </c>
      <c r="C2140" s="43">
        <f t="shared" si="66"/>
        <v>65.680922794117649</v>
      </c>
      <c r="D2140" s="43">
        <f t="shared" si="67"/>
        <v>3.0314272058823528</v>
      </c>
      <c r="E2140" s="49">
        <v>0</v>
      </c>
      <c r="F2140" s="29">
        <v>3.0314272058823528</v>
      </c>
      <c r="G2140" s="50">
        <v>0</v>
      </c>
      <c r="H2140" s="50">
        <v>0</v>
      </c>
      <c r="I2140" s="50">
        <v>0</v>
      </c>
      <c r="J2140" s="30"/>
      <c r="K2140" s="174">
        <f>Лист4!E2138/1000-J2140</f>
        <v>68.712350000000001</v>
      </c>
      <c r="L2140" s="51"/>
      <c r="M2140" s="51"/>
    </row>
    <row r="2141" spans="1:13" s="53" customFormat="1" ht="18.75" customHeight="1" x14ac:dyDescent="0.25">
      <c r="A2141" s="42" t="str">
        <f>Лист4!A2139</f>
        <v xml:space="preserve">Урицкого ул. д.50 </v>
      </c>
      <c r="B2141" s="67" t="str">
        <f>Лист4!C2139</f>
        <v>г. Астрахань</v>
      </c>
      <c r="C2141" s="43">
        <f t="shared" si="66"/>
        <v>63.195580882352942</v>
      </c>
      <c r="D2141" s="43">
        <f t="shared" si="67"/>
        <v>2.9167191176470588</v>
      </c>
      <c r="E2141" s="49">
        <v>0</v>
      </c>
      <c r="F2141" s="29">
        <v>2.9167191176470588</v>
      </c>
      <c r="G2141" s="50">
        <v>0</v>
      </c>
      <c r="H2141" s="50">
        <v>0</v>
      </c>
      <c r="I2141" s="50">
        <v>0</v>
      </c>
      <c r="J2141" s="30"/>
      <c r="K2141" s="174">
        <f>Лист4!E2139/1000</f>
        <v>66.112300000000005</v>
      </c>
      <c r="L2141" s="51"/>
      <c r="M2141" s="51"/>
    </row>
    <row r="2142" spans="1:13" s="52" customFormat="1" ht="18.75" customHeight="1" x14ac:dyDescent="0.25">
      <c r="A2142" s="42" t="str">
        <f>Лист4!A2140</f>
        <v xml:space="preserve">Урицкого ул. д.51 </v>
      </c>
      <c r="B2142" s="67" t="str">
        <f>Лист4!C2140</f>
        <v>г. Астрахань</v>
      </c>
      <c r="C2142" s="43">
        <f t="shared" si="66"/>
        <v>19.408235294117645</v>
      </c>
      <c r="D2142" s="43">
        <f t="shared" si="67"/>
        <v>0.8957647058823528</v>
      </c>
      <c r="E2142" s="49">
        <v>0</v>
      </c>
      <c r="F2142" s="29">
        <v>0.8957647058823528</v>
      </c>
      <c r="G2142" s="50">
        <v>0</v>
      </c>
      <c r="H2142" s="50">
        <v>0</v>
      </c>
      <c r="I2142" s="50">
        <v>0</v>
      </c>
      <c r="J2142" s="30"/>
      <c r="K2142" s="174">
        <f>Лист4!E2140/1000-J2142</f>
        <v>20.303999999999998</v>
      </c>
      <c r="L2142" s="51"/>
      <c r="M2142" s="51"/>
    </row>
    <row r="2143" spans="1:13" s="52" customFormat="1" ht="18.75" customHeight="1" x14ac:dyDescent="0.25">
      <c r="A2143" s="42" t="str">
        <f>Лист4!A2141</f>
        <v xml:space="preserve">Урицкого ул. д.54 </v>
      </c>
      <c r="B2143" s="67" t="str">
        <f>Лист4!C2141</f>
        <v>г. Астрахань</v>
      </c>
      <c r="C2143" s="43">
        <f t="shared" si="66"/>
        <v>10.086566176470589</v>
      </c>
      <c r="D2143" s="43">
        <f t="shared" si="67"/>
        <v>0.46553382352941181</v>
      </c>
      <c r="E2143" s="49">
        <v>0</v>
      </c>
      <c r="F2143" s="29">
        <v>0.46553382352941181</v>
      </c>
      <c r="G2143" s="50">
        <v>0</v>
      </c>
      <c r="H2143" s="50">
        <v>0</v>
      </c>
      <c r="I2143" s="50">
        <v>0</v>
      </c>
      <c r="J2143" s="30"/>
      <c r="K2143" s="174">
        <f>Лист4!E2141/1000-J2143</f>
        <v>10.552100000000001</v>
      </c>
      <c r="L2143" s="51"/>
      <c r="M2143" s="51"/>
    </row>
    <row r="2144" spans="1:13" s="52" customFormat="1" ht="18.75" customHeight="1" x14ac:dyDescent="0.25">
      <c r="A2144" s="42" t="str">
        <f>Лист4!A2142</f>
        <v xml:space="preserve">Урицкого ул. д.56 </v>
      </c>
      <c r="B2144" s="67" t="str">
        <f>Лист4!C2142</f>
        <v>г. Астрахань</v>
      </c>
      <c r="C2144" s="43">
        <f t="shared" si="66"/>
        <v>45.394470588235293</v>
      </c>
      <c r="D2144" s="43">
        <f t="shared" si="67"/>
        <v>2.0951294117647059</v>
      </c>
      <c r="E2144" s="49">
        <v>0</v>
      </c>
      <c r="F2144" s="29">
        <v>2.0951294117647059</v>
      </c>
      <c r="G2144" s="50">
        <v>0</v>
      </c>
      <c r="H2144" s="50">
        <v>0</v>
      </c>
      <c r="I2144" s="50">
        <v>0</v>
      </c>
      <c r="J2144" s="30"/>
      <c r="K2144" s="174">
        <f>Лист4!E2142/1000-J2144</f>
        <v>47.489600000000003</v>
      </c>
      <c r="L2144" s="51"/>
      <c r="M2144" s="51"/>
    </row>
    <row r="2145" spans="1:13" s="52" customFormat="1" ht="18.75" customHeight="1" x14ac:dyDescent="0.25">
      <c r="A2145" s="42" t="str">
        <f>Лист4!A2143</f>
        <v xml:space="preserve">Урицкого ул. д.57 </v>
      </c>
      <c r="B2145" s="67" t="str">
        <f>Лист4!C2143</f>
        <v>г. Астрахань</v>
      </c>
      <c r="C2145" s="43">
        <f t="shared" si="66"/>
        <v>2.4445257352941181</v>
      </c>
      <c r="D2145" s="43">
        <f t="shared" si="67"/>
        <v>0.11282426470588236</v>
      </c>
      <c r="E2145" s="49">
        <v>0</v>
      </c>
      <c r="F2145" s="29">
        <v>0.11282426470588236</v>
      </c>
      <c r="G2145" s="50">
        <v>0</v>
      </c>
      <c r="H2145" s="50">
        <v>0</v>
      </c>
      <c r="I2145" s="50">
        <v>0</v>
      </c>
      <c r="J2145" s="30"/>
      <c r="K2145" s="174">
        <f>Лист4!E2143/1000</f>
        <v>2.5573500000000005</v>
      </c>
      <c r="L2145" s="51"/>
      <c r="M2145" s="51"/>
    </row>
    <row r="2146" spans="1:13" s="52" customFormat="1" ht="15" customHeight="1" x14ac:dyDescent="0.25">
      <c r="A2146" s="42" t="str">
        <f>Лист4!A2144</f>
        <v xml:space="preserve">Урицкого ул. д.58 </v>
      </c>
      <c r="B2146" s="67" t="str">
        <f>Лист4!C2144</f>
        <v>г. Астрахань</v>
      </c>
      <c r="C2146" s="43">
        <f t="shared" si="66"/>
        <v>159.0123676470588</v>
      </c>
      <c r="D2146" s="43">
        <f t="shared" si="67"/>
        <v>7.3390323529411763</v>
      </c>
      <c r="E2146" s="49">
        <v>0</v>
      </c>
      <c r="F2146" s="29">
        <v>7.3390323529411763</v>
      </c>
      <c r="G2146" s="50">
        <v>0</v>
      </c>
      <c r="H2146" s="50">
        <v>0</v>
      </c>
      <c r="I2146" s="50">
        <v>0</v>
      </c>
      <c r="J2146" s="30"/>
      <c r="K2146" s="174">
        <f>Лист4!E2144/1000</f>
        <v>166.35139999999998</v>
      </c>
      <c r="L2146" s="51"/>
      <c r="M2146" s="51"/>
    </row>
    <row r="2147" spans="1:13" s="52" customFormat="1" ht="15" customHeight="1" x14ac:dyDescent="0.25">
      <c r="A2147" s="42" t="str">
        <f>Лист4!A2145</f>
        <v xml:space="preserve">Урицкого ул. д.6/5 </v>
      </c>
      <c r="B2147" s="67" t="str">
        <f>Лист4!C2145</f>
        <v>г. Астрахань</v>
      </c>
      <c r="C2147" s="43">
        <f t="shared" si="66"/>
        <v>9.9012683823529386</v>
      </c>
      <c r="D2147" s="43">
        <f t="shared" si="67"/>
        <v>0.45698161764705869</v>
      </c>
      <c r="E2147" s="49">
        <v>0</v>
      </c>
      <c r="F2147" s="29">
        <v>0.45698161764705869</v>
      </c>
      <c r="G2147" s="50">
        <v>0</v>
      </c>
      <c r="H2147" s="50">
        <v>0</v>
      </c>
      <c r="I2147" s="50">
        <v>0</v>
      </c>
      <c r="J2147" s="30"/>
      <c r="K2147" s="174">
        <f>Лист4!E2145/1000</f>
        <v>10.358249999999998</v>
      </c>
      <c r="L2147" s="51"/>
      <c r="M2147" s="51"/>
    </row>
    <row r="2148" spans="1:13" s="52" customFormat="1" ht="15" customHeight="1" x14ac:dyDescent="0.25">
      <c r="A2148" s="42" t="str">
        <f>Лист4!A2146</f>
        <v xml:space="preserve">Фадеева ул. д.11 </v>
      </c>
      <c r="B2148" s="67" t="str">
        <f>Лист4!C2146</f>
        <v>г. Астрахань</v>
      </c>
      <c r="C2148" s="43">
        <f t="shared" si="66"/>
        <v>0</v>
      </c>
      <c r="D2148" s="43">
        <f t="shared" si="67"/>
        <v>0</v>
      </c>
      <c r="E2148" s="49">
        <v>0</v>
      </c>
      <c r="F2148" s="29">
        <v>0</v>
      </c>
      <c r="G2148" s="50">
        <v>0</v>
      </c>
      <c r="H2148" s="50">
        <v>0</v>
      </c>
      <c r="I2148" s="50">
        <v>0</v>
      </c>
      <c r="J2148" s="30"/>
      <c r="K2148" s="174">
        <f>Лист4!E2146/1000</f>
        <v>0</v>
      </c>
      <c r="L2148" s="51"/>
      <c r="M2148" s="51"/>
    </row>
    <row r="2149" spans="1:13" s="52" customFormat="1" ht="15" customHeight="1" x14ac:dyDescent="0.25">
      <c r="A2149" s="42" t="str">
        <f>Лист4!A2147</f>
        <v xml:space="preserve">Фадеева ул. д.13 </v>
      </c>
      <c r="B2149" s="67" t="str">
        <f>Лист4!C2147</f>
        <v>г. Астрахань</v>
      </c>
      <c r="C2149" s="43">
        <f t="shared" si="66"/>
        <v>0</v>
      </c>
      <c r="D2149" s="43">
        <f t="shared" si="67"/>
        <v>0</v>
      </c>
      <c r="E2149" s="49">
        <v>0</v>
      </c>
      <c r="F2149" s="29">
        <v>0</v>
      </c>
      <c r="G2149" s="50">
        <v>0</v>
      </c>
      <c r="H2149" s="50">
        <v>0</v>
      </c>
      <c r="I2149" s="50">
        <v>0</v>
      </c>
      <c r="J2149" s="30"/>
      <c r="K2149" s="174">
        <f>Лист4!E2147/1000</f>
        <v>0</v>
      </c>
      <c r="L2149" s="51"/>
      <c r="M2149" s="51"/>
    </row>
    <row r="2150" spans="1:13" s="52" customFormat="1" ht="18.75" customHeight="1" x14ac:dyDescent="0.25">
      <c r="A2150" s="42" t="str">
        <f>Лист4!A2148</f>
        <v xml:space="preserve">Фадеева ул. д.44 </v>
      </c>
      <c r="B2150" s="67" t="str">
        <f>Лист4!C2148</f>
        <v>г. Астрахань</v>
      </c>
      <c r="C2150" s="43">
        <f t="shared" si="66"/>
        <v>0</v>
      </c>
      <c r="D2150" s="43">
        <f t="shared" si="67"/>
        <v>0</v>
      </c>
      <c r="E2150" s="49">
        <v>0</v>
      </c>
      <c r="F2150" s="29">
        <v>0</v>
      </c>
      <c r="G2150" s="50">
        <v>0</v>
      </c>
      <c r="H2150" s="50">
        <v>0</v>
      </c>
      <c r="I2150" s="50">
        <v>0</v>
      </c>
      <c r="J2150" s="30"/>
      <c r="K2150" s="174">
        <f>Лист4!E2148/1000-J2150</f>
        <v>0</v>
      </c>
      <c r="L2150" s="51"/>
      <c r="M2150" s="51"/>
    </row>
    <row r="2151" spans="1:13" s="52" customFormat="1" ht="18.75" customHeight="1" x14ac:dyDescent="0.25">
      <c r="A2151" s="42" t="str">
        <f>Лист4!A2149</f>
        <v xml:space="preserve">Фадеева ул. д.5 </v>
      </c>
      <c r="B2151" s="67" t="str">
        <f>Лист4!C2149</f>
        <v>г. Астрахань</v>
      </c>
      <c r="C2151" s="43">
        <f t="shared" si="66"/>
        <v>0.31639705882352942</v>
      </c>
      <c r="D2151" s="43">
        <f t="shared" si="67"/>
        <v>1.4602941176470589E-2</v>
      </c>
      <c r="E2151" s="49">
        <v>0</v>
      </c>
      <c r="F2151" s="29">
        <v>1.4602941176470589E-2</v>
      </c>
      <c r="G2151" s="50">
        <v>0</v>
      </c>
      <c r="H2151" s="50">
        <v>0</v>
      </c>
      <c r="I2151" s="50">
        <v>0</v>
      </c>
      <c r="J2151" s="30"/>
      <c r="K2151" s="174">
        <f>Лист4!E2149/1000</f>
        <v>0.33100000000000002</v>
      </c>
      <c r="L2151" s="51"/>
      <c r="M2151" s="51"/>
    </row>
    <row r="2152" spans="1:13" s="52" customFormat="1" ht="18.75" customHeight="1" x14ac:dyDescent="0.25">
      <c r="A2152" s="42" t="str">
        <f>Лист4!A2150</f>
        <v xml:space="preserve">Фиолетова ул. д.1/3 </v>
      </c>
      <c r="B2152" s="67" t="str">
        <f>Лист4!C2150</f>
        <v>г. Астрахань</v>
      </c>
      <c r="C2152" s="43">
        <f t="shared" si="66"/>
        <v>0</v>
      </c>
      <c r="D2152" s="43">
        <f t="shared" si="67"/>
        <v>0</v>
      </c>
      <c r="E2152" s="49">
        <v>0</v>
      </c>
      <c r="F2152" s="29">
        <v>0</v>
      </c>
      <c r="G2152" s="50">
        <v>0</v>
      </c>
      <c r="H2152" s="50">
        <v>0</v>
      </c>
      <c r="I2152" s="50">
        <v>0</v>
      </c>
      <c r="J2152" s="30"/>
      <c r="K2152" s="174">
        <f>Лист4!E2150/1000</f>
        <v>0</v>
      </c>
      <c r="L2152" s="51"/>
      <c r="M2152" s="51"/>
    </row>
    <row r="2153" spans="1:13" s="52" customFormat="1" ht="18.75" customHeight="1" x14ac:dyDescent="0.25">
      <c r="A2153" s="42" t="str">
        <f>Лист4!A2151</f>
        <v xml:space="preserve">Фиолетова ул. д.11 </v>
      </c>
      <c r="B2153" s="67" t="str">
        <f>Лист4!C2151</f>
        <v>г. Астрахань</v>
      </c>
      <c r="C2153" s="43">
        <f t="shared" si="66"/>
        <v>41.995094852941179</v>
      </c>
      <c r="D2153" s="43">
        <f t="shared" si="67"/>
        <v>1.9382351470588237</v>
      </c>
      <c r="E2153" s="49">
        <v>0</v>
      </c>
      <c r="F2153" s="29">
        <v>1.9382351470588237</v>
      </c>
      <c r="G2153" s="50">
        <v>0</v>
      </c>
      <c r="H2153" s="50">
        <v>0</v>
      </c>
      <c r="I2153" s="50">
        <v>0</v>
      </c>
      <c r="J2153" s="156"/>
      <c r="K2153" s="174">
        <f>Лист4!E2151/1000-J2153</f>
        <v>43.933330000000005</v>
      </c>
      <c r="L2153" s="31"/>
      <c r="M2153" s="51"/>
    </row>
    <row r="2154" spans="1:13" s="52" customFormat="1" ht="18.75" customHeight="1" x14ac:dyDescent="0.25">
      <c r="A2154" s="42" t="str">
        <f>Лист4!A2152</f>
        <v xml:space="preserve">Фиолетова ул. д.13 </v>
      </c>
      <c r="B2154" s="67" t="str">
        <f>Лист4!C2152</f>
        <v>г. Астрахань</v>
      </c>
      <c r="C2154" s="43">
        <f t="shared" si="66"/>
        <v>166.97324264705875</v>
      </c>
      <c r="D2154" s="43">
        <f t="shared" si="67"/>
        <v>7.7064573529411735</v>
      </c>
      <c r="E2154" s="49">
        <v>0</v>
      </c>
      <c r="F2154" s="29">
        <v>7.7064573529411735</v>
      </c>
      <c r="G2154" s="50">
        <v>0</v>
      </c>
      <c r="H2154" s="50">
        <v>0</v>
      </c>
      <c r="I2154" s="50">
        <v>0</v>
      </c>
      <c r="J2154" s="30"/>
      <c r="K2154" s="174">
        <f>Лист4!E2152/1000-J2154</f>
        <v>174.67969999999994</v>
      </c>
      <c r="L2154" s="51"/>
      <c r="M2154" s="51"/>
    </row>
    <row r="2155" spans="1:13" s="52" customFormat="1" ht="18.75" customHeight="1" x14ac:dyDescent="0.25">
      <c r="A2155" s="42" t="str">
        <f>Лист4!A2153</f>
        <v xml:space="preserve">Фиолетова ул. д.16 </v>
      </c>
      <c r="B2155" s="67" t="str">
        <f>Лист4!C2153</f>
        <v>г. Астрахань</v>
      </c>
      <c r="C2155" s="43">
        <f t="shared" si="66"/>
        <v>8.6084852941176457</v>
      </c>
      <c r="D2155" s="43">
        <f t="shared" si="67"/>
        <v>0.3973147058823529</v>
      </c>
      <c r="E2155" s="49">
        <v>0</v>
      </c>
      <c r="F2155" s="29">
        <v>0.3973147058823529</v>
      </c>
      <c r="G2155" s="50">
        <v>0</v>
      </c>
      <c r="H2155" s="50">
        <v>0</v>
      </c>
      <c r="I2155" s="50">
        <v>0</v>
      </c>
      <c r="J2155" s="30"/>
      <c r="K2155" s="174">
        <f>Лист4!E2153/1000-J2155</f>
        <v>9.0057999999999989</v>
      </c>
      <c r="L2155" s="51"/>
      <c r="M2155" s="51"/>
    </row>
    <row r="2156" spans="1:13" s="52" customFormat="1" ht="18.75" customHeight="1" x14ac:dyDescent="0.25">
      <c r="A2156" s="42" t="str">
        <f>Лист4!A2154</f>
        <v xml:space="preserve">Фиолетова ул. д.17 </v>
      </c>
      <c r="B2156" s="67" t="str">
        <f>Лист4!C2154</f>
        <v>г. Астрахань</v>
      </c>
      <c r="C2156" s="43">
        <f t="shared" si="66"/>
        <v>21.271488970588237</v>
      </c>
      <c r="D2156" s="43">
        <f t="shared" si="67"/>
        <v>0.98176102941176469</v>
      </c>
      <c r="E2156" s="49">
        <v>0</v>
      </c>
      <c r="F2156" s="29">
        <v>0.98176102941176469</v>
      </c>
      <c r="G2156" s="50">
        <v>0</v>
      </c>
      <c r="H2156" s="50">
        <v>0</v>
      </c>
      <c r="I2156" s="50">
        <v>0</v>
      </c>
      <c r="J2156" s="30"/>
      <c r="K2156" s="174">
        <f>Лист4!E2154/1000-J2156</f>
        <v>22.253250000000001</v>
      </c>
      <c r="L2156" s="51"/>
      <c r="M2156" s="51"/>
    </row>
    <row r="2157" spans="1:13" s="52" customFormat="1" ht="18.75" customHeight="1" x14ac:dyDescent="0.25">
      <c r="A2157" s="42" t="str">
        <f>Лист4!A2155</f>
        <v xml:space="preserve">Фиолетова ул. д.18 </v>
      </c>
      <c r="B2157" s="67" t="str">
        <f>Лист4!C2155</f>
        <v>г. Астрахань</v>
      </c>
      <c r="C2157" s="43">
        <f t="shared" si="66"/>
        <v>32.670816176470588</v>
      </c>
      <c r="D2157" s="43">
        <f t="shared" si="67"/>
        <v>1.5078838235294119</v>
      </c>
      <c r="E2157" s="49">
        <v>0</v>
      </c>
      <c r="F2157" s="29">
        <v>1.5078838235294119</v>
      </c>
      <c r="G2157" s="50">
        <v>0</v>
      </c>
      <c r="H2157" s="50">
        <v>0</v>
      </c>
      <c r="I2157" s="50">
        <v>0</v>
      </c>
      <c r="J2157" s="30"/>
      <c r="K2157" s="174">
        <f>Лист4!E2155/1000</f>
        <v>34.178699999999999</v>
      </c>
      <c r="L2157" s="51"/>
      <c r="M2157" s="51"/>
    </row>
    <row r="2158" spans="1:13" s="52" customFormat="1" ht="18.75" customHeight="1" x14ac:dyDescent="0.25">
      <c r="A2158" s="42" t="str">
        <f>Лист4!A2156</f>
        <v xml:space="preserve">Фиолетова ул. д.20 </v>
      </c>
      <c r="B2158" s="67" t="str">
        <f>Лист4!C2156</f>
        <v>г. Астрахань</v>
      </c>
      <c r="C2158" s="43">
        <f t="shared" si="66"/>
        <v>22.553327205882358</v>
      </c>
      <c r="D2158" s="43">
        <f t="shared" si="67"/>
        <v>1.0409227941176473</v>
      </c>
      <c r="E2158" s="49">
        <v>0</v>
      </c>
      <c r="F2158" s="29">
        <v>1.0409227941176473</v>
      </c>
      <c r="G2158" s="50">
        <v>0</v>
      </c>
      <c r="H2158" s="50">
        <v>0</v>
      </c>
      <c r="I2158" s="50">
        <v>0</v>
      </c>
      <c r="J2158" s="30"/>
      <c r="K2158" s="174">
        <f>Лист4!E2156/1000</f>
        <v>23.594250000000006</v>
      </c>
      <c r="L2158" s="51"/>
      <c r="M2158" s="51"/>
    </row>
    <row r="2159" spans="1:13" s="52" customFormat="1" ht="18.75" customHeight="1" x14ac:dyDescent="0.25">
      <c r="A2159" s="42" t="str">
        <f>Лист4!A2157</f>
        <v xml:space="preserve">Фиолетова ул. д.21 </v>
      </c>
      <c r="B2159" s="67" t="str">
        <f>Лист4!C2157</f>
        <v>г. Астрахань</v>
      </c>
      <c r="C2159" s="43">
        <f t="shared" si="66"/>
        <v>60.422671323529414</v>
      </c>
      <c r="D2159" s="43">
        <f t="shared" si="67"/>
        <v>2.7887386764705884</v>
      </c>
      <c r="E2159" s="49">
        <v>0</v>
      </c>
      <c r="F2159" s="29">
        <v>2.7887386764705884</v>
      </c>
      <c r="G2159" s="50">
        <v>0</v>
      </c>
      <c r="H2159" s="50">
        <v>0</v>
      </c>
      <c r="I2159" s="50">
        <v>0</v>
      </c>
      <c r="J2159" s="30"/>
      <c r="K2159" s="174">
        <f>Лист4!E2157/1000-J2159</f>
        <v>63.211410000000001</v>
      </c>
      <c r="L2159" s="51"/>
      <c r="M2159" s="51"/>
    </row>
    <row r="2160" spans="1:13" s="52" customFormat="1" ht="18.75" customHeight="1" x14ac:dyDescent="0.25">
      <c r="A2160" s="42" t="str">
        <f>Лист4!A2158</f>
        <v xml:space="preserve">Фиолетова ул. д.22 </v>
      </c>
      <c r="B2160" s="67" t="str">
        <f>Лист4!C2158</f>
        <v>г. Астрахань</v>
      </c>
      <c r="C2160" s="43">
        <f t="shared" si="66"/>
        <v>15.209139705882354</v>
      </c>
      <c r="D2160" s="43">
        <f t="shared" si="67"/>
        <v>0.70196029411764704</v>
      </c>
      <c r="E2160" s="49">
        <v>0</v>
      </c>
      <c r="F2160" s="29">
        <v>0.70196029411764704</v>
      </c>
      <c r="G2160" s="50">
        <v>0</v>
      </c>
      <c r="H2160" s="50">
        <v>0</v>
      </c>
      <c r="I2160" s="50">
        <v>0</v>
      </c>
      <c r="J2160" s="30"/>
      <c r="K2160" s="174">
        <f>Лист4!E2158/1000</f>
        <v>15.911100000000001</v>
      </c>
      <c r="L2160" s="51"/>
      <c r="M2160" s="51"/>
    </row>
    <row r="2161" spans="1:13" s="52" customFormat="1" ht="18.75" customHeight="1" x14ac:dyDescent="0.25">
      <c r="A2161" s="42" t="str">
        <f>Лист4!A2159</f>
        <v xml:space="preserve">Фиолетова ул. д.24 </v>
      </c>
      <c r="B2161" s="67" t="str">
        <f>Лист4!C2159</f>
        <v>г. Астрахань</v>
      </c>
      <c r="C2161" s="43">
        <f t="shared" si="66"/>
        <v>20.386102941176475</v>
      </c>
      <c r="D2161" s="43">
        <f t="shared" si="67"/>
        <v>0.94089705882352959</v>
      </c>
      <c r="E2161" s="49">
        <v>0</v>
      </c>
      <c r="F2161" s="29">
        <v>0.94089705882352959</v>
      </c>
      <c r="G2161" s="50">
        <v>0</v>
      </c>
      <c r="H2161" s="50">
        <v>0</v>
      </c>
      <c r="I2161" s="50">
        <v>0</v>
      </c>
      <c r="J2161" s="30"/>
      <c r="K2161" s="174">
        <f>Лист4!E2159/1000</f>
        <v>21.327000000000005</v>
      </c>
      <c r="L2161" s="51"/>
      <c r="M2161" s="51"/>
    </row>
    <row r="2162" spans="1:13" s="52" customFormat="1" ht="25.5" customHeight="1" x14ac:dyDescent="0.25">
      <c r="A2162" s="42" t="str">
        <f>Лист4!A2160</f>
        <v xml:space="preserve">Фиолетова ул. д.27 </v>
      </c>
      <c r="B2162" s="67" t="str">
        <f>Лист4!C2160</f>
        <v>г. Астрахань</v>
      </c>
      <c r="C2162" s="43">
        <f t="shared" si="66"/>
        <v>26.719540441176473</v>
      </c>
      <c r="D2162" s="43">
        <f t="shared" si="67"/>
        <v>1.2332095588235295</v>
      </c>
      <c r="E2162" s="49">
        <v>0</v>
      </c>
      <c r="F2162" s="29">
        <v>1.2332095588235295</v>
      </c>
      <c r="G2162" s="50">
        <v>0</v>
      </c>
      <c r="H2162" s="50">
        <v>0</v>
      </c>
      <c r="I2162" s="50">
        <v>0</v>
      </c>
      <c r="J2162" s="30"/>
      <c r="K2162" s="174">
        <f>Лист4!E2160/1000</f>
        <v>27.952750000000002</v>
      </c>
      <c r="L2162" s="51"/>
      <c r="M2162" s="51"/>
    </row>
    <row r="2163" spans="1:13" s="52" customFormat="1" ht="18.75" customHeight="1" x14ac:dyDescent="0.25">
      <c r="A2163" s="42" t="str">
        <f>Лист4!A2161</f>
        <v xml:space="preserve">Фиолетова ул. д.28 </v>
      </c>
      <c r="B2163" s="67" t="str">
        <f>Лист4!C2161</f>
        <v>г. Астрахань</v>
      </c>
      <c r="C2163" s="43">
        <f t="shared" si="66"/>
        <v>136.61049044117649</v>
      </c>
      <c r="D2163" s="43">
        <f t="shared" si="67"/>
        <v>6.3050995588235317</v>
      </c>
      <c r="E2163" s="49">
        <v>0</v>
      </c>
      <c r="F2163" s="29">
        <v>6.3050995588235317</v>
      </c>
      <c r="G2163" s="50">
        <v>0</v>
      </c>
      <c r="H2163" s="50">
        <v>0</v>
      </c>
      <c r="I2163" s="50">
        <v>0</v>
      </c>
      <c r="J2163" s="30"/>
      <c r="K2163" s="174">
        <f>Лист4!E2161/1000</f>
        <v>142.91559000000004</v>
      </c>
      <c r="L2163" s="51"/>
      <c r="M2163" s="51"/>
    </row>
    <row r="2164" spans="1:13" s="52" customFormat="1" ht="18.75" customHeight="1" x14ac:dyDescent="0.25">
      <c r="A2164" s="42" t="str">
        <f>Лист4!A2162</f>
        <v xml:space="preserve">Фиолетова ул. д.30 </v>
      </c>
      <c r="B2164" s="67" t="str">
        <f>Лист4!C2162</f>
        <v>г. Астрахань</v>
      </c>
      <c r="C2164" s="43">
        <f t="shared" si="66"/>
        <v>116.11079044117648</v>
      </c>
      <c r="D2164" s="43">
        <f t="shared" si="67"/>
        <v>5.3589595588235301</v>
      </c>
      <c r="E2164" s="49">
        <v>0</v>
      </c>
      <c r="F2164" s="29">
        <v>5.3589595588235301</v>
      </c>
      <c r="G2164" s="50">
        <v>0</v>
      </c>
      <c r="H2164" s="50">
        <v>0</v>
      </c>
      <c r="I2164" s="50">
        <v>0</v>
      </c>
      <c r="J2164" s="30"/>
      <c r="K2164" s="174">
        <f>Лист4!E2162/1000</f>
        <v>121.46975</v>
      </c>
      <c r="L2164" s="51"/>
      <c r="M2164" s="51"/>
    </row>
    <row r="2165" spans="1:13" s="52" customFormat="1" ht="18.75" customHeight="1" x14ac:dyDescent="0.25">
      <c r="A2165" s="42" t="str">
        <f>Лист4!A2163</f>
        <v xml:space="preserve">Фиолетова ул. д.36 </v>
      </c>
      <c r="B2165" s="67" t="str">
        <f>Лист4!C2163</f>
        <v>г. Астрахань</v>
      </c>
      <c r="C2165" s="43">
        <f t="shared" si="66"/>
        <v>0.17148529411764707</v>
      </c>
      <c r="D2165" s="43">
        <f t="shared" si="67"/>
        <v>7.9147058823529418E-3</v>
      </c>
      <c r="E2165" s="49">
        <v>0</v>
      </c>
      <c r="F2165" s="29">
        <v>7.9147058823529418E-3</v>
      </c>
      <c r="G2165" s="50">
        <v>0</v>
      </c>
      <c r="H2165" s="50">
        <v>0</v>
      </c>
      <c r="I2165" s="50">
        <v>0</v>
      </c>
      <c r="J2165" s="30"/>
      <c r="K2165" s="174">
        <f>Лист4!E2163/1000</f>
        <v>0.1794</v>
      </c>
      <c r="L2165" s="51"/>
      <c r="M2165" s="51"/>
    </row>
    <row r="2166" spans="1:13" s="52" customFormat="1" ht="25.5" customHeight="1" x14ac:dyDescent="0.25">
      <c r="A2166" s="42" t="str">
        <f>Лист4!A2164</f>
        <v xml:space="preserve">Фиолетова ул. д.38 </v>
      </c>
      <c r="B2166" s="67" t="str">
        <f>Лист4!C2164</f>
        <v>г. Астрахань</v>
      </c>
      <c r="C2166" s="43">
        <f t="shared" si="66"/>
        <v>31.156985294117646</v>
      </c>
      <c r="D2166" s="43">
        <f t="shared" si="67"/>
        <v>1.4380147058823529</v>
      </c>
      <c r="E2166" s="49">
        <v>0</v>
      </c>
      <c r="F2166" s="29">
        <v>1.4380147058823529</v>
      </c>
      <c r="G2166" s="50">
        <v>0</v>
      </c>
      <c r="H2166" s="50">
        <v>0</v>
      </c>
      <c r="I2166" s="50">
        <v>0</v>
      </c>
      <c r="J2166" s="30"/>
      <c r="K2166" s="174">
        <f>Лист4!E2164/1000</f>
        <v>32.594999999999999</v>
      </c>
      <c r="L2166" s="51"/>
      <c r="M2166" s="51"/>
    </row>
    <row r="2167" spans="1:13" s="52" customFormat="1" ht="18.75" customHeight="1" x14ac:dyDescent="0.25">
      <c r="A2167" s="42" t="str">
        <f>Лист4!A2165</f>
        <v xml:space="preserve">Фиолетова ул. д.52 </v>
      </c>
      <c r="B2167" s="67" t="str">
        <f>Лист4!C2165</f>
        <v>г. Астрахань</v>
      </c>
      <c r="C2167" s="43">
        <f t="shared" si="66"/>
        <v>0</v>
      </c>
      <c r="D2167" s="43">
        <f t="shared" si="67"/>
        <v>0</v>
      </c>
      <c r="E2167" s="49">
        <v>0</v>
      </c>
      <c r="F2167" s="29">
        <v>0</v>
      </c>
      <c r="G2167" s="50">
        <v>0</v>
      </c>
      <c r="H2167" s="50">
        <v>0</v>
      </c>
      <c r="I2167" s="50">
        <v>0</v>
      </c>
      <c r="J2167" s="30"/>
      <c r="K2167" s="174">
        <f>Лист4!E2165/1000-J2167</f>
        <v>0</v>
      </c>
      <c r="L2167" s="51"/>
      <c r="M2167" s="51"/>
    </row>
    <row r="2168" spans="1:13" s="52" customFormat="1" ht="18.75" customHeight="1" x14ac:dyDescent="0.25">
      <c r="A2168" s="42" t="str">
        <f>Лист4!A2166</f>
        <v xml:space="preserve">Фиолетова ул. д.6 </v>
      </c>
      <c r="B2168" s="67" t="str">
        <f>Лист4!C2166</f>
        <v>г. Астрахань</v>
      </c>
      <c r="C2168" s="43">
        <f t="shared" si="66"/>
        <v>48.005511029411757</v>
      </c>
      <c r="D2168" s="43">
        <f t="shared" si="67"/>
        <v>2.2156389705882349</v>
      </c>
      <c r="E2168" s="49">
        <v>0</v>
      </c>
      <c r="F2168" s="29">
        <v>2.2156389705882349</v>
      </c>
      <c r="G2168" s="50">
        <v>0</v>
      </c>
      <c r="H2168" s="50">
        <v>0</v>
      </c>
      <c r="I2168" s="50">
        <v>0</v>
      </c>
      <c r="J2168" s="30"/>
      <c r="K2168" s="174">
        <f>Лист4!E2166/1000</f>
        <v>50.221149999999994</v>
      </c>
      <c r="L2168" s="51"/>
      <c r="M2168" s="51"/>
    </row>
    <row r="2169" spans="1:13" s="52" customFormat="1" ht="18.75" customHeight="1" x14ac:dyDescent="0.25">
      <c r="A2169" s="42" t="str">
        <f>Лист4!A2167</f>
        <v xml:space="preserve">Фиолетова ул. д.7 </v>
      </c>
      <c r="B2169" s="67" t="str">
        <f>Лист4!C2167</f>
        <v>г. Астрахань</v>
      </c>
      <c r="C2169" s="43">
        <f t="shared" si="66"/>
        <v>80.332257352941184</v>
      </c>
      <c r="D2169" s="43">
        <f t="shared" si="67"/>
        <v>3.7076426470588237</v>
      </c>
      <c r="E2169" s="49">
        <v>0</v>
      </c>
      <c r="F2169" s="29">
        <v>3.7076426470588237</v>
      </c>
      <c r="G2169" s="50">
        <v>0</v>
      </c>
      <c r="H2169" s="50">
        <v>0</v>
      </c>
      <c r="I2169" s="50">
        <v>0</v>
      </c>
      <c r="J2169" s="30"/>
      <c r="K2169" s="174">
        <f>Лист4!E2167/1000</f>
        <v>84.039900000000003</v>
      </c>
      <c r="L2169" s="51"/>
      <c r="M2169" s="51"/>
    </row>
    <row r="2170" spans="1:13" s="52" customFormat="1" ht="18.75" customHeight="1" x14ac:dyDescent="0.25">
      <c r="A2170" s="42" t="str">
        <f>Лист4!A2168</f>
        <v xml:space="preserve">Фиолетова ул. д.9 </v>
      </c>
      <c r="B2170" s="67" t="str">
        <f>Лист4!C2168</f>
        <v>г. Астрахань</v>
      </c>
      <c r="C2170" s="43">
        <f t="shared" si="66"/>
        <v>25.758974264705881</v>
      </c>
      <c r="D2170" s="43">
        <f t="shared" si="67"/>
        <v>1.1888757352941175</v>
      </c>
      <c r="E2170" s="49">
        <v>0</v>
      </c>
      <c r="F2170" s="29">
        <v>1.1888757352941175</v>
      </c>
      <c r="G2170" s="50">
        <v>0</v>
      </c>
      <c r="H2170" s="50">
        <v>0</v>
      </c>
      <c r="I2170" s="50">
        <v>0</v>
      </c>
      <c r="J2170" s="30"/>
      <c r="K2170" s="174">
        <f>Лист4!E2168/1000</f>
        <v>26.947849999999999</v>
      </c>
      <c r="L2170" s="51"/>
      <c r="M2170" s="51"/>
    </row>
    <row r="2171" spans="1:13" s="53" customFormat="1" ht="18.75" customHeight="1" x14ac:dyDescent="0.25">
      <c r="A2171" s="42" t="str">
        <f>Лист4!A2169</f>
        <v xml:space="preserve">Фунтовское шоссе ул. д.17 </v>
      </c>
      <c r="B2171" s="67" t="str">
        <f>Лист4!C2169</f>
        <v>г. Астрахань</v>
      </c>
      <c r="C2171" s="43">
        <f t="shared" si="66"/>
        <v>93.691764705882349</v>
      </c>
      <c r="D2171" s="43">
        <f t="shared" si="67"/>
        <v>4.3242352941176465</v>
      </c>
      <c r="E2171" s="49">
        <v>0</v>
      </c>
      <c r="F2171" s="29">
        <v>4.3242352941176465</v>
      </c>
      <c r="G2171" s="50">
        <v>0</v>
      </c>
      <c r="H2171" s="50">
        <v>0</v>
      </c>
      <c r="I2171" s="50">
        <v>0</v>
      </c>
      <c r="J2171" s="30"/>
      <c r="K2171" s="174">
        <f>Лист4!E2169/1000</f>
        <v>98.015999999999991</v>
      </c>
      <c r="L2171" s="51"/>
      <c r="M2171" s="51"/>
    </row>
    <row r="2172" spans="1:13" s="52" customFormat="1" ht="18.75" customHeight="1" x14ac:dyDescent="0.25">
      <c r="A2172" s="42" t="str">
        <f>Лист4!A2170</f>
        <v xml:space="preserve">Фунтовское шоссе ул. д.17А </v>
      </c>
      <c r="B2172" s="67" t="str">
        <f>Лист4!C2170</f>
        <v>г. Астрахань</v>
      </c>
      <c r="C2172" s="43">
        <f t="shared" si="66"/>
        <v>39.973327205882356</v>
      </c>
      <c r="D2172" s="43">
        <f t="shared" si="67"/>
        <v>1.8449227941176474</v>
      </c>
      <c r="E2172" s="49">
        <v>0</v>
      </c>
      <c r="F2172" s="29">
        <v>1.8449227941176474</v>
      </c>
      <c r="G2172" s="50">
        <v>0</v>
      </c>
      <c r="H2172" s="50">
        <v>0</v>
      </c>
      <c r="I2172" s="50">
        <v>0</v>
      </c>
      <c r="J2172" s="30"/>
      <c r="K2172" s="174">
        <f>Лист4!E2170/1000-J2172</f>
        <v>41.818250000000006</v>
      </c>
      <c r="L2172" s="51"/>
      <c r="M2172" s="51"/>
    </row>
    <row r="2173" spans="1:13" s="52" customFormat="1" ht="18.75" customHeight="1" x14ac:dyDescent="0.25">
      <c r="A2173" s="42" t="str">
        <f>Лист4!A2171</f>
        <v xml:space="preserve">Фунтовское шоссе ул. д.17Б </v>
      </c>
      <c r="B2173" s="67" t="str">
        <f>Лист4!C2171</f>
        <v>г. Астрахань</v>
      </c>
      <c r="C2173" s="43">
        <f t="shared" ref="C2173:C2234" si="68">K2173+J2173-F2173</f>
        <v>62.713739705882354</v>
      </c>
      <c r="D2173" s="43">
        <f t="shared" ref="D2173:D2234" si="69">F2173</f>
        <v>2.8944802941176473</v>
      </c>
      <c r="E2173" s="49">
        <v>0</v>
      </c>
      <c r="F2173" s="29">
        <v>2.8944802941176473</v>
      </c>
      <c r="G2173" s="50">
        <v>0</v>
      </c>
      <c r="H2173" s="50">
        <v>0</v>
      </c>
      <c r="I2173" s="50">
        <v>0</v>
      </c>
      <c r="J2173" s="30"/>
      <c r="K2173" s="174">
        <f>Лист4!E2171/1000</f>
        <v>65.608220000000003</v>
      </c>
      <c r="L2173" s="51"/>
      <c r="M2173" s="51"/>
    </row>
    <row r="2174" spans="1:13" s="52" customFormat="1" ht="18.75" customHeight="1" x14ac:dyDescent="0.25">
      <c r="A2174" s="42" t="str">
        <f>Лист4!A2172</f>
        <v xml:space="preserve">Фунтовское шоссе ул. д.23Б </v>
      </c>
      <c r="B2174" s="67" t="str">
        <f>Лист4!C2172</f>
        <v>г. Астрахань</v>
      </c>
      <c r="C2174" s="43">
        <f t="shared" si="68"/>
        <v>500.07448897058833</v>
      </c>
      <c r="D2174" s="43">
        <f t="shared" si="69"/>
        <v>23.080361029411769</v>
      </c>
      <c r="E2174" s="49">
        <v>0</v>
      </c>
      <c r="F2174" s="29">
        <v>23.080361029411769</v>
      </c>
      <c r="G2174" s="50">
        <v>0</v>
      </c>
      <c r="H2174" s="50">
        <v>0</v>
      </c>
      <c r="I2174" s="50">
        <v>0</v>
      </c>
      <c r="J2174" s="30"/>
      <c r="K2174" s="174">
        <f>Лист4!E2172/1000</f>
        <v>523.15485000000012</v>
      </c>
      <c r="L2174" s="51"/>
      <c r="M2174" s="51"/>
    </row>
    <row r="2175" spans="1:13" s="52" customFormat="1" ht="18.75" customHeight="1" x14ac:dyDescent="0.25">
      <c r="A2175" s="42" t="str">
        <f>Лист4!A2173</f>
        <v xml:space="preserve">Фунтовское шоссе ул. д.4 </v>
      </c>
      <c r="B2175" s="67" t="str">
        <f>Лист4!C2173</f>
        <v>г. Астрахань</v>
      </c>
      <c r="C2175" s="43">
        <f t="shared" si="68"/>
        <v>248.28786029411765</v>
      </c>
      <c r="D2175" s="43">
        <f t="shared" si="69"/>
        <v>11.459439705882353</v>
      </c>
      <c r="E2175" s="49">
        <v>0</v>
      </c>
      <c r="F2175" s="29">
        <v>11.459439705882353</v>
      </c>
      <c r="G2175" s="50">
        <v>0</v>
      </c>
      <c r="H2175" s="50">
        <v>0</v>
      </c>
      <c r="I2175" s="50">
        <v>0</v>
      </c>
      <c r="J2175" s="30"/>
      <c r="K2175" s="174">
        <f>Лист4!E2173/1000</f>
        <v>259.7473</v>
      </c>
      <c r="L2175" s="51"/>
      <c r="M2175" s="51"/>
    </row>
    <row r="2176" spans="1:13" s="52" customFormat="1" ht="18.75" customHeight="1" x14ac:dyDescent="0.25">
      <c r="A2176" s="42" t="str">
        <f>Лист4!A2174</f>
        <v xml:space="preserve">Фунтовское шоссе ул. д.4 - корп. 1 </v>
      </c>
      <c r="B2176" s="67" t="str">
        <f>Лист4!C2174</f>
        <v>г. Астрахань</v>
      </c>
      <c r="C2176" s="43">
        <f t="shared" si="68"/>
        <v>955.63514264705873</v>
      </c>
      <c r="D2176" s="43">
        <f t="shared" si="69"/>
        <v>44.106237352941172</v>
      </c>
      <c r="E2176" s="49">
        <v>0</v>
      </c>
      <c r="F2176" s="29">
        <v>44.106237352941172</v>
      </c>
      <c r="G2176" s="50">
        <v>0</v>
      </c>
      <c r="H2176" s="50">
        <v>0</v>
      </c>
      <c r="I2176" s="50">
        <v>0</v>
      </c>
      <c r="J2176" s="30"/>
      <c r="K2176" s="174">
        <f>Лист4!E2174/1000</f>
        <v>999.74137999999994</v>
      </c>
      <c r="L2176" s="51"/>
      <c r="M2176" s="51"/>
    </row>
    <row r="2177" spans="1:13" s="52" customFormat="1" ht="18.75" customHeight="1" x14ac:dyDescent="0.25">
      <c r="A2177" s="42" t="str">
        <f>Лист4!A2175</f>
        <v xml:space="preserve">Фунтовское шоссе ул. д.6 </v>
      </c>
      <c r="B2177" s="67" t="str">
        <f>Лист4!C2175</f>
        <v>г. Астрахань</v>
      </c>
      <c r="C2177" s="43">
        <f t="shared" si="68"/>
        <v>301.91047058823523</v>
      </c>
      <c r="D2177" s="43">
        <f t="shared" si="69"/>
        <v>13.934329411764701</v>
      </c>
      <c r="E2177" s="49">
        <v>0</v>
      </c>
      <c r="F2177" s="29">
        <v>13.934329411764701</v>
      </c>
      <c r="G2177" s="50">
        <v>0</v>
      </c>
      <c r="H2177" s="50">
        <v>0</v>
      </c>
      <c r="I2177" s="50">
        <v>0</v>
      </c>
      <c r="J2177" s="30"/>
      <c r="K2177" s="174">
        <f>Лист4!E2175/1000</f>
        <v>315.84479999999991</v>
      </c>
      <c r="L2177" s="51"/>
      <c r="M2177" s="51"/>
    </row>
    <row r="2178" spans="1:13" s="52" customFormat="1" ht="18.75" customHeight="1" x14ac:dyDescent="0.25">
      <c r="A2178" s="42" t="str">
        <f>Лист4!A2176</f>
        <v xml:space="preserve">Фунтовское шоссе ул. д.6 - корп. 1 </v>
      </c>
      <c r="B2178" s="67" t="str">
        <f>Лист4!C2176</f>
        <v>г. Астрахань</v>
      </c>
      <c r="C2178" s="43">
        <f t="shared" si="68"/>
        <v>500.52673602941167</v>
      </c>
      <c r="D2178" s="43">
        <f t="shared" si="69"/>
        <v>23.101233970588233</v>
      </c>
      <c r="E2178" s="49">
        <v>0</v>
      </c>
      <c r="F2178" s="29">
        <v>23.101233970588233</v>
      </c>
      <c r="G2178" s="50">
        <v>0</v>
      </c>
      <c r="H2178" s="50">
        <v>0</v>
      </c>
      <c r="I2178" s="50">
        <v>0</v>
      </c>
      <c r="J2178" s="30"/>
      <c r="K2178" s="174">
        <f>Лист4!E2176/1000</f>
        <v>523.62796999999989</v>
      </c>
      <c r="L2178" s="51"/>
      <c r="M2178" s="51"/>
    </row>
    <row r="2179" spans="1:13" s="52" customFormat="1" ht="25.5" customHeight="1" x14ac:dyDescent="0.25">
      <c r="A2179" s="42" t="str">
        <f>Лист4!A2177</f>
        <v xml:space="preserve">Фунтовское шоссе ул. д.8 </v>
      </c>
      <c r="B2179" s="67" t="str">
        <f>Лист4!C2177</f>
        <v>г. Астрахань</v>
      </c>
      <c r="C2179" s="43">
        <f t="shared" si="68"/>
        <v>951.87260808823532</v>
      </c>
      <c r="D2179" s="43">
        <f t="shared" si="69"/>
        <v>43.932581911764707</v>
      </c>
      <c r="E2179" s="49">
        <v>0</v>
      </c>
      <c r="F2179" s="29">
        <v>43.932581911764707</v>
      </c>
      <c r="G2179" s="50">
        <v>0</v>
      </c>
      <c r="H2179" s="50">
        <v>0</v>
      </c>
      <c r="I2179" s="50">
        <v>0</v>
      </c>
      <c r="J2179" s="30"/>
      <c r="K2179" s="174">
        <f>Лист4!E2177/1000</f>
        <v>995.80519000000004</v>
      </c>
      <c r="L2179" s="51"/>
      <c r="M2179" s="51"/>
    </row>
    <row r="2180" spans="1:13" s="52" customFormat="1" ht="18.75" customHeight="1" x14ac:dyDescent="0.25">
      <c r="A2180" s="42" t="str">
        <f>Лист4!A2178</f>
        <v xml:space="preserve">Хамимова пер. д.8/16 </v>
      </c>
      <c r="B2180" s="67" t="str">
        <f>Лист4!C2178</f>
        <v>г. Астрахань</v>
      </c>
      <c r="C2180" s="43">
        <f t="shared" si="68"/>
        <v>5.782323529411765</v>
      </c>
      <c r="D2180" s="43">
        <f t="shared" si="69"/>
        <v>0.26687647058823527</v>
      </c>
      <c r="E2180" s="49">
        <v>0</v>
      </c>
      <c r="F2180" s="29">
        <v>0.26687647058823527</v>
      </c>
      <c r="G2180" s="50">
        <v>0</v>
      </c>
      <c r="H2180" s="50">
        <v>0</v>
      </c>
      <c r="I2180" s="50">
        <v>0</v>
      </c>
      <c r="J2180" s="30"/>
      <c r="K2180" s="174">
        <f>Лист4!E2178/1000</f>
        <v>6.0491999999999999</v>
      </c>
      <c r="L2180" s="51"/>
      <c r="M2180" s="51"/>
    </row>
    <row r="2181" spans="1:13" s="52" customFormat="1" ht="18.75" customHeight="1" x14ac:dyDescent="0.25">
      <c r="A2181" s="42" t="str">
        <f>Лист4!A2179</f>
        <v xml:space="preserve">Хибинская ул. д.10 </v>
      </c>
      <c r="B2181" s="67" t="str">
        <f>Лист4!C2179</f>
        <v>г. Астрахань</v>
      </c>
      <c r="C2181" s="43">
        <f t="shared" si="68"/>
        <v>988.22964117647052</v>
      </c>
      <c r="D2181" s="43">
        <f t="shared" si="69"/>
        <v>45.610598823529415</v>
      </c>
      <c r="E2181" s="49">
        <v>0</v>
      </c>
      <c r="F2181" s="29">
        <v>45.610598823529415</v>
      </c>
      <c r="G2181" s="50">
        <v>0</v>
      </c>
      <c r="H2181" s="50">
        <v>0</v>
      </c>
      <c r="I2181" s="50">
        <v>0</v>
      </c>
      <c r="J2181" s="30"/>
      <c r="K2181" s="174">
        <f>Лист4!E2179/1000</f>
        <v>1033.84024</v>
      </c>
      <c r="L2181" s="51"/>
      <c r="M2181" s="51"/>
    </row>
    <row r="2182" spans="1:13" s="52" customFormat="1" ht="18.75" customHeight="1" x14ac:dyDescent="0.25">
      <c r="A2182" s="42" t="str">
        <f>Лист4!A2180</f>
        <v xml:space="preserve">Хибинская ул. д.4 </v>
      </c>
      <c r="B2182" s="67" t="str">
        <f>Лист4!C2180</f>
        <v>г. Астрахань</v>
      </c>
      <c r="C2182" s="43">
        <f t="shared" si="68"/>
        <v>2158.7728977941169</v>
      </c>
      <c r="D2182" s="43">
        <f t="shared" si="69"/>
        <v>99.635672205882315</v>
      </c>
      <c r="E2182" s="49">
        <v>0</v>
      </c>
      <c r="F2182" s="29">
        <v>99.635672205882315</v>
      </c>
      <c r="G2182" s="50">
        <v>0</v>
      </c>
      <c r="H2182" s="50">
        <v>0</v>
      </c>
      <c r="I2182" s="50">
        <v>0</v>
      </c>
      <c r="J2182" s="30"/>
      <c r="K2182" s="174">
        <f>Лист4!E2180/1000</f>
        <v>2258.4085699999991</v>
      </c>
      <c r="L2182" s="51"/>
      <c r="M2182" s="51"/>
    </row>
    <row r="2183" spans="1:13" s="52" customFormat="1" ht="18.75" customHeight="1" x14ac:dyDescent="0.25">
      <c r="A2183" s="42" t="str">
        <f>Лист4!A2181</f>
        <v xml:space="preserve">Хибинская ул. д.43 </v>
      </c>
      <c r="B2183" s="67" t="str">
        <f>Лист4!C2181</f>
        <v>г. Астрахань</v>
      </c>
      <c r="C2183" s="43">
        <f t="shared" si="68"/>
        <v>887.39525588235301</v>
      </c>
      <c r="D2183" s="43">
        <f t="shared" si="69"/>
        <v>40.956704117647064</v>
      </c>
      <c r="E2183" s="49">
        <v>0</v>
      </c>
      <c r="F2183" s="29">
        <v>40.956704117647064</v>
      </c>
      <c r="G2183" s="50">
        <v>0</v>
      </c>
      <c r="H2183" s="50">
        <v>0</v>
      </c>
      <c r="I2183" s="50">
        <v>0</v>
      </c>
      <c r="J2183" s="30"/>
      <c r="K2183" s="174">
        <f>Лист4!E2181/1000</f>
        <v>928.35196000000008</v>
      </c>
      <c r="L2183" s="51"/>
      <c r="M2183" s="51"/>
    </row>
    <row r="2184" spans="1:13" s="52" customFormat="1" ht="18.75" customHeight="1" x14ac:dyDescent="0.25">
      <c r="A2184" s="42" t="str">
        <f>Лист4!A2182</f>
        <v xml:space="preserve">Хибинская ул. д.45 </v>
      </c>
      <c r="B2184" s="67" t="str">
        <f>Лист4!C2182</f>
        <v>г. Астрахань</v>
      </c>
      <c r="C2184" s="43">
        <f t="shared" si="68"/>
        <v>764.64366397058802</v>
      </c>
      <c r="D2184" s="43">
        <f t="shared" si="69"/>
        <v>35.291246029411759</v>
      </c>
      <c r="E2184" s="49">
        <v>0</v>
      </c>
      <c r="F2184" s="29">
        <v>35.291246029411759</v>
      </c>
      <c r="G2184" s="50">
        <v>0</v>
      </c>
      <c r="H2184" s="50">
        <v>0</v>
      </c>
      <c r="I2184" s="50">
        <v>0</v>
      </c>
      <c r="J2184" s="30"/>
      <c r="K2184" s="174">
        <f>Лист4!E2182/1000</f>
        <v>799.93490999999983</v>
      </c>
      <c r="L2184" s="51"/>
      <c r="M2184" s="51"/>
    </row>
    <row r="2185" spans="1:13" s="52" customFormat="1" ht="18.75" customHeight="1" x14ac:dyDescent="0.25">
      <c r="A2185" s="42" t="str">
        <f>Лист4!A2183</f>
        <v xml:space="preserve">Хибинская ул. д.45 - корп. 4 </v>
      </c>
      <c r="B2185" s="67" t="str">
        <f>Лист4!C2183</f>
        <v>г. Астрахань</v>
      </c>
      <c r="C2185" s="43">
        <f t="shared" si="68"/>
        <v>1112.2577852941176</v>
      </c>
      <c r="D2185" s="43">
        <f t="shared" si="69"/>
        <v>51.33497470588236</v>
      </c>
      <c r="E2185" s="49">
        <v>0</v>
      </c>
      <c r="F2185" s="29">
        <v>51.33497470588236</v>
      </c>
      <c r="G2185" s="50">
        <v>0</v>
      </c>
      <c r="H2185" s="50">
        <v>0</v>
      </c>
      <c r="I2185" s="50">
        <v>0</v>
      </c>
      <c r="J2185" s="30"/>
      <c r="K2185" s="174">
        <f>Лист4!E2183/1000</f>
        <v>1163.59276</v>
      </c>
      <c r="L2185" s="51"/>
      <c r="M2185" s="51"/>
    </row>
    <row r="2186" spans="1:13" s="52" customFormat="1" ht="18.75" customHeight="1" x14ac:dyDescent="0.25">
      <c r="A2186" s="42" t="str">
        <f>Лист4!A2184</f>
        <v xml:space="preserve">Хибинская ул. д.45 - корп. 5 </v>
      </c>
      <c r="B2186" s="67" t="str">
        <f>Лист4!C2184</f>
        <v>г. Астрахань</v>
      </c>
      <c r="C2186" s="43">
        <f t="shared" si="68"/>
        <v>749.7402536764705</v>
      </c>
      <c r="D2186" s="43">
        <f t="shared" si="69"/>
        <v>34.60339632352941</v>
      </c>
      <c r="E2186" s="49">
        <v>0</v>
      </c>
      <c r="F2186" s="29">
        <v>34.60339632352941</v>
      </c>
      <c r="G2186" s="50">
        <v>0</v>
      </c>
      <c r="H2186" s="50">
        <v>0</v>
      </c>
      <c r="I2186" s="50">
        <v>0</v>
      </c>
      <c r="J2186" s="30"/>
      <c r="K2186" s="174">
        <f>Лист4!E2184/1000</f>
        <v>784.34364999999991</v>
      </c>
      <c r="L2186" s="51"/>
      <c r="M2186" s="51"/>
    </row>
    <row r="2187" spans="1:13" s="52" customFormat="1" ht="18.75" customHeight="1" x14ac:dyDescent="0.25">
      <c r="A2187" s="42" t="str">
        <f>Лист4!A2185</f>
        <v xml:space="preserve">Хибинская ул. д.45А </v>
      </c>
      <c r="B2187" s="67" t="str">
        <f>Лист4!C2185</f>
        <v>г. Астрахань</v>
      </c>
      <c r="C2187" s="43">
        <f t="shared" si="68"/>
        <v>672.31868676470594</v>
      </c>
      <c r="D2187" s="43">
        <f t="shared" si="69"/>
        <v>31.030093235294121</v>
      </c>
      <c r="E2187" s="49">
        <v>0</v>
      </c>
      <c r="F2187" s="29">
        <v>31.030093235294121</v>
      </c>
      <c r="G2187" s="50">
        <v>0</v>
      </c>
      <c r="H2187" s="50">
        <v>0</v>
      </c>
      <c r="I2187" s="50">
        <v>0</v>
      </c>
      <c r="J2187" s="30"/>
      <c r="K2187" s="174">
        <f>Лист4!E2185/1000</f>
        <v>703.34878000000003</v>
      </c>
      <c r="L2187" s="51"/>
      <c r="M2187" s="51"/>
    </row>
    <row r="2188" spans="1:13" s="52" customFormat="1" ht="18.75" customHeight="1" x14ac:dyDescent="0.25">
      <c r="A2188" s="42" t="str">
        <f>Лист4!A2186</f>
        <v xml:space="preserve">Хибинская ул. д.45Б </v>
      </c>
      <c r="B2188" s="67" t="str">
        <f>Лист4!C2186</f>
        <v>г. Астрахань</v>
      </c>
      <c r="C2188" s="43">
        <f t="shared" si="68"/>
        <v>791.13146029411769</v>
      </c>
      <c r="D2188" s="43">
        <f t="shared" si="69"/>
        <v>36.51375970588235</v>
      </c>
      <c r="E2188" s="49">
        <v>0</v>
      </c>
      <c r="F2188" s="29">
        <v>36.51375970588235</v>
      </c>
      <c r="G2188" s="50">
        <v>0</v>
      </c>
      <c r="H2188" s="50">
        <v>0</v>
      </c>
      <c r="I2188" s="50">
        <v>0</v>
      </c>
      <c r="J2188" s="30"/>
      <c r="K2188" s="174">
        <f>Лист4!E2186/1000</f>
        <v>827.64521999999999</v>
      </c>
      <c r="L2188" s="51"/>
      <c r="M2188" s="51"/>
    </row>
    <row r="2189" spans="1:13" s="52" customFormat="1" ht="18.75" customHeight="1" x14ac:dyDescent="0.25">
      <c r="A2189" s="42" t="str">
        <f>Лист4!A2187</f>
        <v xml:space="preserve">Хибинская ул. д.47 - корп. 2 </v>
      </c>
      <c r="B2189" s="67" t="str">
        <f>Лист4!C2187</f>
        <v>г. Астрахань</v>
      </c>
      <c r="C2189" s="43">
        <f t="shared" si="68"/>
        <v>684.09562573529422</v>
      </c>
      <c r="D2189" s="43">
        <f t="shared" si="69"/>
        <v>31.573644264705887</v>
      </c>
      <c r="E2189" s="49">
        <v>0</v>
      </c>
      <c r="F2189" s="29">
        <v>31.573644264705887</v>
      </c>
      <c r="G2189" s="50">
        <v>0</v>
      </c>
      <c r="H2189" s="50">
        <v>0</v>
      </c>
      <c r="I2189" s="50">
        <v>0</v>
      </c>
      <c r="J2189" s="30"/>
      <c r="K2189" s="174">
        <f>Лист4!E2187/1000</f>
        <v>715.6692700000001</v>
      </c>
      <c r="L2189" s="51"/>
      <c r="M2189" s="51"/>
    </row>
    <row r="2190" spans="1:13" s="52" customFormat="1" ht="18.75" customHeight="1" x14ac:dyDescent="0.25">
      <c r="A2190" s="42" t="str">
        <f>Лист4!A2188</f>
        <v xml:space="preserve">Хибинская ул. д.49 </v>
      </c>
      <c r="B2190" s="67" t="str">
        <f>Лист4!C2188</f>
        <v>г. Астрахань</v>
      </c>
      <c r="C2190" s="43">
        <f t="shared" si="68"/>
        <v>1027.5724397058825</v>
      </c>
      <c r="D2190" s="43">
        <f t="shared" si="69"/>
        <v>47.426420294117655</v>
      </c>
      <c r="E2190" s="49">
        <v>0</v>
      </c>
      <c r="F2190" s="29">
        <v>47.426420294117655</v>
      </c>
      <c r="G2190" s="50">
        <v>0</v>
      </c>
      <c r="H2190" s="50">
        <v>0</v>
      </c>
      <c r="I2190" s="50">
        <v>0</v>
      </c>
      <c r="J2190" s="30"/>
      <c r="K2190" s="174">
        <f>Лист4!E2188/1000</f>
        <v>1074.9988600000001</v>
      </c>
      <c r="L2190" s="51"/>
      <c r="M2190" s="51"/>
    </row>
    <row r="2191" spans="1:13" s="52" customFormat="1" ht="18.75" customHeight="1" x14ac:dyDescent="0.25">
      <c r="A2191" s="42" t="str">
        <f>Лист4!A2189</f>
        <v xml:space="preserve">Хибинская ул. д.6 </v>
      </c>
      <c r="B2191" s="67" t="str">
        <f>Лист4!C2189</f>
        <v>г. Астрахань</v>
      </c>
      <c r="C2191" s="43">
        <f t="shared" si="68"/>
        <v>0.54724264705882353</v>
      </c>
      <c r="D2191" s="43">
        <f t="shared" si="69"/>
        <v>2.525735294117647E-2</v>
      </c>
      <c r="E2191" s="49">
        <v>0</v>
      </c>
      <c r="F2191" s="29">
        <v>2.525735294117647E-2</v>
      </c>
      <c r="G2191" s="50">
        <v>0</v>
      </c>
      <c r="H2191" s="50">
        <v>0</v>
      </c>
      <c r="I2191" s="50">
        <v>0</v>
      </c>
      <c r="J2191" s="30"/>
      <c r="K2191" s="174">
        <f>Лист4!E2189/1000</f>
        <v>0.57250000000000001</v>
      </c>
      <c r="L2191" s="51"/>
      <c r="M2191" s="51"/>
    </row>
    <row r="2192" spans="1:13" s="52" customFormat="1" ht="18.75" customHeight="1" x14ac:dyDescent="0.25">
      <c r="A2192" s="42" t="str">
        <f>Лист4!A2190</f>
        <v xml:space="preserve">Хибинская ул. д.6 - корп. 1 </v>
      </c>
      <c r="B2192" s="67" t="str">
        <f>Лист4!C2190</f>
        <v>г. Астрахань</v>
      </c>
      <c r="C2192" s="43">
        <f t="shared" si="68"/>
        <v>1485.8619080882352</v>
      </c>
      <c r="D2192" s="43">
        <f t="shared" si="69"/>
        <v>68.578241911764707</v>
      </c>
      <c r="E2192" s="49">
        <v>0</v>
      </c>
      <c r="F2192" s="29">
        <v>68.578241911764707</v>
      </c>
      <c r="G2192" s="50">
        <v>0</v>
      </c>
      <c r="H2192" s="50">
        <v>0</v>
      </c>
      <c r="I2192" s="50">
        <v>0</v>
      </c>
      <c r="J2192" s="30"/>
      <c r="K2192" s="174">
        <f>Лист4!E2190/1000</f>
        <v>1554.4401499999999</v>
      </c>
      <c r="L2192" s="51"/>
      <c r="M2192" s="51"/>
    </row>
    <row r="2193" spans="1:13" s="52" customFormat="1" ht="18.75" customHeight="1" x14ac:dyDescent="0.25">
      <c r="A2193" s="42" t="str">
        <f>Лист4!A2191</f>
        <v xml:space="preserve">Хибинская ул. д.6 - корп. 2 </v>
      </c>
      <c r="B2193" s="67" t="str">
        <f>Лист4!C2191</f>
        <v>г. Астрахань</v>
      </c>
      <c r="C2193" s="43">
        <f t="shared" si="68"/>
        <v>2024.6535419117663</v>
      </c>
      <c r="D2193" s="43">
        <f t="shared" si="69"/>
        <v>93.445548088235341</v>
      </c>
      <c r="E2193" s="49">
        <v>0</v>
      </c>
      <c r="F2193" s="29">
        <v>93.445548088235341</v>
      </c>
      <c r="G2193" s="50">
        <v>0</v>
      </c>
      <c r="H2193" s="50">
        <v>0</v>
      </c>
      <c r="I2193" s="50">
        <v>0</v>
      </c>
      <c r="J2193" s="30">
        <f>6549.6+5676.8+1525+46.9</f>
        <v>13798.300000000001</v>
      </c>
      <c r="K2193" s="174">
        <f>Лист4!E2191/1000-J2193</f>
        <v>-11680.20091</v>
      </c>
      <c r="L2193" s="51"/>
      <c r="M2193" s="51"/>
    </row>
    <row r="2194" spans="1:13" s="52" customFormat="1" ht="18.75" customHeight="1" x14ac:dyDescent="0.25">
      <c r="A2194" s="42" t="str">
        <f>Лист4!A2192</f>
        <v xml:space="preserve">Химиков ул. д.1 </v>
      </c>
      <c r="B2194" s="67" t="str">
        <f>Лист4!C2192</f>
        <v>г. Астрахань</v>
      </c>
      <c r="C2194" s="43">
        <f t="shared" si="68"/>
        <v>1536.6263919117644</v>
      </c>
      <c r="D2194" s="43">
        <f t="shared" si="69"/>
        <v>70.921218088235278</v>
      </c>
      <c r="E2194" s="49">
        <v>0</v>
      </c>
      <c r="F2194" s="29">
        <v>70.921218088235278</v>
      </c>
      <c r="G2194" s="50">
        <v>0</v>
      </c>
      <c r="H2194" s="50">
        <v>0</v>
      </c>
      <c r="I2194" s="50">
        <v>0</v>
      </c>
      <c r="J2194" s="30"/>
      <c r="K2194" s="174">
        <f>Лист4!E2192/1000-J2194</f>
        <v>1607.5476099999996</v>
      </c>
      <c r="L2194" s="51"/>
      <c r="M2194" s="51"/>
    </row>
    <row r="2195" spans="1:13" s="52" customFormat="1" ht="18.75" customHeight="1" x14ac:dyDescent="0.25">
      <c r="A2195" s="42" t="str">
        <f>Лист4!A2193</f>
        <v xml:space="preserve">Химиков ул. д.1 - корп. 1 </v>
      </c>
      <c r="B2195" s="67" t="str">
        <f>Лист4!C2193</f>
        <v>г. Астрахань</v>
      </c>
      <c r="C2195" s="43">
        <f t="shared" si="68"/>
        <v>662.26269926470582</v>
      </c>
      <c r="D2195" s="43">
        <f t="shared" si="69"/>
        <v>30.565970735294119</v>
      </c>
      <c r="E2195" s="49">
        <v>0</v>
      </c>
      <c r="F2195" s="29">
        <v>30.565970735294119</v>
      </c>
      <c r="G2195" s="50">
        <v>0</v>
      </c>
      <c r="H2195" s="50">
        <v>0</v>
      </c>
      <c r="I2195" s="50">
        <v>0</v>
      </c>
      <c r="J2195" s="30"/>
      <c r="K2195" s="174">
        <f>Лист4!E2193/1000</f>
        <v>692.82866999999999</v>
      </c>
      <c r="L2195" s="51"/>
      <c r="M2195" s="51"/>
    </row>
    <row r="2196" spans="1:13" s="52" customFormat="1" ht="25.5" customHeight="1" x14ac:dyDescent="0.25">
      <c r="A2196" s="42" t="str">
        <f>Лист4!A2194</f>
        <v xml:space="preserve">Химиков ул. д.2 </v>
      </c>
      <c r="B2196" s="67" t="str">
        <f>Лист4!C2194</f>
        <v>г. Астрахань</v>
      </c>
      <c r="C2196" s="43">
        <f t="shared" si="68"/>
        <v>899.06734411764694</v>
      </c>
      <c r="D2196" s="43">
        <f t="shared" si="69"/>
        <v>41.495415882352937</v>
      </c>
      <c r="E2196" s="49">
        <v>0</v>
      </c>
      <c r="F2196" s="29">
        <v>41.495415882352937</v>
      </c>
      <c r="G2196" s="50">
        <v>0</v>
      </c>
      <c r="H2196" s="50">
        <v>0</v>
      </c>
      <c r="I2196" s="50">
        <v>0</v>
      </c>
      <c r="J2196" s="30"/>
      <c r="K2196" s="174">
        <f>Лист4!E2194/1000-J2196</f>
        <v>940.56275999999991</v>
      </c>
      <c r="L2196" s="51"/>
      <c r="M2196" s="51"/>
    </row>
    <row r="2197" spans="1:13" s="52" customFormat="1" ht="18.75" customHeight="1" x14ac:dyDescent="0.25">
      <c r="A2197" s="42" t="str">
        <f>Лист4!A2195</f>
        <v xml:space="preserve">Химиков ул. д.6 </v>
      </c>
      <c r="B2197" s="67" t="str">
        <f>Лист4!C2195</f>
        <v>г. Астрахань</v>
      </c>
      <c r="C2197" s="43">
        <f t="shared" si="68"/>
        <v>1266.6212573529413</v>
      </c>
      <c r="D2197" s="43">
        <f t="shared" si="69"/>
        <v>58.459442647058822</v>
      </c>
      <c r="E2197" s="49">
        <v>0</v>
      </c>
      <c r="F2197" s="29">
        <v>58.459442647058822</v>
      </c>
      <c r="G2197" s="50">
        <v>0</v>
      </c>
      <c r="H2197" s="50">
        <v>0</v>
      </c>
      <c r="I2197" s="50">
        <v>0</v>
      </c>
      <c r="J2197" s="30"/>
      <c r="K2197" s="174">
        <f>Лист4!E2195/1000-J2197</f>
        <v>1325.0807</v>
      </c>
      <c r="L2197" s="51"/>
      <c r="M2197" s="51"/>
    </row>
    <row r="2198" spans="1:13" s="52" customFormat="1" ht="18.75" customHeight="1" x14ac:dyDescent="0.25">
      <c r="A2198" s="42" t="str">
        <f>Лист4!A2196</f>
        <v xml:space="preserve">Химиков ул. д.7 - корп. 1 </v>
      </c>
      <c r="B2198" s="67" t="str">
        <f>Лист4!C2196</f>
        <v>г. Астрахань</v>
      </c>
      <c r="C2198" s="43">
        <f t="shared" si="68"/>
        <v>576.38822647058817</v>
      </c>
      <c r="D2198" s="43">
        <f t="shared" si="69"/>
        <v>26.602533529411758</v>
      </c>
      <c r="E2198" s="49">
        <v>0</v>
      </c>
      <c r="F2198" s="29">
        <v>26.602533529411758</v>
      </c>
      <c r="G2198" s="50">
        <v>0</v>
      </c>
      <c r="H2198" s="50">
        <v>0</v>
      </c>
      <c r="I2198" s="50">
        <v>0</v>
      </c>
      <c r="J2198" s="30"/>
      <c r="K2198" s="174">
        <f>Лист4!E2196/1000</f>
        <v>602.99075999999991</v>
      </c>
      <c r="L2198" s="51"/>
      <c r="M2198" s="51"/>
    </row>
    <row r="2199" spans="1:13" s="52" customFormat="1" ht="18.75" customHeight="1" x14ac:dyDescent="0.25">
      <c r="A2199" s="42" t="str">
        <f>Лист4!A2197</f>
        <v xml:space="preserve">Химиков ул. д.8 </v>
      </c>
      <c r="B2199" s="67" t="str">
        <f>Лист4!C2197</f>
        <v>г. Астрахань</v>
      </c>
      <c r="C2199" s="43">
        <f t="shared" si="68"/>
        <v>1766.2187610294125</v>
      </c>
      <c r="D2199" s="43">
        <f t="shared" si="69"/>
        <v>81.517788970588271</v>
      </c>
      <c r="E2199" s="49">
        <v>0</v>
      </c>
      <c r="F2199" s="29">
        <v>81.517788970588271</v>
      </c>
      <c r="G2199" s="50">
        <v>0</v>
      </c>
      <c r="H2199" s="50">
        <v>0</v>
      </c>
      <c r="I2199" s="50">
        <v>0</v>
      </c>
      <c r="J2199" s="30"/>
      <c r="K2199" s="174">
        <f>Лист4!E2197/1000</f>
        <v>1847.7365500000008</v>
      </c>
      <c r="L2199" s="51"/>
      <c r="M2199" s="51"/>
    </row>
    <row r="2200" spans="1:13" s="52" customFormat="1" ht="18.75" customHeight="1" x14ac:dyDescent="0.25">
      <c r="A2200" s="42" t="str">
        <f>Лист4!A2198</f>
        <v xml:space="preserve">Химиков-Димитрова ул. д.1/1 </v>
      </c>
      <c r="B2200" s="67" t="str">
        <f>Лист4!C2198</f>
        <v>г. Астрахань</v>
      </c>
      <c r="C2200" s="43">
        <f t="shared" si="68"/>
        <v>49.389485294117641</v>
      </c>
      <c r="D2200" s="43">
        <f t="shared" si="69"/>
        <v>2.2795147058823528</v>
      </c>
      <c r="E2200" s="49">
        <v>0</v>
      </c>
      <c r="F2200" s="29">
        <v>2.2795147058823528</v>
      </c>
      <c r="G2200" s="50">
        <v>0</v>
      </c>
      <c r="H2200" s="50">
        <v>0</v>
      </c>
      <c r="I2200" s="50">
        <v>0</v>
      </c>
      <c r="J2200" s="30"/>
      <c r="K2200" s="174">
        <f>Лист4!E2198/1000</f>
        <v>51.668999999999997</v>
      </c>
      <c r="L2200" s="51"/>
      <c r="M2200" s="51"/>
    </row>
    <row r="2201" spans="1:13" s="52" customFormat="1" ht="18.75" customHeight="1" x14ac:dyDescent="0.25">
      <c r="A2201" s="42" t="str">
        <f>Лист4!A2199</f>
        <v xml:space="preserve">Хлебникова ул. д.12 </v>
      </c>
      <c r="B2201" s="67" t="str">
        <f>Лист4!C2199</f>
        <v>г. Астрахань</v>
      </c>
      <c r="C2201" s="43">
        <f t="shared" si="68"/>
        <v>31.273411764705877</v>
      </c>
      <c r="D2201" s="43">
        <f t="shared" si="69"/>
        <v>1.4433882352941172</v>
      </c>
      <c r="E2201" s="49">
        <v>0</v>
      </c>
      <c r="F2201" s="29">
        <v>1.4433882352941172</v>
      </c>
      <c r="G2201" s="50">
        <v>0</v>
      </c>
      <c r="H2201" s="50">
        <v>0</v>
      </c>
      <c r="I2201" s="50">
        <v>0</v>
      </c>
      <c r="J2201" s="30"/>
      <c r="K2201" s="174">
        <f>Лист4!E2199/1000-J2201</f>
        <v>32.716799999999992</v>
      </c>
      <c r="L2201" s="51"/>
      <c r="M2201" s="51"/>
    </row>
    <row r="2202" spans="1:13" s="52" customFormat="1" ht="18.75" customHeight="1" x14ac:dyDescent="0.25">
      <c r="A2202" s="42" t="str">
        <f>Лист4!A2200</f>
        <v xml:space="preserve">Хлебникова ул. д.14 </v>
      </c>
      <c r="B2202" s="67" t="str">
        <f>Лист4!C2200</f>
        <v>г. Астрахань</v>
      </c>
      <c r="C2202" s="43">
        <f t="shared" si="68"/>
        <v>36.842716911764711</v>
      </c>
      <c r="D2202" s="43">
        <f t="shared" si="69"/>
        <v>1.7004330882352943</v>
      </c>
      <c r="E2202" s="49">
        <v>0</v>
      </c>
      <c r="F2202" s="29">
        <v>1.7004330882352943</v>
      </c>
      <c r="G2202" s="50">
        <v>0</v>
      </c>
      <c r="H2202" s="50">
        <v>0</v>
      </c>
      <c r="I2202" s="50">
        <v>0</v>
      </c>
      <c r="J2202" s="30"/>
      <c r="K2202" s="174">
        <f>Лист4!E2200/1000</f>
        <v>38.543150000000004</v>
      </c>
      <c r="L2202" s="51"/>
      <c r="M2202" s="51"/>
    </row>
    <row r="2203" spans="1:13" s="52" customFormat="1" ht="18.75" customHeight="1" x14ac:dyDescent="0.25">
      <c r="A2203" s="42" t="str">
        <f>Лист4!A2201</f>
        <v xml:space="preserve">Хлебникова ул. д.3 </v>
      </c>
      <c r="B2203" s="67" t="str">
        <f>Лист4!C2201</f>
        <v>г. Астрахань</v>
      </c>
      <c r="C2203" s="43">
        <f t="shared" si="68"/>
        <v>65.118672794117643</v>
      </c>
      <c r="D2203" s="43">
        <f t="shared" si="69"/>
        <v>3.0054772058823529</v>
      </c>
      <c r="E2203" s="49">
        <v>0</v>
      </c>
      <c r="F2203" s="29">
        <v>3.0054772058823529</v>
      </c>
      <c r="G2203" s="50">
        <v>0</v>
      </c>
      <c r="H2203" s="50">
        <v>0</v>
      </c>
      <c r="I2203" s="50">
        <v>0</v>
      </c>
      <c r="J2203" s="30"/>
      <c r="K2203" s="174">
        <f>Лист4!E2201/1000</f>
        <v>68.12415</v>
      </c>
      <c r="L2203" s="51"/>
      <c r="M2203" s="51"/>
    </row>
    <row r="2204" spans="1:13" s="52" customFormat="1" ht="18.75" customHeight="1" x14ac:dyDescent="0.25">
      <c r="A2204" s="42" t="str">
        <f>Лист4!A2202</f>
        <v xml:space="preserve">Хлебникова ул. д.5 </v>
      </c>
      <c r="B2204" s="67" t="str">
        <f>Лист4!C2202</f>
        <v>г. Астрахань</v>
      </c>
      <c r="C2204" s="43">
        <f t="shared" si="68"/>
        <v>39.77440808823529</v>
      </c>
      <c r="D2204" s="43">
        <f t="shared" si="69"/>
        <v>1.8357419117647058</v>
      </c>
      <c r="E2204" s="49">
        <v>0</v>
      </c>
      <c r="F2204" s="29">
        <v>1.8357419117647058</v>
      </c>
      <c r="G2204" s="50">
        <v>0</v>
      </c>
      <c r="H2204" s="50">
        <v>0</v>
      </c>
      <c r="I2204" s="50">
        <v>0</v>
      </c>
      <c r="J2204" s="30"/>
      <c r="K2204" s="174">
        <f>Лист4!E2202/1000</f>
        <v>41.610149999999997</v>
      </c>
      <c r="L2204" s="51"/>
      <c r="M2204" s="51"/>
    </row>
    <row r="2205" spans="1:13" s="52" customFormat="1" ht="18.75" customHeight="1" x14ac:dyDescent="0.25">
      <c r="A2205" s="42" t="str">
        <f>Лист4!A2203</f>
        <v xml:space="preserve">Хлебникова ул. д.7/32 </v>
      </c>
      <c r="B2205" s="67" t="str">
        <f>Лист4!C2203</f>
        <v>г. Астрахань</v>
      </c>
      <c r="C2205" s="43">
        <f t="shared" si="68"/>
        <v>5.828961029411766</v>
      </c>
      <c r="D2205" s="43">
        <f t="shared" si="69"/>
        <v>0.26902897058823533</v>
      </c>
      <c r="E2205" s="49">
        <v>0</v>
      </c>
      <c r="F2205" s="29">
        <v>0.26902897058823533</v>
      </c>
      <c r="G2205" s="50">
        <v>0</v>
      </c>
      <c r="H2205" s="50">
        <v>0</v>
      </c>
      <c r="I2205" s="50">
        <v>0</v>
      </c>
      <c r="J2205" s="30"/>
      <c r="K2205" s="174">
        <f>Лист4!E2203/1000</f>
        <v>6.0979900000000011</v>
      </c>
      <c r="L2205" s="51"/>
      <c r="M2205" s="51"/>
    </row>
    <row r="2206" spans="1:13" s="52" customFormat="1" ht="18.75" customHeight="1" x14ac:dyDescent="0.25">
      <c r="A2206" s="42" t="str">
        <f>Лист4!A2204</f>
        <v xml:space="preserve">Циолковского ул. д.2 </v>
      </c>
      <c r="B2206" s="67" t="str">
        <f>Лист4!C2204</f>
        <v>г. Астрахань</v>
      </c>
      <c r="C2206" s="43">
        <f t="shared" si="68"/>
        <v>52.837783088235298</v>
      </c>
      <c r="D2206" s="43">
        <f t="shared" si="69"/>
        <v>2.438666911764706</v>
      </c>
      <c r="E2206" s="49">
        <v>0</v>
      </c>
      <c r="F2206" s="29">
        <v>2.438666911764706</v>
      </c>
      <c r="G2206" s="50">
        <v>0</v>
      </c>
      <c r="H2206" s="50">
        <v>0</v>
      </c>
      <c r="I2206" s="50">
        <v>0</v>
      </c>
      <c r="J2206" s="30"/>
      <c r="K2206" s="174">
        <f>Лист4!E2204/1000</f>
        <v>55.276450000000004</v>
      </c>
      <c r="L2206" s="51"/>
      <c r="M2206" s="51"/>
    </row>
    <row r="2207" spans="1:13" s="52" customFormat="1" ht="18.75" customHeight="1" x14ac:dyDescent="0.25">
      <c r="A2207" s="42" t="str">
        <f>Лист4!A2205</f>
        <v xml:space="preserve">Циолковского ул. д.24 </v>
      </c>
      <c r="B2207" s="67" t="str">
        <f>Лист4!C2205</f>
        <v>г. Астрахань</v>
      </c>
      <c r="C2207" s="43">
        <f t="shared" si="68"/>
        <v>2.2871874999999999</v>
      </c>
      <c r="D2207" s="43">
        <f t="shared" si="69"/>
        <v>0.10556249999999999</v>
      </c>
      <c r="E2207" s="49">
        <v>0</v>
      </c>
      <c r="F2207" s="29">
        <v>0.10556249999999999</v>
      </c>
      <c r="G2207" s="50">
        <v>0</v>
      </c>
      <c r="H2207" s="50">
        <v>0</v>
      </c>
      <c r="I2207" s="50">
        <v>0</v>
      </c>
      <c r="J2207" s="30"/>
      <c r="K2207" s="174">
        <f>Лист4!E2205/1000</f>
        <v>2.3927499999999999</v>
      </c>
      <c r="L2207" s="51"/>
      <c r="M2207" s="51"/>
    </row>
    <row r="2208" spans="1:13" s="52" customFormat="1" ht="18.75" customHeight="1" x14ac:dyDescent="0.25">
      <c r="A2208" s="42" t="str">
        <f>Лист4!A2206</f>
        <v xml:space="preserve">Чалабяна ул. д.1 </v>
      </c>
      <c r="B2208" s="67" t="str">
        <f>Лист4!C2206</f>
        <v>г. Астрахань</v>
      </c>
      <c r="C2208" s="43">
        <f t="shared" si="68"/>
        <v>25.151845588235293</v>
      </c>
      <c r="D2208" s="43">
        <f t="shared" si="69"/>
        <v>1.1608544117647059</v>
      </c>
      <c r="E2208" s="49">
        <v>0</v>
      </c>
      <c r="F2208" s="29">
        <v>1.1608544117647059</v>
      </c>
      <c r="G2208" s="50">
        <v>0</v>
      </c>
      <c r="H2208" s="50">
        <v>0</v>
      </c>
      <c r="I2208" s="50">
        <v>0</v>
      </c>
      <c r="J2208" s="30"/>
      <c r="K2208" s="174">
        <f>Лист4!E2206/1000</f>
        <v>26.3127</v>
      </c>
      <c r="L2208" s="51"/>
      <c r="M2208" s="51"/>
    </row>
    <row r="2209" spans="1:13" s="52" customFormat="1" ht="18.75" customHeight="1" x14ac:dyDescent="0.25">
      <c r="A2209" s="42" t="str">
        <f>Лист4!A2207</f>
        <v xml:space="preserve">Чалабяна ул. д.12 </v>
      </c>
      <c r="B2209" s="67" t="str">
        <f>Лист4!C2207</f>
        <v>г. Астрахань</v>
      </c>
      <c r="C2209" s="43">
        <f t="shared" si="68"/>
        <v>6.4205661764705884</v>
      </c>
      <c r="D2209" s="43">
        <f t="shared" si="69"/>
        <v>0.29633382352941173</v>
      </c>
      <c r="E2209" s="49">
        <v>0</v>
      </c>
      <c r="F2209" s="29">
        <v>0.29633382352941173</v>
      </c>
      <c r="G2209" s="50">
        <v>0</v>
      </c>
      <c r="H2209" s="50">
        <v>0</v>
      </c>
      <c r="I2209" s="50">
        <v>0</v>
      </c>
      <c r="J2209" s="30"/>
      <c r="K2209" s="174">
        <f>Лист4!E2207/1000</f>
        <v>6.7168999999999999</v>
      </c>
      <c r="L2209" s="51"/>
      <c r="M2209" s="51"/>
    </row>
    <row r="2210" spans="1:13" s="52" customFormat="1" ht="25.5" customHeight="1" x14ac:dyDescent="0.25">
      <c r="A2210" s="42" t="str">
        <f>Лист4!A2208</f>
        <v xml:space="preserve">Чалабяна ул. д.18 </v>
      </c>
      <c r="B2210" s="67" t="str">
        <f>Лист4!C2208</f>
        <v>г. Астрахань</v>
      </c>
      <c r="C2210" s="43">
        <f t="shared" si="68"/>
        <v>11.115860294117649</v>
      </c>
      <c r="D2210" s="43">
        <f t="shared" si="69"/>
        <v>0.51303970588235304</v>
      </c>
      <c r="E2210" s="49">
        <v>0</v>
      </c>
      <c r="F2210" s="29">
        <v>0.51303970588235304</v>
      </c>
      <c r="G2210" s="50">
        <v>0</v>
      </c>
      <c r="H2210" s="50">
        <v>0</v>
      </c>
      <c r="I2210" s="50">
        <v>0</v>
      </c>
      <c r="J2210" s="30"/>
      <c r="K2210" s="174">
        <f>Лист4!E2208/1000</f>
        <v>11.628900000000002</v>
      </c>
      <c r="L2210" s="51"/>
      <c r="M2210" s="51"/>
    </row>
    <row r="2211" spans="1:13" s="52" customFormat="1" ht="25.5" customHeight="1" x14ac:dyDescent="0.25">
      <c r="A2211" s="42" t="str">
        <f>Лист4!A2209</f>
        <v xml:space="preserve">Чалабяна ул. д.21 </v>
      </c>
      <c r="B2211" s="67" t="str">
        <f>Лист4!C2209</f>
        <v>г. Астрахань</v>
      </c>
      <c r="C2211" s="43">
        <f t="shared" si="68"/>
        <v>11.424323529411765</v>
      </c>
      <c r="D2211" s="43">
        <f t="shared" si="69"/>
        <v>0.52727647058823535</v>
      </c>
      <c r="E2211" s="49">
        <v>0</v>
      </c>
      <c r="F2211" s="29">
        <v>0.52727647058823535</v>
      </c>
      <c r="G2211" s="50">
        <v>0</v>
      </c>
      <c r="H2211" s="50">
        <v>0</v>
      </c>
      <c r="I2211" s="50">
        <v>0</v>
      </c>
      <c r="J2211" s="30"/>
      <c r="K2211" s="174">
        <f>Лист4!E2209/1000</f>
        <v>11.951600000000001</v>
      </c>
      <c r="L2211" s="51"/>
      <c r="M2211" s="51"/>
    </row>
    <row r="2212" spans="1:13" s="52" customFormat="1" ht="18.75" customHeight="1" x14ac:dyDescent="0.25">
      <c r="A2212" s="42" t="str">
        <f>Лист4!A2210</f>
        <v xml:space="preserve">Чалабяна ул. д.24 </v>
      </c>
      <c r="B2212" s="67" t="str">
        <f>Лист4!C2210</f>
        <v>г. Астрахань</v>
      </c>
      <c r="C2212" s="43">
        <f t="shared" si="68"/>
        <v>11.606524264705881</v>
      </c>
      <c r="D2212" s="43">
        <f t="shared" si="69"/>
        <v>0.53568573529411756</v>
      </c>
      <c r="E2212" s="49">
        <v>0</v>
      </c>
      <c r="F2212" s="29">
        <v>0.53568573529411756</v>
      </c>
      <c r="G2212" s="50">
        <v>0</v>
      </c>
      <c r="H2212" s="50">
        <v>0</v>
      </c>
      <c r="I2212" s="50">
        <v>0</v>
      </c>
      <c r="J2212" s="156"/>
      <c r="K2212" s="174">
        <f>Лист4!E2210/1000-J2212</f>
        <v>12.142209999999999</v>
      </c>
      <c r="L2212" s="31"/>
      <c r="M2212" s="51"/>
    </row>
    <row r="2213" spans="1:13" s="52" customFormat="1" ht="25.5" customHeight="1" x14ac:dyDescent="0.25">
      <c r="A2213" s="42" t="str">
        <f>Лист4!A2211</f>
        <v xml:space="preserve">Чалабяна ул. д.28 </v>
      </c>
      <c r="B2213" s="67" t="str">
        <f>Лист4!C2211</f>
        <v>г. Астрахань</v>
      </c>
      <c r="C2213" s="43">
        <f t="shared" si="68"/>
        <v>36.488658088235297</v>
      </c>
      <c r="D2213" s="43">
        <f t="shared" si="69"/>
        <v>1.684091911764706</v>
      </c>
      <c r="E2213" s="49">
        <v>0</v>
      </c>
      <c r="F2213" s="29">
        <v>1.684091911764706</v>
      </c>
      <c r="G2213" s="50">
        <v>0</v>
      </c>
      <c r="H2213" s="50">
        <v>0</v>
      </c>
      <c r="I2213" s="50">
        <v>0</v>
      </c>
      <c r="J2213" s="30"/>
      <c r="K2213" s="174">
        <f>Лист4!E2211/1000</f>
        <v>38.172750000000001</v>
      </c>
      <c r="L2213" s="51"/>
      <c r="M2213" s="51"/>
    </row>
    <row r="2214" spans="1:13" s="52" customFormat="1" ht="25.5" customHeight="1" x14ac:dyDescent="0.25">
      <c r="A2214" s="42" t="str">
        <f>Лист4!A2212</f>
        <v xml:space="preserve">Чалабяна ул. д.9 </v>
      </c>
      <c r="B2214" s="67" t="str">
        <f>Лист4!C2212</f>
        <v>г. Астрахань</v>
      </c>
      <c r="C2214" s="43">
        <f t="shared" si="68"/>
        <v>46.876088235294127</v>
      </c>
      <c r="D2214" s="43">
        <f t="shared" si="69"/>
        <v>2.1635117647058828</v>
      </c>
      <c r="E2214" s="49">
        <v>0</v>
      </c>
      <c r="F2214" s="29">
        <v>2.1635117647058828</v>
      </c>
      <c r="G2214" s="50">
        <v>0</v>
      </c>
      <c r="H2214" s="50">
        <v>0</v>
      </c>
      <c r="I2214" s="50">
        <v>0</v>
      </c>
      <c r="J2214" s="30"/>
      <c r="K2214" s="174">
        <f>Лист4!E2212/1000</f>
        <v>49.039600000000007</v>
      </c>
      <c r="L2214" s="51"/>
      <c r="M2214" s="51"/>
    </row>
    <row r="2215" spans="1:13" s="53" customFormat="1" ht="18.75" customHeight="1" x14ac:dyDescent="0.25">
      <c r="A2215" s="42" t="str">
        <f>Лист4!A2213</f>
        <v xml:space="preserve">Чебоксарская ул. д.7 </v>
      </c>
      <c r="B2215" s="67" t="str">
        <f>Лист4!C2213</f>
        <v>г. Астрахань</v>
      </c>
      <c r="C2215" s="43">
        <f t="shared" si="68"/>
        <v>9.4477022058823525</v>
      </c>
      <c r="D2215" s="43">
        <f t="shared" si="69"/>
        <v>0.43604779411764699</v>
      </c>
      <c r="E2215" s="49">
        <v>0</v>
      </c>
      <c r="F2215" s="29">
        <v>0.43604779411764699</v>
      </c>
      <c r="G2215" s="50">
        <v>0</v>
      </c>
      <c r="H2215" s="50">
        <v>0</v>
      </c>
      <c r="I2215" s="50">
        <v>0</v>
      </c>
      <c r="J2215" s="30"/>
      <c r="K2215" s="174">
        <f>Лист4!E2213/1000</f>
        <v>9.8837499999999991</v>
      </c>
      <c r="L2215" s="51"/>
      <c r="M2215" s="51"/>
    </row>
    <row r="2216" spans="1:13" s="53" customFormat="1" ht="25.5" customHeight="1" x14ac:dyDescent="0.25">
      <c r="A2216" s="42" t="str">
        <f>Лист4!A2214</f>
        <v xml:space="preserve">Чекалина ул. д.1/1 </v>
      </c>
      <c r="B2216" s="67" t="str">
        <f>Лист4!C2214</f>
        <v>г. Астрахань</v>
      </c>
      <c r="C2216" s="43">
        <f t="shared" si="68"/>
        <v>118.65104779411766</v>
      </c>
      <c r="D2216" s="43">
        <f t="shared" si="69"/>
        <v>5.4762022058823536</v>
      </c>
      <c r="E2216" s="49">
        <v>0</v>
      </c>
      <c r="F2216" s="29">
        <v>5.4762022058823536</v>
      </c>
      <c r="G2216" s="50">
        <v>0</v>
      </c>
      <c r="H2216" s="50">
        <v>0</v>
      </c>
      <c r="I2216" s="50">
        <v>0</v>
      </c>
      <c r="J2216" s="30"/>
      <c r="K2216" s="174">
        <f>Лист4!E2214/1000</f>
        <v>124.12725000000002</v>
      </c>
      <c r="L2216" s="51"/>
      <c r="M2216" s="51"/>
    </row>
    <row r="2217" spans="1:13" s="52" customFormat="1" ht="25.5" customHeight="1" x14ac:dyDescent="0.25">
      <c r="A2217" s="42" t="str">
        <f>Лист4!A2215</f>
        <v xml:space="preserve">Чекалина ул. д.11 </v>
      </c>
      <c r="B2217" s="67" t="str">
        <f>Лист4!C2215</f>
        <v>г. Астрахань</v>
      </c>
      <c r="C2217" s="43">
        <f t="shared" si="68"/>
        <v>130.38995220588237</v>
      </c>
      <c r="D2217" s="43">
        <f t="shared" si="69"/>
        <v>6.0179977941176466</v>
      </c>
      <c r="E2217" s="49">
        <v>0</v>
      </c>
      <c r="F2217" s="29">
        <v>6.0179977941176466</v>
      </c>
      <c r="G2217" s="50">
        <v>0</v>
      </c>
      <c r="H2217" s="50">
        <v>0</v>
      </c>
      <c r="I2217" s="50">
        <v>0</v>
      </c>
      <c r="J2217" s="30"/>
      <c r="K2217" s="174">
        <f>Лист4!E2215/1000</f>
        <v>136.40795</v>
      </c>
      <c r="L2217" s="51"/>
      <c r="M2217" s="51"/>
    </row>
    <row r="2218" spans="1:13" s="52" customFormat="1" ht="18.75" customHeight="1" x14ac:dyDescent="0.25">
      <c r="A2218" s="42" t="str">
        <f>Лист4!A2216</f>
        <v xml:space="preserve">Чекалина ул. д.13 </v>
      </c>
      <c r="B2218" s="67" t="str">
        <f>Лист4!C2216</f>
        <v>г. Астрахань</v>
      </c>
      <c r="C2218" s="43">
        <f t="shared" si="68"/>
        <v>131.31643161764708</v>
      </c>
      <c r="D2218" s="43">
        <f t="shared" si="69"/>
        <v>6.0607583823529438</v>
      </c>
      <c r="E2218" s="49">
        <v>0</v>
      </c>
      <c r="F2218" s="29">
        <v>6.0607583823529438</v>
      </c>
      <c r="G2218" s="50">
        <v>0</v>
      </c>
      <c r="H2218" s="50">
        <v>0</v>
      </c>
      <c r="I2218" s="50">
        <v>0</v>
      </c>
      <c r="J2218" s="30"/>
      <c r="K2218" s="174">
        <f>Лист4!E2216/1000</f>
        <v>137.37719000000004</v>
      </c>
      <c r="L2218" s="51"/>
      <c r="M2218" s="51"/>
    </row>
    <row r="2219" spans="1:13" s="53" customFormat="1" ht="18.75" customHeight="1" x14ac:dyDescent="0.25">
      <c r="A2219" s="42" t="str">
        <f>Лист4!A2217</f>
        <v xml:space="preserve">Чекалина ул. д.3 </v>
      </c>
      <c r="B2219" s="67" t="str">
        <f>Лист4!C2217</f>
        <v>г. Астрахань</v>
      </c>
      <c r="C2219" s="43">
        <f t="shared" si="68"/>
        <v>91.16632352941177</v>
      </c>
      <c r="D2219" s="43">
        <f t="shared" si="69"/>
        <v>4.2076764705882361</v>
      </c>
      <c r="E2219" s="49">
        <v>0</v>
      </c>
      <c r="F2219" s="29">
        <v>4.2076764705882361</v>
      </c>
      <c r="G2219" s="50">
        <v>0</v>
      </c>
      <c r="H2219" s="50">
        <v>0</v>
      </c>
      <c r="I2219" s="50">
        <v>0</v>
      </c>
      <c r="J2219" s="30"/>
      <c r="K2219" s="174">
        <f>Лист4!E2217/1000</f>
        <v>95.374000000000009</v>
      </c>
      <c r="L2219" s="51"/>
      <c r="M2219" s="51"/>
    </row>
    <row r="2220" spans="1:13" s="53" customFormat="1" ht="25.5" customHeight="1" x14ac:dyDescent="0.25">
      <c r="A2220" s="42" t="str">
        <f>Лист4!A2218</f>
        <v xml:space="preserve">Чекалина ул. д.5 </v>
      </c>
      <c r="B2220" s="67" t="str">
        <f>Лист4!C2218</f>
        <v>г. Астрахань</v>
      </c>
      <c r="C2220" s="43">
        <f t="shared" si="68"/>
        <v>86.859050735294119</v>
      </c>
      <c r="D2220" s="43">
        <f t="shared" si="69"/>
        <v>4.0088792647058824</v>
      </c>
      <c r="E2220" s="49">
        <v>0</v>
      </c>
      <c r="F2220" s="29">
        <v>4.0088792647058824</v>
      </c>
      <c r="G2220" s="50">
        <v>0</v>
      </c>
      <c r="H2220" s="50">
        <v>0</v>
      </c>
      <c r="I2220" s="50">
        <v>0</v>
      </c>
      <c r="J2220" s="30"/>
      <c r="K2220" s="174">
        <f>Лист4!E2218/1000</f>
        <v>90.867930000000001</v>
      </c>
      <c r="L2220" s="51"/>
      <c r="M2220" s="51"/>
    </row>
    <row r="2221" spans="1:13" s="52" customFormat="1" ht="18.75" customHeight="1" x14ac:dyDescent="0.25">
      <c r="A2221" s="42" t="str">
        <f>Лист4!A2219</f>
        <v xml:space="preserve">Челюскинцев ул. д.112 </v>
      </c>
      <c r="B2221" s="67" t="str">
        <f>Лист4!C2219</f>
        <v>г. Астрахань</v>
      </c>
      <c r="C2221" s="43">
        <f t="shared" si="68"/>
        <v>0.36132352941176471</v>
      </c>
      <c r="D2221" s="43">
        <f t="shared" si="69"/>
        <v>1.6676470588235293E-2</v>
      </c>
      <c r="E2221" s="49">
        <v>0</v>
      </c>
      <c r="F2221" s="29">
        <v>1.6676470588235293E-2</v>
      </c>
      <c r="G2221" s="50">
        <v>0</v>
      </c>
      <c r="H2221" s="50">
        <v>0</v>
      </c>
      <c r="I2221" s="50">
        <v>0</v>
      </c>
      <c r="J2221" s="30"/>
      <c r="K2221" s="174">
        <f>Лист4!E2219/1000</f>
        <v>0.378</v>
      </c>
      <c r="L2221" s="51"/>
      <c r="M2221" s="51"/>
    </row>
    <row r="2222" spans="1:13" s="54" customFormat="1" ht="25.5" customHeight="1" x14ac:dyDescent="0.25">
      <c r="A2222" s="42" t="str">
        <f>Лист4!A2220</f>
        <v xml:space="preserve">Челюскинцев ул. д.131 </v>
      </c>
      <c r="B2222" s="67" t="str">
        <f>Лист4!C2220</f>
        <v>г. Астрахань</v>
      </c>
      <c r="C2222" s="43">
        <f t="shared" si="68"/>
        <v>7.8654779411764713</v>
      </c>
      <c r="D2222" s="43">
        <f t="shared" si="69"/>
        <v>0.36302205882352945</v>
      </c>
      <c r="E2222" s="49">
        <v>0</v>
      </c>
      <c r="F2222" s="29">
        <v>0.36302205882352945</v>
      </c>
      <c r="G2222" s="50">
        <v>0</v>
      </c>
      <c r="H2222" s="50">
        <v>0</v>
      </c>
      <c r="I2222" s="50">
        <v>0</v>
      </c>
      <c r="J2222" s="30"/>
      <c r="K2222" s="174">
        <f>Лист4!E2220/1000</f>
        <v>8.2285000000000004</v>
      </c>
      <c r="L2222" s="51"/>
      <c r="M2222" s="51"/>
    </row>
    <row r="2223" spans="1:13" s="52" customFormat="1" ht="25.5" customHeight="1" x14ac:dyDescent="0.25">
      <c r="A2223" s="42" t="str">
        <f>Лист4!A2221</f>
        <v xml:space="preserve">Челюскинцев ул. д.42 </v>
      </c>
      <c r="B2223" s="67" t="str">
        <f>Лист4!C2221</f>
        <v>г. Астрахань</v>
      </c>
      <c r="C2223" s="43">
        <f t="shared" si="68"/>
        <v>0.42823529411764705</v>
      </c>
      <c r="D2223" s="43">
        <f t="shared" si="69"/>
        <v>1.9764705882352941E-2</v>
      </c>
      <c r="E2223" s="49">
        <v>0</v>
      </c>
      <c r="F2223" s="29">
        <v>1.9764705882352941E-2</v>
      </c>
      <c r="G2223" s="50">
        <v>0</v>
      </c>
      <c r="H2223" s="50">
        <v>0</v>
      </c>
      <c r="I2223" s="50">
        <v>0</v>
      </c>
      <c r="J2223" s="30"/>
      <c r="K2223" s="174">
        <f>Лист4!E2221/1000</f>
        <v>0.44800000000000001</v>
      </c>
      <c r="L2223" s="51"/>
      <c r="M2223" s="51"/>
    </row>
    <row r="2224" spans="1:13" s="52" customFormat="1" ht="18.75" customHeight="1" x14ac:dyDescent="0.25">
      <c r="A2224" s="42" t="str">
        <f>Лист4!A2222</f>
        <v xml:space="preserve">Челюскинцев ул. д.44 </v>
      </c>
      <c r="B2224" s="67" t="str">
        <f>Лист4!C2222</f>
        <v>г. Астрахань</v>
      </c>
      <c r="C2224" s="43">
        <f t="shared" si="68"/>
        <v>0</v>
      </c>
      <c r="D2224" s="43">
        <f t="shared" si="69"/>
        <v>0</v>
      </c>
      <c r="E2224" s="49">
        <v>0</v>
      </c>
      <c r="F2224" s="29">
        <v>0</v>
      </c>
      <c r="G2224" s="50">
        <v>0</v>
      </c>
      <c r="H2224" s="50">
        <v>0</v>
      </c>
      <c r="I2224" s="50">
        <v>0</v>
      </c>
      <c r="J2224" s="30"/>
      <c r="K2224" s="174">
        <f>Лист4!E2222/1000</f>
        <v>0</v>
      </c>
      <c r="L2224" s="51"/>
      <c r="M2224" s="51"/>
    </row>
    <row r="2225" spans="1:13" s="52" customFormat="1" ht="18.75" customHeight="1" x14ac:dyDescent="0.25">
      <c r="A2225" s="42" t="str">
        <f>Лист4!A2223</f>
        <v xml:space="preserve">Челюскинцев ул. д.46 </v>
      </c>
      <c r="B2225" s="67" t="str">
        <f>Лист4!C2223</f>
        <v>г. Астрахань</v>
      </c>
      <c r="C2225" s="43">
        <f t="shared" si="68"/>
        <v>9.4997977941176472</v>
      </c>
      <c r="D2225" s="43">
        <f t="shared" si="69"/>
        <v>0.43845220588235295</v>
      </c>
      <c r="E2225" s="49">
        <v>0</v>
      </c>
      <c r="F2225" s="29">
        <v>0.43845220588235295</v>
      </c>
      <c r="G2225" s="50">
        <v>0</v>
      </c>
      <c r="H2225" s="50">
        <v>0</v>
      </c>
      <c r="I2225" s="50">
        <v>0</v>
      </c>
      <c r="J2225" s="30"/>
      <c r="K2225" s="174">
        <f>Лист4!E2223/1000</f>
        <v>9.93825</v>
      </c>
      <c r="L2225" s="51"/>
      <c r="M2225" s="51"/>
    </row>
    <row r="2226" spans="1:13" s="52" customFormat="1" ht="18.75" customHeight="1" x14ac:dyDescent="0.25">
      <c r="A2226" s="42" t="str">
        <f>Лист4!A2224</f>
        <v xml:space="preserve">Челюскинцев ул. д.48 </v>
      </c>
      <c r="B2226" s="67" t="str">
        <f>Лист4!C2224</f>
        <v>г. Астрахань</v>
      </c>
      <c r="C2226" s="43">
        <f t="shared" si="68"/>
        <v>36.178330882352945</v>
      </c>
      <c r="D2226" s="43">
        <f t="shared" si="69"/>
        <v>1.669769117647059</v>
      </c>
      <c r="E2226" s="49">
        <v>0</v>
      </c>
      <c r="F2226" s="29">
        <v>1.669769117647059</v>
      </c>
      <c r="G2226" s="50">
        <v>0</v>
      </c>
      <c r="H2226" s="50">
        <v>0</v>
      </c>
      <c r="I2226" s="50">
        <v>0</v>
      </c>
      <c r="J2226" s="30"/>
      <c r="K2226" s="174">
        <f>Лист4!E2224/1000</f>
        <v>37.848100000000002</v>
      </c>
      <c r="L2226" s="51"/>
      <c r="M2226" s="51"/>
    </row>
    <row r="2227" spans="1:13" s="52" customFormat="1" ht="18.75" customHeight="1" x14ac:dyDescent="0.25">
      <c r="A2227" s="42" t="str">
        <f>Лист4!A2225</f>
        <v xml:space="preserve">Челюскинцев ул. д.62 </v>
      </c>
      <c r="B2227" s="67" t="str">
        <f>Лист4!C2225</f>
        <v>г. Астрахань</v>
      </c>
      <c r="C2227" s="43">
        <f t="shared" si="68"/>
        <v>0.76852941176470591</v>
      </c>
      <c r="D2227" s="43">
        <f t="shared" si="69"/>
        <v>3.5470588235294122E-2</v>
      </c>
      <c r="E2227" s="49">
        <v>0</v>
      </c>
      <c r="F2227" s="29">
        <v>3.5470588235294122E-2</v>
      </c>
      <c r="G2227" s="50">
        <v>0</v>
      </c>
      <c r="H2227" s="50">
        <v>0</v>
      </c>
      <c r="I2227" s="50">
        <v>0</v>
      </c>
      <c r="J2227" s="30"/>
      <c r="K2227" s="174">
        <f>Лист4!E2225/1000</f>
        <v>0.80400000000000005</v>
      </c>
      <c r="L2227" s="51"/>
      <c r="M2227" s="51"/>
    </row>
    <row r="2228" spans="1:13" s="52" customFormat="1" ht="18.75" customHeight="1" x14ac:dyDescent="0.25">
      <c r="A2228" s="42" t="str">
        <f>Лист4!A2226</f>
        <v xml:space="preserve">Челюскинцев ул. д.76 </v>
      </c>
      <c r="B2228" s="67" t="str">
        <f>Лист4!C2226</f>
        <v>г. Астрахань</v>
      </c>
      <c r="C2228" s="43">
        <f t="shared" si="68"/>
        <v>0.59886029411764696</v>
      </c>
      <c r="D2228" s="43">
        <f t="shared" si="69"/>
        <v>2.7639705882352941E-2</v>
      </c>
      <c r="E2228" s="49">
        <v>0</v>
      </c>
      <c r="F2228" s="29">
        <v>2.7639705882352941E-2</v>
      </c>
      <c r="G2228" s="50">
        <v>0</v>
      </c>
      <c r="H2228" s="50">
        <v>0</v>
      </c>
      <c r="I2228" s="50">
        <v>0</v>
      </c>
      <c r="J2228" s="30"/>
      <c r="K2228" s="174">
        <f>Лист4!E2226/1000</f>
        <v>0.62649999999999995</v>
      </c>
      <c r="L2228" s="51"/>
      <c r="M2228" s="51"/>
    </row>
    <row r="2229" spans="1:13" s="52" customFormat="1" ht="18.75" customHeight="1" x14ac:dyDescent="0.25">
      <c r="A2229" s="42" t="str">
        <f>Лист4!A2227</f>
        <v xml:space="preserve">Челюскинцев ул. д.86 </v>
      </c>
      <c r="B2229" s="67" t="str">
        <f>Лист4!C2227</f>
        <v>г. Астрахань</v>
      </c>
      <c r="C2229" s="43">
        <f t="shared" si="68"/>
        <v>0</v>
      </c>
      <c r="D2229" s="43">
        <f t="shared" si="69"/>
        <v>0</v>
      </c>
      <c r="E2229" s="49">
        <v>0</v>
      </c>
      <c r="F2229" s="29">
        <v>0</v>
      </c>
      <c r="G2229" s="50">
        <v>0</v>
      </c>
      <c r="H2229" s="50">
        <v>0</v>
      </c>
      <c r="I2229" s="50">
        <v>0</v>
      </c>
      <c r="J2229" s="30"/>
      <c r="K2229" s="174">
        <f>Лист4!E2227/1000</f>
        <v>0</v>
      </c>
      <c r="L2229" s="51"/>
      <c r="M2229" s="51"/>
    </row>
    <row r="2230" spans="1:13" s="52" customFormat="1" ht="18.75" customHeight="1" x14ac:dyDescent="0.25">
      <c r="A2230" s="42" t="str">
        <f>Лист4!A2228</f>
        <v xml:space="preserve">Челюскинцев ул. д.88 </v>
      </c>
      <c r="B2230" s="67" t="str">
        <f>Лист4!C2228</f>
        <v>г. Астрахань</v>
      </c>
      <c r="C2230" s="43">
        <f t="shared" si="68"/>
        <v>56.408003676470592</v>
      </c>
      <c r="D2230" s="43">
        <f t="shared" si="69"/>
        <v>2.6034463235294121</v>
      </c>
      <c r="E2230" s="49">
        <v>0</v>
      </c>
      <c r="F2230" s="29">
        <v>2.6034463235294121</v>
      </c>
      <c r="G2230" s="50">
        <v>0</v>
      </c>
      <c r="H2230" s="50">
        <v>0</v>
      </c>
      <c r="I2230" s="50">
        <v>0</v>
      </c>
      <c r="J2230" s="30"/>
      <c r="K2230" s="174">
        <f>Лист4!E2228/1000</f>
        <v>59.011450000000004</v>
      </c>
      <c r="L2230" s="51"/>
      <c r="M2230" s="51"/>
    </row>
    <row r="2231" spans="1:13" s="53" customFormat="1" ht="18.75" customHeight="1" x14ac:dyDescent="0.25">
      <c r="A2231" s="42" t="str">
        <f>Лист4!A2229</f>
        <v xml:space="preserve">Челюскинцев ул. д.89 </v>
      </c>
      <c r="B2231" s="67" t="str">
        <f>Лист4!C2229</f>
        <v>г. Астрахань</v>
      </c>
      <c r="C2231" s="43">
        <f t="shared" si="68"/>
        <v>45.130264705882354</v>
      </c>
      <c r="D2231" s="43">
        <f t="shared" si="69"/>
        <v>2.0829352941176471</v>
      </c>
      <c r="E2231" s="49">
        <v>0</v>
      </c>
      <c r="F2231" s="29">
        <v>2.0829352941176471</v>
      </c>
      <c r="G2231" s="50">
        <v>0</v>
      </c>
      <c r="H2231" s="50">
        <v>0</v>
      </c>
      <c r="I2231" s="50">
        <v>0</v>
      </c>
      <c r="J2231" s="30"/>
      <c r="K2231" s="174">
        <f>Лист4!E2229/1000</f>
        <v>47.213200000000001</v>
      </c>
      <c r="L2231" s="51"/>
      <c r="M2231" s="51"/>
    </row>
    <row r="2232" spans="1:13" s="53" customFormat="1" ht="18.75" customHeight="1" x14ac:dyDescent="0.25">
      <c r="A2232" s="42" t="str">
        <f>Лист4!A2230</f>
        <v xml:space="preserve">Челябинская ул. д.21 </v>
      </c>
      <c r="B2232" s="67" t="str">
        <f>Лист4!C2230</f>
        <v>г. Астрахань</v>
      </c>
      <c r="C2232" s="43">
        <f t="shared" si="68"/>
        <v>1364.9770397058824</v>
      </c>
      <c r="D2232" s="43">
        <f t="shared" si="69"/>
        <v>62.998940294117645</v>
      </c>
      <c r="E2232" s="49">
        <v>0</v>
      </c>
      <c r="F2232" s="29">
        <v>62.998940294117645</v>
      </c>
      <c r="G2232" s="50">
        <v>0</v>
      </c>
      <c r="H2232" s="50">
        <v>0</v>
      </c>
      <c r="I2232" s="50">
        <v>0</v>
      </c>
      <c r="J2232" s="30"/>
      <c r="K2232" s="174">
        <f>Лист4!E2230/1000-J2232</f>
        <v>1427.9759799999999</v>
      </c>
      <c r="L2232" s="51"/>
      <c r="M2232" s="51"/>
    </row>
    <row r="2233" spans="1:13" s="53" customFormat="1" ht="18.75" customHeight="1" x14ac:dyDescent="0.25">
      <c r="A2233" s="42" t="str">
        <f>Лист4!A2231</f>
        <v xml:space="preserve">Челябинская ул. д.22 </v>
      </c>
      <c r="B2233" s="67" t="str">
        <f>Лист4!C2231</f>
        <v>г. Астрахань</v>
      </c>
      <c r="C2233" s="43">
        <f>K2233+J2233-F2233</f>
        <v>796.70379558823538</v>
      </c>
      <c r="D2233" s="43">
        <f t="shared" si="69"/>
        <v>36.77094441176471</v>
      </c>
      <c r="E2233" s="49">
        <v>0</v>
      </c>
      <c r="F2233" s="29">
        <v>36.77094441176471</v>
      </c>
      <c r="G2233" s="50">
        <v>0</v>
      </c>
      <c r="H2233" s="50">
        <v>0</v>
      </c>
      <c r="I2233" s="50">
        <v>0</v>
      </c>
      <c r="J2233" s="30"/>
      <c r="K2233" s="174">
        <f>Лист4!E2231/1000-J2233</f>
        <v>833.47474000000011</v>
      </c>
      <c r="L2233" s="51"/>
      <c r="M2233" s="51"/>
    </row>
    <row r="2234" spans="1:13" s="52" customFormat="1" ht="18.75" customHeight="1" x14ac:dyDescent="0.25">
      <c r="A2234" s="42" t="str">
        <f>Лист4!A2232</f>
        <v xml:space="preserve">Черниговская 3-я ул. д.2А </v>
      </c>
      <c r="B2234" s="67" t="str">
        <f>Лист4!C2232</f>
        <v>г. Астрахань</v>
      </c>
      <c r="C2234" s="43">
        <f t="shared" si="68"/>
        <v>54.740122794117639</v>
      </c>
      <c r="D2234" s="43">
        <f t="shared" si="69"/>
        <v>2.5264672058823527</v>
      </c>
      <c r="E2234" s="49">
        <v>0</v>
      </c>
      <c r="F2234" s="29">
        <v>2.5264672058823527</v>
      </c>
      <c r="G2234" s="50">
        <v>0</v>
      </c>
      <c r="H2234" s="50">
        <v>0</v>
      </c>
      <c r="I2234" s="50">
        <v>0</v>
      </c>
      <c r="J2234" s="30"/>
      <c r="K2234" s="174">
        <f>Лист4!E2232/1000</f>
        <v>57.266589999999994</v>
      </c>
      <c r="L2234" s="51"/>
      <c r="M2234" s="51"/>
    </row>
    <row r="2235" spans="1:13" s="52" customFormat="1" ht="25.5" customHeight="1" x14ac:dyDescent="0.25">
      <c r="A2235" s="42" t="str">
        <f>Лист4!A2233</f>
        <v xml:space="preserve">Черниговская 3-я ул. д.2Б </v>
      </c>
      <c r="B2235" s="67" t="str">
        <f>Лист4!C2233</f>
        <v>г. Астрахань</v>
      </c>
      <c r="C2235" s="43">
        <f t="shared" ref="C2235:C2298" si="70">K2235+J2235-F2235</f>
        <v>148.66839191176467</v>
      </c>
      <c r="D2235" s="43">
        <f t="shared" ref="D2235:D2298" si="71">F2235</f>
        <v>6.8616180882352928</v>
      </c>
      <c r="E2235" s="49">
        <v>0</v>
      </c>
      <c r="F2235" s="29">
        <v>6.8616180882352928</v>
      </c>
      <c r="G2235" s="50">
        <v>0</v>
      </c>
      <c r="H2235" s="50">
        <v>0</v>
      </c>
      <c r="I2235" s="50">
        <v>0</v>
      </c>
      <c r="J2235" s="30"/>
      <c r="K2235" s="174">
        <f>Лист4!E2233/1000</f>
        <v>155.53000999999998</v>
      </c>
      <c r="L2235" s="51"/>
      <c r="M2235" s="51"/>
    </row>
    <row r="2236" spans="1:13" s="52" customFormat="1" ht="25.5" customHeight="1" x14ac:dyDescent="0.25">
      <c r="A2236" s="42" t="str">
        <f>Лист4!A2234</f>
        <v xml:space="preserve">Черниговская 3-я ул. д.2В </v>
      </c>
      <c r="B2236" s="67" t="str">
        <f>Лист4!C2234</f>
        <v>г. Астрахань</v>
      </c>
      <c r="C2236" s="43">
        <f t="shared" si="70"/>
        <v>297.67777573529412</v>
      </c>
      <c r="D2236" s="43">
        <f t="shared" si="71"/>
        <v>13.738974264705881</v>
      </c>
      <c r="E2236" s="49">
        <v>0</v>
      </c>
      <c r="F2236" s="29">
        <v>13.738974264705881</v>
      </c>
      <c r="G2236" s="50">
        <v>0</v>
      </c>
      <c r="H2236" s="50">
        <v>0</v>
      </c>
      <c r="I2236" s="50">
        <v>0</v>
      </c>
      <c r="J2236" s="30"/>
      <c r="K2236" s="174">
        <f>Лист4!E2234/1000</f>
        <v>311.41674999999998</v>
      </c>
      <c r="L2236" s="51"/>
      <c r="M2236" s="51"/>
    </row>
    <row r="2237" spans="1:13" s="52" customFormat="1" ht="18.75" customHeight="1" x14ac:dyDescent="0.25">
      <c r="A2237" s="42" t="str">
        <f>Лист4!A2235</f>
        <v xml:space="preserve">Черниговская 3-я ул. д.2Г </v>
      </c>
      <c r="B2237" s="67" t="str">
        <f>Лист4!C2235</f>
        <v>г. Астрахань</v>
      </c>
      <c r="C2237" s="43">
        <f t="shared" si="70"/>
        <v>218.70947647058824</v>
      </c>
      <c r="D2237" s="43">
        <f t="shared" si="71"/>
        <v>10.094283529411765</v>
      </c>
      <c r="E2237" s="49">
        <v>0</v>
      </c>
      <c r="F2237" s="29">
        <v>10.094283529411765</v>
      </c>
      <c r="G2237" s="50">
        <v>0</v>
      </c>
      <c r="H2237" s="50">
        <v>0</v>
      </c>
      <c r="I2237" s="50">
        <v>0</v>
      </c>
      <c r="J2237" s="30"/>
      <c r="K2237" s="174">
        <f>Лист4!E2235/1000</f>
        <v>228.80376000000001</v>
      </c>
      <c r="L2237" s="51"/>
      <c r="M2237" s="51"/>
    </row>
    <row r="2238" spans="1:13" s="52" customFormat="1" ht="18.75" customHeight="1" x14ac:dyDescent="0.25">
      <c r="A2238" s="42" t="str">
        <f>Лист4!A2236</f>
        <v xml:space="preserve">Черниговская 4-я ул. д.1А </v>
      </c>
      <c r="B2238" s="67" t="str">
        <f>Лист4!C2236</f>
        <v>г. Астрахань</v>
      </c>
      <c r="C2238" s="43">
        <f t="shared" si="70"/>
        <v>364.57460955882362</v>
      </c>
      <c r="D2238" s="43">
        <f t="shared" si="71"/>
        <v>16.826520441176473</v>
      </c>
      <c r="E2238" s="49">
        <v>0</v>
      </c>
      <c r="F2238" s="29">
        <v>16.826520441176473</v>
      </c>
      <c r="G2238" s="50">
        <v>0</v>
      </c>
      <c r="H2238" s="50">
        <v>0</v>
      </c>
      <c r="I2238" s="50">
        <v>0</v>
      </c>
      <c r="J2238" s="30"/>
      <c r="K2238" s="174">
        <f>Лист4!E2236/1000</f>
        <v>381.40113000000008</v>
      </c>
      <c r="L2238" s="51"/>
      <c r="M2238" s="51"/>
    </row>
    <row r="2239" spans="1:13" s="52" customFormat="1" ht="18.75" customHeight="1" x14ac:dyDescent="0.25">
      <c r="A2239" s="42" t="str">
        <f>Лист4!A2237</f>
        <v xml:space="preserve">Черниговская 4-я ул. д.20 </v>
      </c>
      <c r="B2239" s="67" t="str">
        <f>Лист4!C2237</f>
        <v>г. Астрахань</v>
      </c>
      <c r="C2239" s="43">
        <f t="shared" si="70"/>
        <v>2902.9296705882343</v>
      </c>
      <c r="D2239" s="43">
        <f t="shared" si="71"/>
        <v>133.98136941176466</v>
      </c>
      <c r="E2239" s="49">
        <v>0</v>
      </c>
      <c r="F2239" s="29">
        <v>133.98136941176466</v>
      </c>
      <c r="G2239" s="50">
        <v>0</v>
      </c>
      <c r="H2239" s="50">
        <v>0</v>
      </c>
      <c r="I2239" s="50">
        <v>0</v>
      </c>
      <c r="J2239" s="30"/>
      <c r="K2239" s="174">
        <f>Лист4!E2237/1000</f>
        <v>3036.911039999999</v>
      </c>
      <c r="L2239" s="51"/>
      <c r="M2239" s="51"/>
    </row>
    <row r="2240" spans="1:13" s="52" customFormat="1" ht="18.75" customHeight="1" x14ac:dyDescent="0.25">
      <c r="A2240" s="42" t="str">
        <f>Лист4!A2238</f>
        <v xml:space="preserve">Черниговская 4-я ул. д.22 </v>
      </c>
      <c r="B2240" s="67" t="str">
        <f>Лист4!C2238</f>
        <v>г. Астрахань</v>
      </c>
      <c r="C2240" s="43">
        <f t="shared" si="70"/>
        <v>804.50690220588228</v>
      </c>
      <c r="D2240" s="43">
        <f t="shared" si="71"/>
        <v>37.131087794117647</v>
      </c>
      <c r="E2240" s="49">
        <v>0</v>
      </c>
      <c r="F2240" s="29">
        <v>37.131087794117647</v>
      </c>
      <c r="G2240" s="50">
        <v>0</v>
      </c>
      <c r="H2240" s="50">
        <v>0</v>
      </c>
      <c r="I2240" s="50">
        <v>0</v>
      </c>
      <c r="J2240" s="156"/>
      <c r="K2240" s="174">
        <f>Лист4!E2238/1000-J2240</f>
        <v>841.63798999999995</v>
      </c>
      <c r="L2240" s="31"/>
      <c r="M2240" s="51"/>
    </row>
    <row r="2241" spans="1:13" s="52" customFormat="1" ht="18.75" customHeight="1" x14ac:dyDescent="0.25">
      <c r="A2241" s="42" t="str">
        <f>Лист4!A2239</f>
        <v xml:space="preserve">Черниговская 4-я ул. д.24 </v>
      </c>
      <c r="B2241" s="67" t="str">
        <f>Лист4!C2239</f>
        <v>г. Астрахань</v>
      </c>
      <c r="C2241" s="43">
        <f t="shared" si="70"/>
        <v>1477.3030713235294</v>
      </c>
      <c r="D2241" s="43">
        <f t="shared" si="71"/>
        <v>68.183218676470574</v>
      </c>
      <c r="E2241" s="49">
        <v>0</v>
      </c>
      <c r="F2241" s="29">
        <v>68.183218676470574</v>
      </c>
      <c r="G2241" s="50">
        <v>0</v>
      </c>
      <c r="H2241" s="50">
        <v>0</v>
      </c>
      <c r="I2241" s="50">
        <v>0</v>
      </c>
      <c r="J2241" s="30"/>
      <c r="K2241" s="174">
        <f>Лист4!E2239/1000</f>
        <v>1545.4862899999998</v>
      </c>
      <c r="L2241" s="51"/>
      <c r="M2241" s="51"/>
    </row>
    <row r="2242" spans="1:13" s="52" customFormat="1" ht="18.75" customHeight="1" x14ac:dyDescent="0.25">
      <c r="A2242" s="42" t="str">
        <f>Лист4!A2240</f>
        <v xml:space="preserve">Чернышевского ул. д.7 </v>
      </c>
      <c r="B2242" s="67" t="str">
        <f>Лист4!C2240</f>
        <v>г. Астрахань</v>
      </c>
      <c r="C2242" s="43">
        <f t="shared" si="70"/>
        <v>221.98094558823533</v>
      </c>
      <c r="D2242" s="43">
        <f t="shared" si="71"/>
        <v>10.245274411764708</v>
      </c>
      <c r="E2242" s="49">
        <v>0</v>
      </c>
      <c r="F2242" s="29">
        <v>10.245274411764708</v>
      </c>
      <c r="G2242" s="50">
        <v>0</v>
      </c>
      <c r="H2242" s="50">
        <v>0</v>
      </c>
      <c r="I2242" s="50">
        <v>0</v>
      </c>
      <c r="J2242" s="30"/>
      <c r="K2242" s="174">
        <f>Лист4!E2240/1000</f>
        <v>232.22622000000004</v>
      </c>
      <c r="L2242" s="51"/>
      <c r="M2242" s="51"/>
    </row>
    <row r="2243" spans="1:13" s="52" customFormat="1" ht="25.5" customHeight="1" x14ac:dyDescent="0.25">
      <c r="A2243" s="42" t="str">
        <f>Лист4!A2241</f>
        <v xml:space="preserve">Чернышова пер. д.1 </v>
      </c>
      <c r="B2243" s="67" t="str">
        <f>Лист4!C2241</f>
        <v>г. Астрахань</v>
      </c>
      <c r="C2243" s="43">
        <f t="shared" si="70"/>
        <v>31.499047794117644</v>
      </c>
      <c r="D2243" s="43">
        <f t="shared" si="71"/>
        <v>1.453802205882353</v>
      </c>
      <c r="E2243" s="49">
        <v>0</v>
      </c>
      <c r="F2243" s="29">
        <v>1.453802205882353</v>
      </c>
      <c r="G2243" s="50">
        <v>0</v>
      </c>
      <c r="H2243" s="50">
        <v>0</v>
      </c>
      <c r="I2243" s="50">
        <v>0</v>
      </c>
      <c r="J2243" s="30"/>
      <c r="K2243" s="174">
        <f>Лист4!E2241/1000</f>
        <v>32.952849999999998</v>
      </c>
      <c r="L2243" s="51"/>
      <c r="M2243" s="51"/>
    </row>
    <row r="2244" spans="1:13" s="52" customFormat="1" ht="25.5" customHeight="1" x14ac:dyDescent="0.25">
      <c r="A2244" s="42" t="str">
        <f>Лист4!A2242</f>
        <v xml:space="preserve">Чехова ул. д.12 </v>
      </c>
      <c r="B2244" s="67" t="str">
        <f>Лист4!C2242</f>
        <v>г. Астрахань</v>
      </c>
      <c r="C2244" s="43">
        <f t="shared" si="70"/>
        <v>20.695139705882355</v>
      </c>
      <c r="D2244" s="43">
        <f t="shared" si="71"/>
        <v>0.95516029411764714</v>
      </c>
      <c r="E2244" s="49">
        <v>0</v>
      </c>
      <c r="F2244" s="29">
        <v>0.95516029411764714</v>
      </c>
      <c r="G2244" s="50">
        <v>0</v>
      </c>
      <c r="H2244" s="50">
        <v>0</v>
      </c>
      <c r="I2244" s="50">
        <v>0</v>
      </c>
      <c r="J2244" s="30"/>
      <c r="K2244" s="174">
        <f>Лист4!E2242/1000</f>
        <v>21.650300000000001</v>
      </c>
      <c r="L2244" s="51"/>
      <c r="M2244" s="51"/>
    </row>
    <row r="2245" spans="1:13" s="52" customFormat="1" ht="25.5" customHeight="1" x14ac:dyDescent="0.25">
      <c r="A2245" s="42" t="str">
        <f>Лист4!A2243</f>
        <v xml:space="preserve">Чехова ул. д.14 </v>
      </c>
      <c r="B2245" s="67" t="str">
        <f>Лист4!C2243</f>
        <v>г. Астрахань</v>
      </c>
      <c r="C2245" s="43">
        <f t="shared" si="70"/>
        <v>27.098452205882353</v>
      </c>
      <c r="D2245" s="43">
        <f t="shared" si="71"/>
        <v>1.2506977941176471</v>
      </c>
      <c r="E2245" s="49">
        <v>0</v>
      </c>
      <c r="F2245" s="29">
        <v>1.2506977941176471</v>
      </c>
      <c r="G2245" s="50">
        <v>0</v>
      </c>
      <c r="H2245" s="50">
        <v>0</v>
      </c>
      <c r="I2245" s="50">
        <v>0</v>
      </c>
      <c r="J2245" s="30"/>
      <c r="K2245" s="174">
        <f>Лист4!E2243/1000</f>
        <v>28.349150000000002</v>
      </c>
      <c r="L2245" s="51"/>
      <c r="M2245" s="51"/>
    </row>
    <row r="2246" spans="1:13" s="52" customFormat="1" ht="25.5" customHeight="1" x14ac:dyDescent="0.25">
      <c r="A2246" s="42" t="str">
        <f>Лист4!A2244</f>
        <v xml:space="preserve">Чехова ул. д.2 </v>
      </c>
      <c r="B2246" s="67" t="str">
        <f>Лист4!C2244</f>
        <v>г. Астрахань</v>
      </c>
      <c r="C2246" s="43">
        <f t="shared" si="70"/>
        <v>15.943735294117648</v>
      </c>
      <c r="D2246" s="43">
        <f t="shared" si="71"/>
        <v>0.73586470588235298</v>
      </c>
      <c r="E2246" s="49">
        <v>0</v>
      </c>
      <c r="F2246" s="29">
        <v>0.73586470588235298</v>
      </c>
      <c r="G2246" s="50">
        <v>0</v>
      </c>
      <c r="H2246" s="50">
        <v>0</v>
      </c>
      <c r="I2246" s="50">
        <v>0</v>
      </c>
      <c r="J2246" s="30"/>
      <c r="K2246" s="174">
        <f>Лист4!E2244/1000</f>
        <v>16.679600000000001</v>
      </c>
      <c r="L2246" s="51"/>
      <c r="M2246" s="51"/>
    </row>
    <row r="2247" spans="1:13" s="52" customFormat="1" ht="18.75" customHeight="1" x14ac:dyDescent="0.25">
      <c r="A2247" s="42" t="str">
        <f>Лист4!A2245</f>
        <v xml:space="preserve">Чехова ул. д.20 </v>
      </c>
      <c r="B2247" s="67" t="str">
        <f>Лист4!C2245</f>
        <v>г. Астрахань</v>
      </c>
      <c r="C2247" s="43">
        <f t="shared" si="70"/>
        <v>10.330841911764706</v>
      </c>
      <c r="D2247" s="43">
        <f t="shared" si="71"/>
        <v>0.47680808823529414</v>
      </c>
      <c r="E2247" s="49">
        <v>0</v>
      </c>
      <c r="F2247" s="29">
        <v>0.47680808823529414</v>
      </c>
      <c r="G2247" s="50">
        <v>0</v>
      </c>
      <c r="H2247" s="50">
        <v>0</v>
      </c>
      <c r="I2247" s="50">
        <v>0</v>
      </c>
      <c r="J2247" s="30"/>
      <c r="K2247" s="174">
        <f>Лист4!E2245/1000</f>
        <v>10.807650000000001</v>
      </c>
      <c r="L2247" s="51"/>
      <c r="M2247" s="51"/>
    </row>
    <row r="2248" spans="1:13" s="52" customFormat="1" ht="18.75" customHeight="1" x14ac:dyDescent="0.25">
      <c r="A2248" s="42" t="str">
        <f>Лист4!A2246</f>
        <v xml:space="preserve">Чехова ул. д.25 </v>
      </c>
      <c r="B2248" s="67" t="str">
        <f>Лист4!C2246</f>
        <v>г. Астрахань</v>
      </c>
      <c r="C2248" s="43">
        <f t="shared" si="70"/>
        <v>15.862628676470585</v>
      </c>
      <c r="D2248" s="43">
        <f t="shared" si="71"/>
        <v>0.73212132352941173</v>
      </c>
      <c r="E2248" s="49">
        <v>0</v>
      </c>
      <c r="F2248" s="29">
        <v>0.73212132352941173</v>
      </c>
      <c r="G2248" s="50">
        <v>0</v>
      </c>
      <c r="H2248" s="50">
        <v>0</v>
      </c>
      <c r="I2248" s="50">
        <v>0</v>
      </c>
      <c r="J2248" s="30"/>
      <c r="K2248" s="174">
        <f>Лист4!E2246/1000</f>
        <v>16.594749999999998</v>
      </c>
      <c r="L2248" s="51"/>
      <c r="M2248" s="51"/>
    </row>
    <row r="2249" spans="1:13" s="52" customFormat="1" ht="18.75" customHeight="1" x14ac:dyDescent="0.25">
      <c r="A2249" s="42" t="str">
        <f>Лист4!A2247</f>
        <v xml:space="preserve">Чехова ул. д.28 </v>
      </c>
      <c r="B2249" s="67" t="str">
        <f>Лист4!C2247</f>
        <v>г. Астрахань</v>
      </c>
      <c r="C2249" s="43">
        <f t="shared" si="70"/>
        <v>44.093208823529409</v>
      </c>
      <c r="D2249" s="43">
        <f t="shared" si="71"/>
        <v>2.0350711764705882</v>
      </c>
      <c r="E2249" s="49">
        <v>0</v>
      </c>
      <c r="F2249" s="29">
        <v>2.0350711764705882</v>
      </c>
      <c r="G2249" s="50">
        <v>0</v>
      </c>
      <c r="H2249" s="50">
        <v>0</v>
      </c>
      <c r="I2249" s="50">
        <v>0</v>
      </c>
      <c r="J2249" s="30"/>
      <c r="K2249" s="174">
        <f>Лист4!E2247/1000</f>
        <v>46.128279999999997</v>
      </c>
      <c r="L2249" s="51"/>
      <c r="M2249" s="51"/>
    </row>
    <row r="2250" spans="1:13" s="52" customFormat="1" ht="25.5" customHeight="1" x14ac:dyDescent="0.25">
      <c r="A2250" s="42" t="str">
        <f>Лист4!A2248</f>
        <v xml:space="preserve">Чехова ул. д.33 </v>
      </c>
      <c r="B2250" s="67" t="str">
        <f>Лист4!C2248</f>
        <v>г. Астрахань</v>
      </c>
      <c r="C2250" s="43">
        <f t="shared" si="70"/>
        <v>18.10774779411765</v>
      </c>
      <c r="D2250" s="43">
        <f t="shared" si="71"/>
        <v>0.83574220588235315</v>
      </c>
      <c r="E2250" s="49">
        <v>0</v>
      </c>
      <c r="F2250" s="29">
        <v>0.83574220588235315</v>
      </c>
      <c r="G2250" s="50">
        <v>0</v>
      </c>
      <c r="H2250" s="50">
        <v>0</v>
      </c>
      <c r="I2250" s="50">
        <v>0</v>
      </c>
      <c r="J2250" s="30"/>
      <c r="K2250" s="174">
        <f>Лист4!E2248/1000</f>
        <v>18.943490000000004</v>
      </c>
      <c r="L2250" s="51"/>
      <c r="M2250" s="51"/>
    </row>
    <row r="2251" spans="1:13" s="52" customFormat="1" ht="25.5" customHeight="1" x14ac:dyDescent="0.25">
      <c r="A2251" s="42" t="str">
        <f>Лист4!A2249</f>
        <v xml:space="preserve">Чехова ул. д.35 </v>
      </c>
      <c r="B2251" s="67" t="str">
        <f>Лист4!C2249</f>
        <v>г. Астрахань</v>
      </c>
      <c r="C2251" s="43">
        <f t="shared" si="70"/>
        <v>60.573318382352944</v>
      </c>
      <c r="D2251" s="43">
        <f t="shared" si="71"/>
        <v>2.795691617647059</v>
      </c>
      <c r="E2251" s="49">
        <v>0</v>
      </c>
      <c r="F2251" s="29">
        <v>2.795691617647059</v>
      </c>
      <c r="G2251" s="50">
        <v>0</v>
      </c>
      <c r="H2251" s="50">
        <v>0</v>
      </c>
      <c r="I2251" s="50">
        <v>0</v>
      </c>
      <c r="J2251" s="30"/>
      <c r="K2251" s="174">
        <f>Лист4!E2249/1000</f>
        <v>63.369010000000003</v>
      </c>
      <c r="L2251" s="51"/>
      <c r="M2251" s="51"/>
    </row>
    <row r="2252" spans="1:13" s="52" customFormat="1" ht="25.5" customHeight="1" x14ac:dyDescent="0.25">
      <c r="A2252" s="42" t="str">
        <f>Лист4!A2250</f>
        <v xml:space="preserve">Чехова ул. д.37 </v>
      </c>
      <c r="B2252" s="67" t="str">
        <f>Лист4!C2250</f>
        <v>г. Астрахань</v>
      </c>
      <c r="C2252" s="43">
        <f t="shared" si="70"/>
        <v>89.510496323529409</v>
      </c>
      <c r="D2252" s="43">
        <f t="shared" si="71"/>
        <v>4.1312536764705881</v>
      </c>
      <c r="E2252" s="49">
        <v>0</v>
      </c>
      <c r="F2252" s="29">
        <v>4.1312536764705881</v>
      </c>
      <c r="G2252" s="50">
        <v>0</v>
      </c>
      <c r="H2252" s="50">
        <v>0</v>
      </c>
      <c r="I2252" s="50">
        <v>0</v>
      </c>
      <c r="J2252" s="30"/>
      <c r="K2252" s="174">
        <f>Лист4!E2250/1000</f>
        <v>93.641750000000002</v>
      </c>
      <c r="L2252" s="51"/>
      <c r="M2252" s="51"/>
    </row>
    <row r="2253" spans="1:13" s="52" customFormat="1" ht="25.5" customHeight="1" x14ac:dyDescent="0.25">
      <c r="A2253" s="42" t="str">
        <f>Лист4!A2251</f>
        <v xml:space="preserve">Чехова ул. д.38 </v>
      </c>
      <c r="B2253" s="67" t="str">
        <f>Лист4!C2251</f>
        <v>г. Астрахань</v>
      </c>
      <c r="C2253" s="43">
        <f t="shared" si="70"/>
        <v>65.665007352941174</v>
      </c>
      <c r="D2253" s="43">
        <f t="shared" si="71"/>
        <v>3.0306926470588236</v>
      </c>
      <c r="E2253" s="49">
        <v>0</v>
      </c>
      <c r="F2253" s="29">
        <v>3.0306926470588236</v>
      </c>
      <c r="G2253" s="50">
        <v>0</v>
      </c>
      <c r="H2253" s="50">
        <v>0</v>
      </c>
      <c r="I2253" s="50">
        <v>0</v>
      </c>
      <c r="J2253" s="30"/>
      <c r="K2253" s="174">
        <f>Лист4!E2251/1000</f>
        <v>68.695700000000002</v>
      </c>
      <c r="L2253" s="51"/>
      <c r="M2253" s="51"/>
    </row>
    <row r="2254" spans="1:13" s="52" customFormat="1" ht="18.75" customHeight="1" x14ac:dyDescent="0.25">
      <c r="A2254" s="42" t="str">
        <f>Лист4!A2252</f>
        <v xml:space="preserve">Чехова ул. д.41 </v>
      </c>
      <c r="B2254" s="67" t="str">
        <f>Лист4!C2252</f>
        <v>г. Астрахань</v>
      </c>
      <c r="C2254" s="43">
        <f t="shared" si="70"/>
        <v>53.504988970588244</v>
      </c>
      <c r="D2254" s="43">
        <f t="shared" si="71"/>
        <v>2.4694610294117654</v>
      </c>
      <c r="E2254" s="49">
        <v>0</v>
      </c>
      <c r="F2254" s="29">
        <v>2.4694610294117654</v>
      </c>
      <c r="G2254" s="50">
        <v>0</v>
      </c>
      <c r="H2254" s="50">
        <v>0</v>
      </c>
      <c r="I2254" s="50">
        <v>0</v>
      </c>
      <c r="J2254" s="30"/>
      <c r="K2254" s="174">
        <f>Лист4!E2252/1000</f>
        <v>55.974450000000012</v>
      </c>
      <c r="L2254" s="51"/>
      <c r="M2254" s="51"/>
    </row>
    <row r="2255" spans="1:13" s="52" customFormat="1" ht="18.75" customHeight="1" x14ac:dyDescent="0.25">
      <c r="A2255" s="42" t="str">
        <f>Лист4!A2253</f>
        <v xml:space="preserve">Чехова ул. д.43 </v>
      </c>
      <c r="B2255" s="67" t="str">
        <f>Лист4!C2253</f>
        <v>г. Астрахань</v>
      </c>
      <c r="C2255" s="43">
        <f t="shared" si="70"/>
        <v>103.09520955882353</v>
      </c>
      <c r="D2255" s="43">
        <f t="shared" si="71"/>
        <v>4.7582404411764703</v>
      </c>
      <c r="E2255" s="49">
        <v>0</v>
      </c>
      <c r="F2255" s="29">
        <v>4.7582404411764703</v>
      </c>
      <c r="G2255" s="50">
        <v>0</v>
      </c>
      <c r="H2255" s="50">
        <v>0</v>
      </c>
      <c r="I2255" s="50">
        <v>0</v>
      </c>
      <c r="J2255" s="30"/>
      <c r="K2255" s="174">
        <f>Лист4!E2253/1000</f>
        <v>107.85345</v>
      </c>
      <c r="L2255" s="51"/>
      <c r="M2255" s="51"/>
    </row>
    <row r="2256" spans="1:13" s="52" customFormat="1" ht="25.5" customHeight="1" x14ac:dyDescent="0.25">
      <c r="A2256" s="42" t="str">
        <f>Лист4!A2254</f>
        <v xml:space="preserve">Чехова ул. д.48 </v>
      </c>
      <c r="B2256" s="67" t="str">
        <f>Лист4!C2254</f>
        <v>г. Астрахань</v>
      </c>
      <c r="C2256" s="43">
        <f t="shared" si="70"/>
        <v>18.997444852941175</v>
      </c>
      <c r="D2256" s="43">
        <f t="shared" si="71"/>
        <v>0.87680514705882351</v>
      </c>
      <c r="E2256" s="49">
        <v>0</v>
      </c>
      <c r="F2256" s="29">
        <v>0.87680514705882351</v>
      </c>
      <c r="G2256" s="50">
        <v>0</v>
      </c>
      <c r="H2256" s="50">
        <v>0</v>
      </c>
      <c r="I2256" s="50">
        <v>0</v>
      </c>
      <c r="J2256" s="30"/>
      <c r="K2256" s="174">
        <f>Лист4!E2254/1000</f>
        <v>19.87425</v>
      </c>
      <c r="L2256" s="51"/>
      <c r="M2256" s="51"/>
    </row>
    <row r="2257" spans="1:13" s="52" customFormat="1" ht="25.5" customHeight="1" x14ac:dyDescent="0.25">
      <c r="A2257" s="42" t="str">
        <f>Лист4!A2255</f>
        <v xml:space="preserve">Чехова ул. д.49 </v>
      </c>
      <c r="B2257" s="67" t="str">
        <f>Лист4!C2255</f>
        <v>г. Астрахань</v>
      </c>
      <c r="C2257" s="43">
        <f t="shared" si="70"/>
        <v>0</v>
      </c>
      <c r="D2257" s="43">
        <f t="shared" si="71"/>
        <v>0</v>
      </c>
      <c r="E2257" s="49">
        <v>0</v>
      </c>
      <c r="F2257" s="29">
        <v>0</v>
      </c>
      <c r="G2257" s="50">
        <v>0</v>
      </c>
      <c r="H2257" s="50">
        <v>0</v>
      </c>
      <c r="I2257" s="50">
        <v>0</v>
      </c>
      <c r="J2257" s="30"/>
      <c r="K2257" s="174">
        <f>Лист4!E2255/1000</f>
        <v>0</v>
      </c>
      <c r="L2257" s="51"/>
      <c r="M2257" s="51"/>
    </row>
    <row r="2258" spans="1:13" s="52" customFormat="1" ht="18.75" customHeight="1" x14ac:dyDescent="0.25">
      <c r="A2258" s="42" t="str">
        <f>Лист4!A2256</f>
        <v xml:space="preserve">Чехова ул. д.5 </v>
      </c>
      <c r="B2258" s="67" t="str">
        <f>Лист4!C2256</f>
        <v>г. Астрахань</v>
      </c>
      <c r="C2258" s="43">
        <f t="shared" si="70"/>
        <v>43.053658088235295</v>
      </c>
      <c r="D2258" s="43">
        <f t="shared" si="71"/>
        <v>1.9870919117647061</v>
      </c>
      <c r="E2258" s="49">
        <v>0</v>
      </c>
      <c r="F2258" s="29">
        <v>1.9870919117647061</v>
      </c>
      <c r="G2258" s="50">
        <v>0</v>
      </c>
      <c r="H2258" s="50">
        <v>0</v>
      </c>
      <c r="I2258" s="50">
        <v>0</v>
      </c>
      <c r="J2258" s="30"/>
      <c r="K2258" s="174">
        <f>Лист4!E2256/1000</f>
        <v>45.040750000000003</v>
      </c>
      <c r="L2258" s="51"/>
      <c r="M2258" s="51"/>
    </row>
    <row r="2259" spans="1:13" s="52" customFormat="1" ht="18.75" customHeight="1" x14ac:dyDescent="0.25">
      <c r="A2259" s="42" t="str">
        <f>Лист4!A2257</f>
        <v xml:space="preserve">Чехова ул. д.50 </v>
      </c>
      <c r="B2259" s="67" t="str">
        <f>Лист4!C2257</f>
        <v>г. Астрахань</v>
      </c>
      <c r="C2259" s="43">
        <f t="shared" si="70"/>
        <v>0.2110588235294118</v>
      </c>
      <c r="D2259" s="43">
        <f t="shared" si="71"/>
        <v>9.7411764705882357E-3</v>
      </c>
      <c r="E2259" s="49">
        <v>0</v>
      </c>
      <c r="F2259" s="29">
        <v>9.7411764705882357E-3</v>
      </c>
      <c r="G2259" s="50">
        <v>0</v>
      </c>
      <c r="H2259" s="50">
        <v>0</v>
      </c>
      <c r="I2259" s="50">
        <v>0</v>
      </c>
      <c r="J2259" s="30"/>
      <c r="K2259" s="174">
        <f>Лист4!E2257/1000</f>
        <v>0.22080000000000002</v>
      </c>
      <c r="L2259" s="51"/>
      <c r="M2259" s="51"/>
    </row>
    <row r="2260" spans="1:13" s="52" customFormat="1" ht="18.75" customHeight="1" x14ac:dyDescent="0.25">
      <c r="A2260" s="42" t="str">
        <f>Лист4!A2258</f>
        <v xml:space="preserve">Чехова ул. д.51 </v>
      </c>
      <c r="B2260" s="67" t="str">
        <f>Лист4!C2258</f>
        <v>г. Астрахань</v>
      </c>
      <c r="C2260" s="43">
        <f t="shared" si="70"/>
        <v>0.57249705882352953</v>
      </c>
      <c r="D2260" s="43">
        <f t="shared" si="71"/>
        <v>2.6422941176470593E-2</v>
      </c>
      <c r="E2260" s="49">
        <v>0</v>
      </c>
      <c r="F2260" s="29">
        <v>2.6422941176470593E-2</v>
      </c>
      <c r="G2260" s="50">
        <v>0</v>
      </c>
      <c r="H2260" s="50">
        <v>0</v>
      </c>
      <c r="I2260" s="50">
        <v>0</v>
      </c>
      <c r="J2260" s="156"/>
      <c r="K2260" s="174">
        <f>Лист4!E2258/1000-J2260</f>
        <v>0.59892000000000012</v>
      </c>
      <c r="L2260" s="31"/>
      <c r="M2260" s="51"/>
    </row>
    <row r="2261" spans="1:13" s="52" customFormat="1" ht="18.75" customHeight="1" x14ac:dyDescent="0.25">
      <c r="A2261" s="42" t="str">
        <f>Лист4!A2259</f>
        <v xml:space="preserve">Чехова ул. д.52 </v>
      </c>
      <c r="B2261" s="67" t="str">
        <f>Лист4!C2259</f>
        <v>г. Астрахань</v>
      </c>
      <c r="C2261" s="43">
        <f t="shared" si="70"/>
        <v>46.660020588235298</v>
      </c>
      <c r="D2261" s="43">
        <f t="shared" si="71"/>
        <v>2.1535394117647062</v>
      </c>
      <c r="E2261" s="49">
        <v>0</v>
      </c>
      <c r="F2261" s="29">
        <v>2.1535394117647062</v>
      </c>
      <c r="G2261" s="50">
        <v>0</v>
      </c>
      <c r="H2261" s="50">
        <v>0</v>
      </c>
      <c r="I2261" s="50">
        <v>0</v>
      </c>
      <c r="J2261" s="30"/>
      <c r="K2261" s="174">
        <f>Лист4!E2259/1000-J2261</f>
        <v>48.813560000000003</v>
      </c>
      <c r="L2261" s="51"/>
      <c r="M2261" s="51"/>
    </row>
    <row r="2262" spans="1:13" s="52" customFormat="1" ht="18.75" customHeight="1" x14ac:dyDescent="0.25">
      <c r="A2262" s="42" t="str">
        <f>Лист4!A2260</f>
        <v xml:space="preserve">Чехова ул. д.53 </v>
      </c>
      <c r="B2262" s="67" t="str">
        <f>Лист4!C2260</f>
        <v>г. Астрахань</v>
      </c>
      <c r="C2262" s="43">
        <f t="shared" si="70"/>
        <v>24.232238970588238</v>
      </c>
      <c r="D2262" s="43">
        <f t="shared" si="71"/>
        <v>1.1184110294117648</v>
      </c>
      <c r="E2262" s="49">
        <v>0</v>
      </c>
      <c r="F2262" s="29">
        <v>1.1184110294117648</v>
      </c>
      <c r="G2262" s="50">
        <v>0</v>
      </c>
      <c r="H2262" s="50">
        <v>0</v>
      </c>
      <c r="I2262" s="50">
        <v>0</v>
      </c>
      <c r="J2262" s="156"/>
      <c r="K2262" s="174">
        <f>Лист4!E2260/1000-J2262</f>
        <v>25.350650000000002</v>
      </c>
      <c r="L2262" s="31"/>
      <c r="M2262" s="51"/>
    </row>
    <row r="2263" spans="1:13" s="52" customFormat="1" ht="25.5" customHeight="1" x14ac:dyDescent="0.25">
      <c r="A2263" s="42" t="str">
        <f>Лист4!A2261</f>
        <v xml:space="preserve">Чехова ул. д.58 </v>
      </c>
      <c r="B2263" s="67" t="str">
        <f>Лист4!C2261</f>
        <v>г. Астрахань</v>
      </c>
      <c r="C2263" s="43">
        <f t="shared" si="70"/>
        <v>13.594778676470584</v>
      </c>
      <c r="D2263" s="43">
        <f t="shared" si="71"/>
        <v>0.62745132352941158</v>
      </c>
      <c r="E2263" s="49">
        <v>0</v>
      </c>
      <c r="F2263" s="29">
        <v>0.62745132352941158</v>
      </c>
      <c r="G2263" s="50">
        <v>0</v>
      </c>
      <c r="H2263" s="50">
        <v>0</v>
      </c>
      <c r="I2263" s="50">
        <v>0</v>
      </c>
      <c r="J2263" s="30"/>
      <c r="K2263" s="174">
        <f>Лист4!E2261/1000</f>
        <v>14.222229999999996</v>
      </c>
      <c r="L2263" s="51"/>
      <c r="M2263" s="51"/>
    </row>
    <row r="2264" spans="1:13" s="52" customFormat="1" ht="25.5" customHeight="1" x14ac:dyDescent="0.25">
      <c r="A2264" s="42" t="str">
        <f>Лист4!A2262</f>
        <v xml:space="preserve">Чехова ул. д.61 </v>
      </c>
      <c r="B2264" s="67" t="str">
        <f>Лист4!C2262</f>
        <v>г. Астрахань</v>
      </c>
      <c r="C2264" s="43">
        <f t="shared" si="70"/>
        <v>11.401191176470588</v>
      </c>
      <c r="D2264" s="43">
        <f t="shared" si="71"/>
        <v>0.52620882352941178</v>
      </c>
      <c r="E2264" s="49">
        <v>0</v>
      </c>
      <c r="F2264" s="29">
        <v>0.52620882352941178</v>
      </c>
      <c r="G2264" s="50">
        <v>0</v>
      </c>
      <c r="H2264" s="50">
        <v>0</v>
      </c>
      <c r="I2264" s="50">
        <v>0</v>
      </c>
      <c r="J2264" s="30"/>
      <c r="K2264" s="174">
        <f>Лист4!E2262/1000</f>
        <v>11.9274</v>
      </c>
      <c r="L2264" s="51"/>
      <c r="M2264" s="51"/>
    </row>
    <row r="2265" spans="1:13" s="52" customFormat="1" ht="25.5" customHeight="1" x14ac:dyDescent="0.25">
      <c r="A2265" s="42" t="str">
        <f>Лист4!A2263</f>
        <v xml:space="preserve">Чехова ул. д.62 </v>
      </c>
      <c r="B2265" s="67" t="str">
        <f>Лист4!C2263</f>
        <v>г. Астрахань</v>
      </c>
      <c r="C2265" s="43">
        <f t="shared" si="70"/>
        <v>18.628665441176469</v>
      </c>
      <c r="D2265" s="43">
        <f t="shared" si="71"/>
        <v>0.85978455882352944</v>
      </c>
      <c r="E2265" s="49">
        <v>0</v>
      </c>
      <c r="F2265" s="29">
        <v>0.85978455882352944</v>
      </c>
      <c r="G2265" s="50">
        <v>0</v>
      </c>
      <c r="H2265" s="50">
        <v>0</v>
      </c>
      <c r="I2265" s="50">
        <v>0</v>
      </c>
      <c r="J2265" s="30"/>
      <c r="K2265" s="174">
        <f>Лист4!E2263/1000-J2265</f>
        <v>19.48845</v>
      </c>
      <c r="L2265" s="51"/>
      <c r="M2265" s="51"/>
    </row>
    <row r="2266" spans="1:13" s="52" customFormat="1" ht="25.5" customHeight="1" x14ac:dyDescent="0.25">
      <c r="A2266" s="42" t="str">
        <f>Лист4!A2264</f>
        <v xml:space="preserve">Чехова ул. д.63 </v>
      </c>
      <c r="B2266" s="67" t="str">
        <f>Лист4!C2264</f>
        <v>г. Астрахань</v>
      </c>
      <c r="C2266" s="43">
        <f t="shared" si="70"/>
        <v>5.7637794117647054</v>
      </c>
      <c r="D2266" s="43">
        <f t="shared" si="71"/>
        <v>0.26602058823529412</v>
      </c>
      <c r="E2266" s="49">
        <v>0</v>
      </c>
      <c r="F2266" s="29">
        <v>0.26602058823529412</v>
      </c>
      <c r="G2266" s="50">
        <v>0</v>
      </c>
      <c r="H2266" s="50">
        <v>0</v>
      </c>
      <c r="I2266" s="50">
        <v>0</v>
      </c>
      <c r="J2266" s="30"/>
      <c r="K2266" s="174">
        <f>Лист4!E2264/1000</f>
        <v>6.0297999999999998</v>
      </c>
      <c r="L2266" s="51"/>
      <c r="M2266" s="51"/>
    </row>
    <row r="2267" spans="1:13" s="52" customFormat="1" ht="18.75" customHeight="1" x14ac:dyDescent="0.25">
      <c r="A2267" s="42" t="str">
        <f>Лист4!A2265</f>
        <v xml:space="preserve">Чехова ул. д.64 </v>
      </c>
      <c r="B2267" s="67" t="str">
        <f>Лист4!C2265</f>
        <v>г. Астрахань</v>
      </c>
      <c r="C2267" s="43">
        <f t="shared" si="70"/>
        <v>14.28164705882353</v>
      </c>
      <c r="D2267" s="43">
        <f t="shared" si="71"/>
        <v>0.65915294117647061</v>
      </c>
      <c r="E2267" s="49">
        <v>0</v>
      </c>
      <c r="F2267" s="29">
        <v>0.65915294117647061</v>
      </c>
      <c r="G2267" s="50">
        <v>0</v>
      </c>
      <c r="H2267" s="50">
        <v>0</v>
      </c>
      <c r="I2267" s="50">
        <v>0</v>
      </c>
      <c r="J2267" s="156"/>
      <c r="K2267" s="174">
        <f>Лист4!E2265/1000-J2267</f>
        <v>14.940800000000001</v>
      </c>
      <c r="L2267" s="31"/>
      <c r="M2267" s="51"/>
    </row>
    <row r="2268" spans="1:13" s="52" customFormat="1" ht="18.75" customHeight="1" x14ac:dyDescent="0.25">
      <c r="A2268" s="42" t="str">
        <f>Лист4!A2266</f>
        <v xml:space="preserve">Чехова ул. д.66 </v>
      </c>
      <c r="B2268" s="67" t="str">
        <f>Лист4!C2266</f>
        <v>г. Астрахань</v>
      </c>
      <c r="C2268" s="43">
        <f t="shared" si="70"/>
        <v>11.378823529411765</v>
      </c>
      <c r="D2268" s="43">
        <f t="shared" si="71"/>
        <v>0.52517647058823536</v>
      </c>
      <c r="E2268" s="49">
        <v>0</v>
      </c>
      <c r="F2268" s="29">
        <v>0.52517647058823536</v>
      </c>
      <c r="G2268" s="50">
        <v>0</v>
      </c>
      <c r="H2268" s="50">
        <v>0</v>
      </c>
      <c r="I2268" s="50">
        <v>0</v>
      </c>
      <c r="J2268" s="30"/>
      <c r="K2268" s="174">
        <f>Лист4!E2266/1000</f>
        <v>11.904</v>
      </c>
      <c r="L2268" s="51"/>
      <c r="M2268" s="51"/>
    </row>
    <row r="2269" spans="1:13" s="52" customFormat="1" ht="25.5" customHeight="1" x14ac:dyDescent="0.25">
      <c r="A2269" s="42" t="str">
        <f>Лист4!A2267</f>
        <v xml:space="preserve">Чехова ул. д.7 </v>
      </c>
      <c r="B2269" s="67" t="str">
        <f>Лист4!C2267</f>
        <v>г. Астрахань</v>
      </c>
      <c r="C2269" s="43">
        <f t="shared" si="70"/>
        <v>54.344588235294118</v>
      </c>
      <c r="D2269" s="43">
        <f t="shared" si="71"/>
        <v>2.5082117647058824</v>
      </c>
      <c r="E2269" s="49">
        <v>0</v>
      </c>
      <c r="F2269" s="29">
        <v>2.5082117647058824</v>
      </c>
      <c r="G2269" s="50">
        <v>0</v>
      </c>
      <c r="H2269" s="50">
        <v>0</v>
      </c>
      <c r="I2269" s="50">
        <v>0</v>
      </c>
      <c r="J2269" s="30"/>
      <c r="K2269" s="174">
        <f>Лист4!E2267/1000</f>
        <v>56.852800000000002</v>
      </c>
      <c r="L2269" s="51"/>
      <c r="M2269" s="51"/>
    </row>
    <row r="2270" spans="1:13" s="52" customFormat="1" ht="18.75" customHeight="1" x14ac:dyDescent="0.25">
      <c r="A2270" s="42" t="str">
        <f>Лист4!A2268</f>
        <v xml:space="preserve">Чехова ул. д.76 </v>
      </c>
      <c r="B2270" s="67" t="str">
        <f>Лист4!C2268</f>
        <v>г. Астрахань</v>
      </c>
      <c r="C2270" s="43">
        <f t="shared" si="70"/>
        <v>2.4361617647058829</v>
      </c>
      <c r="D2270" s="43">
        <f t="shared" si="71"/>
        <v>0.11243823529411766</v>
      </c>
      <c r="E2270" s="49">
        <v>0</v>
      </c>
      <c r="F2270" s="29">
        <v>0.11243823529411766</v>
      </c>
      <c r="G2270" s="50">
        <v>0</v>
      </c>
      <c r="H2270" s="50">
        <v>0</v>
      </c>
      <c r="I2270" s="50">
        <v>0</v>
      </c>
      <c r="J2270" s="30"/>
      <c r="K2270" s="174">
        <f>Лист4!E2268/1000</f>
        <v>2.5486000000000004</v>
      </c>
      <c r="L2270" s="51"/>
      <c r="M2270" s="51"/>
    </row>
    <row r="2271" spans="1:13" s="52" customFormat="1" ht="18.75" customHeight="1" x14ac:dyDescent="0.25">
      <c r="A2271" s="42" t="str">
        <f>Лист4!A2269</f>
        <v xml:space="preserve">Чехова ул. д.78 </v>
      </c>
      <c r="B2271" s="67" t="str">
        <f>Лист4!C2269</f>
        <v>г. Астрахань</v>
      </c>
      <c r="C2271" s="43">
        <f t="shared" si="70"/>
        <v>0.1739705882352941</v>
      </c>
      <c r="D2271" s="43">
        <f t="shared" si="71"/>
        <v>8.0294117647058821E-3</v>
      </c>
      <c r="E2271" s="49">
        <v>0</v>
      </c>
      <c r="F2271" s="29">
        <v>8.0294117647058821E-3</v>
      </c>
      <c r="G2271" s="50">
        <v>0</v>
      </c>
      <c r="H2271" s="50">
        <v>0</v>
      </c>
      <c r="I2271" s="50">
        <v>0</v>
      </c>
      <c r="J2271" s="30"/>
      <c r="K2271" s="174">
        <f>Лист4!E2269/1000</f>
        <v>0.182</v>
      </c>
      <c r="L2271" s="51"/>
      <c r="M2271" s="51"/>
    </row>
    <row r="2272" spans="1:13" s="52" customFormat="1" ht="18.75" customHeight="1" x14ac:dyDescent="0.25">
      <c r="A2272" s="42" t="str">
        <f>Лист4!A2270</f>
        <v xml:space="preserve">Чехова ул. д.8 </v>
      </c>
      <c r="B2272" s="67" t="str">
        <f>Лист4!C2270</f>
        <v>г. Астрахань</v>
      </c>
      <c r="C2272" s="43">
        <f t="shared" si="70"/>
        <v>21.117591911764702</v>
      </c>
      <c r="D2272" s="43">
        <f t="shared" si="71"/>
        <v>0.97465808823529398</v>
      </c>
      <c r="E2272" s="49">
        <v>0</v>
      </c>
      <c r="F2272" s="29">
        <v>0.97465808823529398</v>
      </c>
      <c r="G2272" s="50">
        <v>0</v>
      </c>
      <c r="H2272" s="50">
        <v>0</v>
      </c>
      <c r="I2272" s="50">
        <v>0</v>
      </c>
      <c r="J2272" s="30"/>
      <c r="K2272" s="174">
        <f>Лист4!E2270/1000</f>
        <v>22.092249999999996</v>
      </c>
      <c r="L2272" s="51"/>
      <c r="M2272" s="51"/>
    </row>
    <row r="2273" spans="1:13" s="52" customFormat="1" ht="18.75" customHeight="1" x14ac:dyDescent="0.25">
      <c r="A2273" s="42" t="str">
        <f>Лист4!A2271</f>
        <v xml:space="preserve">Чехова ул. д.80 </v>
      </c>
      <c r="B2273" s="67" t="str">
        <f>Лист4!C2271</f>
        <v>г. Астрахань</v>
      </c>
      <c r="C2273" s="43">
        <f t="shared" si="70"/>
        <v>11.821731617647059</v>
      </c>
      <c r="D2273" s="43">
        <f t="shared" si="71"/>
        <v>0.54561838235294124</v>
      </c>
      <c r="E2273" s="49">
        <v>0</v>
      </c>
      <c r="F2273" s="29">
        <v>0.54561838235294124</v>
      </c>
      <c r="G2273" s="50">
        <v>0</v>
      </c>
      <c r="H2273" s="50">
        <v>0</v>
      </c>
      <c r="I2273" s="50">
        <v>0</v>
      </c>
      <c r="J2273" s="30"/>
      <c r="K2273" s="174">
        <f>Лист4!E2271/1000</f>
        <v>12.36735</v>
      </c>
      <c r="L2273" s="51"/>
      <c r="M2273" s="51"/>
    </row>
    <row r="2274" spans="1:13" s="52" customFormat="1" ht="18.75" customHeight="1" x14ac:dyDescent="0.25">
      <c r="A2274" s="42" t="str">
        <f>Лист4!A2272</f>
        <v xml:space="preserve">Чехова ул. д.84 </v>
      </c>
      <c r="B2274" s="67" t="str">
        <f>Лист4!C2272</f>
        <v>г. Астрахань</v>
      </c>
      <c r="C2274" s="43">
        <f t="shared" si="70"/>
        <v>21.348150735294119</v>
      </c>
      <c r="D2274" s="43">
        <f t="shared" si="71"/>
        <v>0.98529926470588247</v>
      </c>
      <c r="E2274" s="49">
        <v>0</v>
      </c>
      <c r="F2274" s="29">
        <v>0.98529926470588247</v>
      </c>
      <c r="G2274" s="50">
        <v>0</v>
      </c>
      <c r="H2274" s="50">
        <v>0</v>
      </c>
      <c r="I2274" s="50">
        <v>0</v>
      </c>
      <c r="J2274" s="30"/>
      <c r="K2274" s="174">
        <f>Лист4!E2272/1000</f>
        <v>22.333450000000003</v>
      </c>
      <c r="L2274" s="51"/>
      <c r="M2274" s="51"/>
    </row>
    <row r="2275" spans="1:13" s="52" customFormat="1" ht="18.75" customHeight="1" x14ac:dyDescent="0.25">
      <c r="A2275" s="42" t="str">
        <f>Лист4!A2273</f>
        <v xml:space="preserve">Чехова ул. д.9 </v>
      </c>
      <c r="B2275" s="67" t="str">
        <f>Лист4!C2273</f>
        <v>г. Астрахань</v>
      </c>
      <c r="C2275" s="43">
        <f t="shared" si="70"/>
        <v>39.070352941176473</v>
      </c>
      <c r="D2275" s="43">
        <f t="shared" si="71"/>
        <v>1.8032470588235294</v>
      </c>
      <c r="E2275" s="49">
        <v>0</v>
      </c>
      <c r="F2275" s="29">
        <v>1.8032470588235294</v>
      </c>
      <c r="G2275" s="50">
        <v>0</v>
      </c>
      <c r="H2275" s="50">
        <v>0</v>
      </c>
      <c r="I2275" s="50">
        <v>0</v>
      </c>
      <c r="J2275" s="30"/>
      <c r="K2275" s="174">
        <f>Лист4!E2273/1000</f>
        <v>40.873600000000003</v>
      </c>
      <c r="L2275" s="51"/>
      <c r="M2275" s="51"/>
    </row>
    <row r="2276" spans="1:13" s="52" customFormat="1" ht="18.75" customHeight="1" x14ac:dyDescent="0.25">
      <c r="A2276" s="42" t="str">
        <f>Лист4!A2274</f>
        <v xml:space="preserve">Чехова ул. д.98 </v>
      </c>
      <c r="B2276" s="67" t="str">
        <f>Лист4!C2274</f>
        <v>г. Астрахань</v>
      </c>
      <c r="C2276" s="43">
        <f t="shared" si="70"/>
        <v>0.68594117647058828</v>
      </c>
      <c r="D2276" s="43">
        <f t="shared" si="71"/>
        <v>3.1658823529411767E-2</v>
      </c>
      <c r="E2276" s="49">
        <v>0</v>
      </c>
      <c r="F2276" s="29">
        <v>3.1658823529411767E-2</v>
      </c>
      <c r="G2276" s="50">
        <v>0</v>
      </c>
      <c r="H2276" s="50">
        <v>0</v>
      </c>
      <c r="I2276" s="50">
        <v>0</v>
      </c>
      <c r="J2276" s="30"/>
      <c r="K2276" s="174">
        <f>Лист4!E2274/1000</f>
        <v>0.71760000000000002</v>
      </c>
      <c r="L2276" s="51"/>
      <c r="M2276" s="51"/>
    </row>
    <row r="2277" spans="1:13" s="52" customFormat="1" ht="18.75" customHeight="1" x14ac:dyDescent="0.25">
      <c r="A2277" s="42" t="str">
        <f>Лист4!A2275</f>
        <v xml:space="preserve">Чеченева ул. д.27 </v>
      </c>
      <c r="B2277" s="67" t="str">
        <f>Лист4!C2275</f>
        <v>г. Астрахань</v>
      </c>
      <c r="C2277" s="43">
        <f t="shared" si="70"/>
        <v>13.632220588235292</v>
      </c>
      <c r="D2277" s="43">
        <f t="shared" si="71"/>
        <v>0.62917941176470582</v>
      </c>
      <c r="E2277" s="49">
        <v>0</v>
      </c>
      <c r="F2277" s="29">
        <v>0.62917941176470582</v>
      </c>
      <c r="G2277" s="50">
        <v>0</v>
      </c>
      <c r="H2277" s="50">
        <v>0</v>
      </c>
      <c r="I2277" s="50">
        <v>0</v>
      </c>
      <c r="J2277" s="30"/>
      <c r="K2277" s="174">
        <f>Лист4!E2275/1000</f>
        <v>14.261399999999998</v>
      </c>
      <c r="L2277" s="51"/>
      <c r="M2277" s="51"/>
    </row>
    <row r="2278" spans="1:13" s="52" customFormat="1" ht="18.75" customHeight="1" x14ac:dyDescent="0.25">
      <c r="A2278" s="42" t="str">
        <f>Лист4!A2276</f>
        <v xml:space="preserve">Чугунова ул. д.17 </v>
      </c>
      <c r="B2278" s="67" t="str">
        <f>Лист4!C2276</f>
        <v>г. Астрахань</v>
      </c>
      <c r="C2278" s="43">
        <f t="shared" si="70"/>
        <v>5.2508529411764702</v>
      </c>
      <c r="D2278" s="43">
        <f t="shared" si="71"/>
        <v>0.24234705882352942</v>
      </c>
      <c r="E2278" s="49">
        <v>0</v>
      </c>
      <c r="F2278" s="29">
        <v>0.24234705882352942</v>
      </c>
      <c r="G2278" s="50">
        <v>0</v>
      </c>
      <c r="H2278" s="50">
        <v>0</v>
      </c>
      <c r="I2278" s="50">
        <v>0</v>
      </c>
      <c r="J2278" s="30"/>
      <c r="K2278" s="174">
        <f>Лист4!E2276/1000</f>
        <v>5.4931999999999999</v>
      </c>
      <c r="L2278" s="51"/>
      <c r="M2278" s="51"/>
    </row>
    <row r="2279" spans="1:13" s="52" customFormat="1" ht="18.75" customHeight="1" x14ac:dyDescent="0.25">
      <c r="A2279" s="42" t="str">
        <f>Лист4!A2277</f>
        <v xml:space="preserve">Чугунова ул. д.8 </v>
      </c>
      <c r="B2279" s="67" t="str">
        <f>Лист4!C2277</f>
        <v>г. Астрахань</v>
      </c>
      <c r="C2279" s="43">
        <f t="shared" si="70"/>
        <v>0.78745588235294117</v>
      </c>
      <c r="D2279" s="43">
        <f t="shared" si="71"/>
        <v>3.6344117647058818E-2</v>
      </c>
      <c r="E2279" s="49">
        <v>0</v>
      </c>
      <c r="F2279" s="29">
        <v>3.6344117647058818E-2</v>
      </c>
      <c r="G2279" s="50">
        <v>0</v>
      </c>
      <c r="H2279" s="50">
        <v>0</v>
      </c>
      <c r="I2279" s="50">
        <v>0</v>
      </c>
      <c r="J2279" s="30"/>
      <c r="K2279" s="174">
        <f>Лист4!E2277/1000</f>
        <v>0.82379999999999998</v>
      </c>
      <c r="L2279" s="51"/>
      <c r="M2279" s="51"/>
    </row>
    <row r="2280" spans="1:13" s="52" customFormat="1" ht="25.5" customHeight="1" x14ac:dyDescent="0.25">
      <c r="A2280" s="42" t="str">
        <f>Лист4!A2278</f>
        <v xml:space="preserve">Чугунова ул. д.9 </v>
      </c>
      <c r="B2280" s="67" t="str">
        <f>Лист4!C2278</f>
        <v>г. Астрахань</v>
      </c>
      <c r="C2280" s="43">
        <f t="shared" si="70"/>
        <v>26.691198529411764</v>
      </c>
      <c r="D2280" s="43">
        <f t="shared" si="71"/>
        <v>1.2319014705882352</v>
      </c>
      <c r="E2280" s="49">
        <v>0</v>
      </c>
      <c r="F2280" s="29">
        <v>1.2319014705882352</v>
      </c>
      <c r="G2280" s="50">
        <v>0</v>
      </c>
      <c r="H2280" s="50">
        <v>0</v>
      </c>
      <c r="I2280" s="50">
        <v>0</v>
      </c>
      <c r="J2280" s="30"/>
      <c r="K2280" s="174">
        <f>Лист4!E2278/1000-J2280</f>
        <v>27.923099999999998</v>
      </c>
      <c r="L2280" s="51"/>
      <c r="M2280" s="51"/>
    </row>
    <row r="2281" spans="1:13" s="52" customFormat="1" ht="18.75" customHeight="1" x14ac:dyDescent="0.25">
      <c r="A2281" s="42" t="str">
        <f>Лист4!A2279</f>
        <v xml:space="preserve">Шаумяна пл д.10 </v>
      </c>
      <c r="B2281" s="67" t="str">
        <f>Лист4!C2279</f>
        <v>г. Астрахань</v>
      </c>
      <c r="C2281" s="43">
        <f t="shared" si="70"/>
        <v>0</v>
      </c>
      <c r="D2281" s="43">
        <f t="shared" si="71"/>
        <v>0</v>
      </c>
      <c r="E2281" s="49">
        <v>0</v>
      </c>
      <c r="F2281" s="29">
        <v>0</v>
      </c>
      <c r="G2281" s="50">
        <v>0</v>
      </c>
      <c r="H2281" s="50">
        <v>0</v>
      </c>
      <c r="I2281" s="50">
        <v>0</v>
      </c>
      <c r="J2281" s="30"/>
      <c r="K2281" s="174">
        <f>Лист4!E2279/1000</f>
        <v>0</v>
      </c>
      <c r="L2281" s="51"/>
      <c r="M2281" s="51"/>
    </row>
    <row r="2282" spans="1:13" s="52" customFormat="1" ht="18.75" customHeight="1" x14ac:dyDescent="0.25">
      <c r="A2282" s="42" t="str">
        <f>Лист4!A2280</f>
        <v xml:space="preserve">Шаумяна пл д.15 </v>
      </c>
      <c r="B2282" s="67" t="str">
        <f>Лист4!C2280</f>
        <v>г. Астрахань</v>
      </c>
      <c r="C2282" s="43">
        <f t="shared" si="70"/>
        <v>88.156966911764712</v>
      </c>
      <c r="D2282" s="43">
        <f t="shared" si="71"/>
        <v>4.0687830882352944</v>
      </c>
      <c r="E2282" s="49">
        <v>0</v>
      </c>
      <c r="F2282" s="29">
        <v>4.0687830882352944</v>
      </c>
      <c r="G2282" s="50">
        <v>0</v>
      </c>
      <c r="H2282" s="50">
        <v>0</v>
      </c>
      <c r="I2282" s="50">
        <v>0</v>
      </c>
      <c r="J2282" s="30"/>
      <c r="K2282" s="174">
        <f>Лист4!E2280/1000</f>
        <v>92.225750000000005</v>
      </c>
      <c r="L2282" s="51"/>
      <c r="M2282" s="51"/>
    </row>
    <row r="2283" spans="1:13" s="52" customFormat="1" ht="25.5" customHeight="1" x14ac:dyDescent="0.25">
      <c r="A2283" s="42" t="str">
        <f>Лист4!A2281</f>
        <v xml:space="preserve">Шаумяна пл д.16 </v>
      </c>
      <c r="B2283" s="67" t="str">
        <f>Лист4!C2281</f>
        <v>г. Астрахань</v>
      </c>
      <c r="C2283" s="43">
        <f t="shared" si="70"/>
        <v>0.21064779411764706</v>
      </c>
      <c r="D2283" s="43">
        <f t="shared" si="71"/>
        <v>9.7222058823529418E-3</v>
      </c>
      <c r="E2283" s="49">
        <v>0</v>
      </c>
      <c r="F2283" s="29">
        <v>9.7222058823529418E-3</v>
      </c>
      <c r="G2283" s="50">
        <v>0</v>
      </c>
      <c r="H2283" s="50">
        <v>0</v>
      </c>
      <c r="I2283" s="50">
        <v>0</v>
      </c>
      <c r="J2283" s="30"/>
      <c r="K2283" s="174">
        <f>Лист4!E2281/1000</f>
        <v>0.22037000000000001</v>
      </c>
      <c r="L2283" s="51"/>
      <c r="M2283" s="51"/>
    </row>
    <row r="2284" spans="1:13" s="52" customFormat="1" ht="18.75" customHeight="1" x14ac:dyDescent="0.25">
      <c r="A2284" s="42" t="str">
        <f>Лист4!A2282</f>
        <v xml:space="preserve">Шаумяна пл д.18 </v>
      </c>
      <c r="B2284" s="67" t="str">
        <f>Лист4!C2282</f>
        <v>г. Астрахань</v>
      </c>
      <c r="C2284" s="43">
        <f t="shared" si="70"/>
        <v>53.909613970588246</v>
      </c>
      <c r="D2284" s="43">
        <f t="shared" si="71"/>
        <v>2.4881360294117654</v>
      </c>
      <c r="E2284" s="49">
        <v>0</v>
      </c>
      <c r="F2284" s="29">
        <v>2.4881360294117654</v>
      </c>
      <c r="G2284" s="50">
        <v>0</v>
      </c>
      <c r="H2284" s="50">
        <v>0</v>
      </c>
      <c r="I2284" s="50">
        <v>0</v>
      </c>
      <c r="J2284" s="30"/>
      <c r="K2284" s="174">
        <f>Лист4!E2282/1000</f>
        <v>56.397750000000009</v>
      </c>
      <c r="L2284" s="51"/>
      <c r="M2284" s="51"/>
    </row>
    <row r="2285" spans="1:13" s="52" customFormat="1" ht="25.5" customHeight="1" x14ac:dyDescent="0.25">
      <c r="A2285" s="42" t="str">
        <f>Лист4!A2283</f>
        <v xml:space="preserve">Шаумяна пл д.28 </v>
      </c>
      <c r="B2285" s="67" t="str">
        <f>Лист4!C2283</f>
        <v>г. Астрахань</v>
      </c>
      <c r="C2285" s="43">
        <f t="shared" si="70"/>
        <v>81.516117647058834</v>
      </c>
      <c r="D2285" s="43">
        <f t="shared" si="71"/>
        <v>3.7622823529411766</v>
      </c>
      <c r="E2285" s="49">
        <v>0</v>
      </c>
      <c r="F2285" s="29">
        <v>3.7622823529411766</v>
      </c>
      <c r="G2285" s="50">
        <v>0</v>
      </c>
      <c r="H2285" s="50">
        <v>0</v>
      </c>
      <c r="I2285" s="50">
        <v>0</v>
      </c>
      <c r="J2285" s="30"/>
      <c r="K2285" s="174">
        <f>Лист4!E2283/1000</f>
        <v>85.278400000000005</v>
      </c>
      <c r="L2285" s="51"/>
      <c r="M2285" s="51"/>
    </row>
    <row r="2286" spans="1:13" s="52" customFormat="1" ht="25.5" customHeight="1" x14ac:dyDescent="0.25">
      <c r="A2286" s="42" t="str">
        <f>Лист4!A2284</f>
        <v xml:space="preserve">Шаумяна пл д.30 </v>
      </c>
      <c r="B2286" s="67" t="str">
        <f>Лист4!C2284</f>
        <v>г. Астрахань</v>
      </c>
      <c r="C2286" s="43">
        <f t="shared" si="70"/>
        <v>136.64108823529409</v>
      </c>
      <c r="D2286" s="43">
        <f t="shared" si="71"/>
        <v>6.3065117647058804</v>
      </c>
      <c r="E2286" s="49">
        <v>0</v>
      </c>
      <c r="F2286" s="29">
        <v>6.3065117647058804</v>
      </c>
      <c r="G2286" s="50">
        <v>0</v>
      </c>
      <c r="H2286" s="50">
        <v>0</v>
      </c>
      <c r="I2286" s="50">
        <v>0</v>
      </c>
      <c r="J2286" s="30"/>
      <c r="K2286" s="174">
        <f>Лист4!E2284/1000</f>
        <v>142.94759999999997</v>
      </c>
      <c r="L2286" s="51"/>
      <c r="M2286" s="51"/>
    </row>
    <row r="2287" spans="1:13" s="52" customFormat="1" ht="18.75" customHeight="1" x14ac:dyDescent="0.25">
      <c r="A2287" s="42" t="str">
        <f>Лист4!A2285</f>
        <v xml:space="preserve">Шаумяна ул. д.1 </v>
      </c>
      <c r="B2287" s="67" t="str">
        <f>Лист4!C2285</f>
        <v>г. Астрахань</v>
      </c>
      <c r="C2287" s="43">
        <f t="shared" si="70"/>
        <v>108.2040661764706</v>
      </c>
      <c r="D2287" s="43">
        <f t="shared" si="71"/>
        <v>4.9940338235294117</v>
      </c>
      <c r="E2287" s="49">
        <v>0</v>
      </c>
      <c r="F2287" s="29">
        <v>4.9940338235294117</v>
      </c>
      <c r="G2287" s="50">
        <v>0</v>
      </c>
      <c r="H2287" s="50">
        <v>0</v>
      </c>
      <c r="I2287" s="50">
        <v>0</v>
      </c>
      <c r="J2287" s="30"/>
      <c r="K2287" s="174">
        <f>Лист4!E2285/1000</f>
        <v>113.19810000000001</v>
      </c>
      <c r="L2287" s="51"/>
      <c r="M2287" s="51"/>
    </row>
    <row r="2288" spans="1:13" s="52" customFormat="1" ht="25.5" customHeight="1" x14ac:dyDescent="0.25">
      <c r="A2288" s="42" t="str">
        <f>Лист4!A2286</f>
        <v xml:space="preserve">Шаумяна ул. д.18 </v>
      </c>
      <c r="B2288" s="67" t="str">
        <f>Лист4!C2286</f>
        <v>г. Астрахань</v>
      </c>
      <c r="C2288" s="43">
        <f t="shared" si="70"/>
        <v>63.195724264705895</v>
      </c>
      <c r="D2288" s="43">
        <f t="shared" si="71"/>
        <v>2.916725735294118</v>
      </c>
      <c r="E2288" s="49">
        <v>0</v>
      </c>
      <c r="F2288" s="29">
        <v>2.916725735294118</v>
      </c>
      <c r="G2288" s="50">
        <v>0</v>
      </c>
      <c r="H2288" s="50">
        <v>0</v>
      </c>
      <c r="I2288" s="50">
        <v>0</v>
      </c>
      <c r="J2288" s="30"/>
      <c r="K2288" s="174">
        <f>Лист4!E2286/1000</f>
        <v>66.11245000000001</v>
      </c>
      <c r="L2288" s="51"/>
      <c r="M2288" s="51"/>
    </row>
    <row r="2289" spans="1:13" s="52" customFormat="1" ht="18.75" customHeight="1" x14ac:dyDescent="0.25">
      <c r="A2289" s="42" t="str">
        <f>Лист4!A2287</f>
        <v xml:space="preserve">Шаумяна ул. д.19 </v>
      </c>
      <c r="B2289" s="67" t="str">
        <f>Лист4!C2287</f>
        <v>г. Астрахань</v>
      </c>
      <c r="C2289" s="43">
        <f t="shared" si="70"/>
        <v>83.618198529411785</v>
      </c>
      <c r="D2289" s="43">
        <f t="shared" si="71"/>
        <v>3.8593014705882362</v>
      </c>
      <c r="E2289" s="49">
        <v>0</v>
      </c>
      <c r="F2289" s="29">
        <v>3.8593014705882362</v>
      </c>
      <c r="G2289" s="50">
        <v>0</v>
      </c>
      <c r="H2289" s="50">
        <v>0</v>
      </c>
      <c r="I2289" s="50">
        <v>0</v>
      </c>
      <c r="J2289" s="30"/>
      <c r="K2289" s="174">
        <f>Лист4!E2287/1000</f>
        <v>87.47750000000002</v>
      </c>
      <c r="L2289" s="51"/>
      <c r="M2289" s="51"/>
    </row>
    <row r="2290" spans="1:13" s="52" customFormat="1" ht="18.75" customHeight="1" x14ac:dyDescent="0.25">
      <c r="A2290" s="42" t="str">
        <f>Лист4!A2288</f>
        <v xml:space="preserve">Шаумяна ул. д.22 </v>
      </c>
      <c r="B2290" s="67" t="str">
        <f>Лист4!C2288</f>
        <v>г. Астрахань</v>
      </c>
      <c r="C2290" s="43">
        <f t="shared" si="70"/>
        <v>105.55818382352942</v>
      </c>
      <c r="D2290" s="43">
        <f t="shared" si="71"/>
        <v>4.8719161764705889</v>
      </c>
      <c r="E2290" s="49">
        <v>0</v>
      </c>
      <c r="F2290" s="29">
        <v>4.8719161764705889</v>
      </c>
      <c r="G2290" s="50">
        <v>0</v>
      </c>
      <c r="H2290" s="50">
        <v>0</v>
      </c>
      <c r="I2290" s="50">
        <v>0</v>
      </c>
      <c r="J2290" s="30"/>
      <c r="K2290" s="174">
        <f>Лист4!E2288/1000</f>
        <v>110.43010000000001</v>
      </c>
      <c r="L2290" s="51"/>
      <c r="M2290" s="51"/>
    </row>
    <row r="2291" spans="1:13" s="52" customFormat="1" ht="25.5" customHeight="1" x14ac:dyDescent="0.25">
      <c r="A2291" s="42" t="str">
        <f>Лист4!A2289</f>
        <v xml:space="preserve">Шаумяна ул. д.26 </v>
      </c>
      <c r="B2291" s="67" t="str">
        <f>Лист4!C2289</f>
        <v>г. Астрахань</v>
      </c>
      <c r="C2291" s="43">
        <f t="shared" si="70"/>
        <v>37.200647058823527</v>
      </c>
      <c r="D2291" s="43">
        <f t="shared" si="71"/>
        <v>1.7169529411764706</v>
      </c>
      <c r="E2291" s="49">
        <v>0</v>
      </c>
      <c r="F2291" s="29">
        <v>1.7169529411764706</v>
      </c>
      <c r="G2291" s="50">
        <v>0</v>
      </c>
      <c r="H2291" s="50">
        <v>0</v>
      </c>
      <c r="I2291" s="50">
        <v>0</v>
      </c>
      <c r="J2291" s="30"/>
      <c r="K2291" s="174">
        <f>Лист4!E2289/1000</f>
        <v>38.9176</v>
      </c>
      <c r="L2291" s="51"/>
      <c r="M2291" s="51"/>
    </row>
    <row r="2292" spans="1:13" s="52" customFormat="1" ht="18.75" customHeight="1" x14ac:dyDescent="0.25">
      <c r="A2292" s="42" t="str">
        <f>Лист4!A2290</f>
        <v xml:space="preserve">Шаумяна ул. д.27 </v>
      </c>
      <c r="B2292" s="67" t="str">
        <f>Лист4!C2290</f>
        <v>г. Астрахань</v>
      </c>
      <c r="C2292" s="43">
        <f t="shared" si="70"/>
        <v>9.9285110294117622</v>
      </c>
      <c r="D2292" s="43">
        <f t="shared" si="71"/>
        <v>0.45823897058823515</v>
      </c>
      <c r="E2292" s="49">
        <v>0</v>
      </c>
      <c r="F2292" s="29">
        <v>0.45823897058823515</v>
      </c>
      <c r="G2292" s="50">
        <v>0</v>
      </c>
      <c r="H2292" s="50">
        <v>0</v>
      </c>
      <c r="I2292" s="50">
        <v>0</v>
      </c>
      <c r="J2292" s="30"/>
      <c r="K2292" s="174">
        <f>Лист4!E2290/1000</f>
        <v>10.386749999999997</v>
      </c>
      <c r="L2292" s="51"/>
      <c r="M2292" s="51"/>
    </row>
    <row r="2293" spans="1:13" s="54" customFormat="1" ht="18.75" customHeight="1" x14ac:dyDescent="0.25">
      <c r="A2293" s="42" t="str">
        <f>Лист4!A2291</f>
        <v xml:space="preserve">Шаумяна ул. д.29 </v>
      </c>
      <c r="B2293" s="67" t="str">
        <f>Лист4!C2291</f>
        <v>г. Астрахань</v>
      </c>
      <c r="C2293" s="43">
        <f t="shared" si="70"/>
        <v>10.06486764705882</v>
      </c>
      <c r="D2293" s="43">
        <f t="shared" si="71"/>
        <v>0.46453235294117634</v>
      </c>
      <c r="E2293" s="49">
        <v>0</v>
      </c>
      <c r="F2293" s="29">
        <v>0.46453235294117634</v>
      </c>
      <c r="G2293" s="50">
        <v>0</v>
      </c>
      <c r="H2293" s="50">
        <v>0</v>
      </c>
      <c r="I2293" s="50">
        <v>0</v>
      </c>
      <c r="J2293" s="30"/>
      <c r="K2293" s="174">
        <f>Лист4!E2291/1000</f>
        <v>10.529399999999997</v>
      </c>
      <c r="L2293" s="51"/>
      <c r="M2293" s="51"/>
    </row>
    <row r="2294" spans="1:13" s="52" customFormat="1" ht="18.75" customHeight="1" x14ac:dyDescent="0.25">
      <c r="A2294" s="42" t="str">
        <f>Лист4!A2292</f>
        <v xml:space="preserve">Шаумяна ул. д.35 </v>
      </c>
      <c r="B2294" s="67" t="str">
        <f>Лист4!C2292</f>
        <v>г. Астрахань</v>
      </c>
      <c r="C2294" s="43">
        <f t="shared" si="70"/>
        <v>0</v>
      </c>
      <c r="D2294" s="43">
        <f t="shared" si="71"/>
        <v>0</v>
      </c>
      <c r="E2294" s="49">
        <v>0</v>
      </c>
      <c r="F2294" s="29">
        <v>0</v>
      </c>
      <c r="G2294" s="50">
        <v>0</v>
      </c>
      <c r="H2294" s="50">
        <v>0</v>
      </c>
      <c r="I2294" s="50">
        <v>0</v>
      </c>
      <c r="J2294" s="30"/>
      <c r="K2294" s="174">
        <f>Лист4!E2292/1000</f>
        <v>0</v>
      </c>
      <c r="L2294" s="51"/>
      <c r="M2294" s="51"/>
    </row>
    <row r="2295" spans="1:13" s="52" customFormat="1" ht="18.75" customHeight="1" x14ac:dyDescent="0.25">
      <c r="A2295" s="42" t="str">
        <f>Лист4!A2293</f>
        <v xml:space="preserve">Шаумяна ул. д.37 </v>
      </c>
      <c r="B2295" s="67" t="str">
        <f>Лист4!C2293</f>
        <v>г. Астрахань</v>
      </c>
      <c r="C2295" s="43">
        <f t="shared" si="70"/>
        <v>0.25388235294117645</v>
      </c>
      <c r="D2295" s="43">
        <f t="shared" si="71"/>
        <v>1.1717647058823531E-2</v>
      </c>
      <c r="E2295" s="49">
        <v>0</v>
      </c>
      <c r="F2295" s="29">
        <v>1.1717647058823531E-2</v>
      </c>
      <c r="G2295" s="50">
        <v>0</v>
      </c>
      <c r="H2295" s="50">
        <v>0</v>
      </c>
      <c r="I2295" s="50">
        <v>0</v>
      </c>
      <c r="J2295" s="30"/>
      <c r="K2295" s="174">
        <f>Лист4!E2293/1000</f>
        <v>0.2656</v>
      </c>
      <c r="L2295" s="51"/>
      <c r="M2295" s="51"/>
    </row>
    <row r="2296" spans="1:13" s="52" customFormat="1" ht="18.75" customHeight="1" x14ac:dyDescent="0.25">
      <c r="A2296" s="42" t="str">
        <f>Лист4!A2294</f>
        <v xml:space="preserve">Шаумяна ул. д.41 </v>
      </c>
      <c r="B2296" s="67" t="str">
        <f>Лист4!C2294</f>
        <v>г. Астрахань</v>
      </c>
      <c r="C2296" s="43">
        <f t="shared" si="70"/>
        <v>26.86516911764706</v>
      </c>
      <c r="D2296" s="43">
        <f t="shared" si="71"/>
        <v>1.2399308823529411</v>
      </c>
      <c r="E2296" s="49">
        <v>0</v>
      </c>
      <c r="F2296" s="29">
        <v>1.2399308823529411</v>
      </c>
      <c r="G2296" s="50">
        <v>0</v>
      </c>
      <c r="H2296" s="50">
        <v>0</v>
      </c>
      <c r="I2296" s="50">
        <v>0</v>
      </c>
      <c r="J2296" s="30"/>
      <c r="K2296" s="174">
        <f>Лист4!E2294/1000</f>
        <v>28.1051</v>
      </c>
      <c r="L2296" s="51"/>
      <c r="M2296" s="51"/>
    </row>
    <row r="2297" spans="1:13" s="52" customFormat="1" ht="18.75" customHeight="1" x14ac:dyDescent="0.25">
      <c r="A2297" s="42" t="str">
        <f>Лист4!A2295</f>
        <v xml:space="preserve">Шаумяна ул. д.42 </v>
      </c>
      <c r="B2297" s="67" t="str">
        <f>Лист4!C2295</f>
        <v>г. Астрахань</v>
      </c>
      <c r="C2297" s="43">
        <f t="shared" si="70"/>
        <v>0.38292647058823531</v>
      </c>
      <c r="D2297" s="43">
        <f t="shared" si="71"/>
        <v>1.7673529411764706E-2</v>
      </c>
      <c r="E2297" s="49">
        <v>0</v>
      </c>
      <c r="F2297" s="29">
        <v>1.7673529411764706E-2</v>
      </c>
      <c r="G2297" s="50">
        <v>0</v>
      </c>
      <c r="H2297" s="50">
        <v>0</v>
      </c>
      <c r="I2297" s="50">
        <v>0</v>
      </c>
      <c r="J2297" s="30"/>
      <c r="K2297" s="174">
        <f>Лист4!E2295/1000</f>
        <v>0.40060000000000001</v>
      </c>
      <c r="L2297" s="51"/>
      <c r="M2297" s="51"/>
    </row>
    <row r="2298" spans="1:13" s="52" customFormat="1" ht="18.75" customHeight="1" x14ac:dyDescent="0.25">
      <c r="A2298" s="42" t="str">
        <f>Лист4!A2296</f>
        <v xml:space="preserve">Шаумяна ул. д.59 </v>
      </c>
      <c r="B2298" s="67" t="str">
        <f>Лист4!C2296</f>
        <v>г. Астрахань</v>
      </c>
      <c r="C2298" s="43">
        <f t="shared" si="70"/>
        <v>52.51311764705882</v>
      </c>
      <c r="D2298" s="43">
        <f t="shared" si="71"/>
        <v>2.4236823529411762</v>
      </c>
      <c r="E2298" s="49">
        <v>0</v>
      </c>
      <c r="F2298" s="29">
        <v>2.4236823529411762</v>
      </c>
      <c r="G2298" s="50">
        <v>0</v>
      </c>
      <c r="H2298" s="50">
        <v>0</v>
      </c>
      <c r="I2298" s="50">
        <v>0</v>
      </c>
      <c r="J2298" s="30"/>
      <c r="K2298" s="174">
        <f>Лист4!E2296/1000</f>
        <v>54.936799999999998</v>
      </c>
      <c r="L2298" s="51"/>
      <c r="M2298" s="51"/>
    </row>
    <row r="2299" spans="1:13" s="52" customFormat="1" ht="18.75" customHeight="1" x14ac:dyDescent="0.25">
      <c r="A2299" s="42" t="str">
        <f>Лист4!A2297</f>
        <v xml:space="preserve">Шаумяна ул. д.6 </v>
      </c>
      <c r="B2299" s="67" t="str">
        <f>Лист4!C2297</f>
        <v>г. Астрахань</v>
      </c>
      <c r="C2299" s="43">
        <f t="shared" ref="C2299:C2361" si="72">K2299+J2299-F2299</f>
        <v>5.8313602941176477</v>
      </c>
      <c r="D2299" s="43">
        <f t="shared" ref="D2299:D2361" si="73">F2299</f>
        <v>0.26913970588235292</v>
      </c>
      <c r="E2299" s="49">
        <v>0</v>
      </c>
      <c r="F2299" s="29">
        <v>0.26913970588235292</v>
      </c>
      <c r="G2299" s="50">
        <v>0</v>
      </c>
      <c r="H2299" s="50">
        <v>0</v>
      </c>
      <c r="I2299" s="50">
        <v>0</v>
      </c>
      <c r="J2299" s="30"/>
      <c r="K2299" s="174">
        <f>Лист4!E2297/1000</f>
        <v>6.1005000000000003</v>
      </c>
      <c r="L2299" s="51"/>
      <c r="M2299" s="51"/>
    </row>
    <row r="2300" spans="1:13" s="52" customFormat="1" ht="18.75" customHeight="1" x14ac:dyDescent="0.25">
      <c r="A2300" s="42" t="str">
        <f>Лист4!A2298</f>
        <v xml:space="preserve">Шаумяна ул. д.8 </v>
      </c>
      <c r="B2300" s="67" t="str">
        <f>Лист4!C2298</f>
        <v>г. Астрахань</v>
      </c>
      <c r="C2300" s="43">
        <f t="shared" si="72"/>
        <v>11.480720588235297</v>
      </c>
      <c r="D2300" s="43">
        <f t="shared" si="73"/>
        <v>0.52987941176470599</v>
      </c>
      <c r="E2300" s="49">
        <v>0</v>
      </c>
      <c r="F2300" s="29">
        <v>0.52987941176470599</v>
      </c>
      <c r="G2300" s="50">
        <v>0</v>
      </c>
      <c r="H2300" s="50">
        <v>0</v>
      </c>
      <c r="I2300" s="50">
        <v>0</v>
      </c>
      <c r="J2300" s="30"/>
      <c r="K2300" s="174">
        <f>Лист4!E2298/1000</f>
        <v>12.010600000000002</v>
      </c>
      <c r="L2300" s="51"/>
      <c r="M2300" s="51"/>
    </row>
    <row r="2301" spans="1:13" s="52" customFormat="1" ht="18.75" customHeight="1" x14ac:dyDescent="0.25">
      <c r="A2301" s="42" t="str">
        <f>Лист4!A2299</f>
        <v xml:space="preserve">Шаумяна ул. д.87/8 </v>
      </c>
      <c r="B2301" s="67" t="str">
        <f>Лист4!C2299</f>
        <v>г. Астрахань</v>
      </c>
      <c r="C2301" s="43">
        <f t="shared" si="72"/>
        <v>564.87275955882342</v>
      </c>
      <c r="D2301" s="43">
        <f t="shared" si="73"/>
        <v>26.071050441176467</v>
      </c>
      <c r="E2301" s="49">
        <v>0</v>
      </c>
      <c r="F2301" s="29">
        <v>26.071050441176467</v>
      </c>
      <c r="G2301" s="50">
        <v>0</v>
      </c>
      <c r="H2301" s="50">
        <v>0</v>
      </c>
      <c r="I2301" s="50">
        <v>0</v>
      </c>
      <c r="J2301" s="30"/>
      <c r="K2301" s="174">
        <f>Лист4!E2299/1000</f>
        <v>590.94380999999987</v>
      </c>
      <c r="L2301" s="51"/>
      <c r="M2301" s="51"/>
    </row>
    <row r="2302" spans="1:13" s="52" customFormat="1" ht="18.75" customHeight="1" x14ac:dyDescent="0.25">
      <c r="A2302" s="42" t="str">
        <f>Лист4!A2300</f>
        <v xml:space="preserve">Шахтерский пер. д.22 </v>
      </c>
      <c r="B2302" s="67" t="str">
        <f>Лист4!C2300</f>
        <v>г. Астрахань</v>
      </c>
      <c r="C2302" s="43">
        <f t="shared" si="72"/>
        <v>0.1663235294117647</v>
      </c>
      <c r="D2302" s="43">
        <f t="shared" si="73"/>
        <v>7.6764705882352933E-3</v>
      </c>
      <c r="E2302" s="49">
        <v>0</v>
      </c>
      <c r="F2302" s="29">
        <v>7.6764705882352933E-3</v>
      </c>
      <c r="G2302" s="50">
        <v>0</v>
      </c>
      <c r="H2302" s="50">
        <v>0</v>
      </c>
      <c r="I2302" s="50">
        <v>0</v>
      </c>
      <c r="J2302" s="30"/>
      <c r="K2302" s="174">
        <f>Лист4!E2300/1000</f>
        <v>0.17399999999999999</v>
      </c>
      <c r="L2302" s="51"/>
      <c r="M2302" s="51"/>
    </row>
    <row r="2303" spans="1:13" s="52" customFormat="1" ht="25.5" customHeight="1" x14ac:dyDescent="0.25">
      <c r="A2303" s="42" t="str">
        <f>Лист4!A2301</f>
        <v xml:space="preserve">Шахтерский пер. д.3 </v>
      </c>
      <c r="B2303" s="67" t="str">
        <f>Лист4!C2301</f>
        <v>г. Астрахань</v>
      </c>
      <c r="C2303" s="43">
        <f t="shared" si="72"/>
        <v>28.849102941176476</v>
      </c>
      <c r="D2303" s="43">
        <f t="shared" si="73"/>
        <v>1.3314970588235298</v>
      </c>
      <c r="E2303" s="49">
        <v>0</v>
      </c>
      <c r="F2303" s="29">
        <v>1.3314970588235298</v>
      </c>
      <c r="G2303" s="50">
        <v>0</v>
      </c>
      <c r="H2303" s="50">
        <v>0</v>
      </c>
      <c r="I2303" s="50">
        <v>0</v>
      </c>
      <c r="J2303" s="30"/>
      <c r="K2303" s="174">
        <f>Лист4!E2301/1000</f>
        <v>30.180600000000005</v>
      </c>
      <c r="L2303" s="51"/>
      <c r="M2303" s="51"/>
    </row>
    <row r="2304" spans="1:13" s="52" customFormat="1" ht="25.5" customHeight="1" x14ac:dyDescent="0.25">
      <c r="A2304" s="42" t="str">
        <f>Лист4!A2302</f>
        <v xml:space="preserve">Шелгунова ул. д.10 </v>
      </c>
      <c r="B2304" s="67" t="str">
        <f>Лист4!C2302</f>
        <v>г. Астрахань</v>
      </c>
      <c r="C2304" s="43">
        <f t="shared" si="72"/>
        <v>203.74075073529411</v>
      </c>
      <c r="D2304" s="43">
        <f t="shared" si="73"/>
        <v>9.4034192647058816</v>
      </c>
      <c r="E2304" s="49">
        <v>0</v>
      </c>
      <c r="F2304" s="29">
        <v>9.4034192647058816</v>
      </c>
      <c r="G2304" s="50">
        <v>0</v>
      </c>
      <c r="H2304" s="50">
        <v>0</v>
      </c>
      <c r="I2304" s="50">
        <v>0</v>
      </c>
      <c r="J2304" s="30"/>
      <c r="K2304" s="174">
        <f>Лист4!E2302/1000</f>
        <v>213.14417</v>
      </c>
      <c r="L2304" s="51"/>
      <c r="M2304" s="51"/>
    </row>
    <row r="2305" spans="1:13" s="52" customFormat="1" ht="18.75" customHeight="1" x14ac:dyDescent="0.25">
      <c r="A2305" s="42" t="str">
        <f>Лист4!A2303</f>
        <v xml:space="preserve">Шелгунова ул. д.9 </v>
      </c>
      <c r="B2305" s="67" t="str">
        <f>Лист4!C2303</f>
        <v>г. Астрахань</v>
      </c>
      <c r="C2305" s="43">
        <f t="shared" si="72"/>
        <v>0</v>
      </c>
      <c r="D2305" s="43">
        <f t="shared" si="73"/>
        <v>0</v>
      </c>
      <c r="E2305" s="49">
        <v>0</v>
      </c>
      <c r="F2305" s="29">
        <v>0</v>
      </c>
      <c r="G2305" s="50">
        <v>0</v>
      </c>
      <c r="H2305" s="50">
        <v>0</v>
      </c>
      <c r="I2305" s="50">
        <v>0</v>
      </c>
      <c r="J2305" s="30"/>
      <c r="K2305" s="174">
        <f>Лист4!E2303/1000</f>
        <v>0</v>
      </c>
      <c r="L2305" s="51"/>
      <c r="M2305" s="51"/>
    </row>
    <row r="2306" spans="1:13" s="52" customFormat="1" ht="18.75" customHeight="1" x14ac:dyDescent="0.25">
      <c r="A2306" s="42" t="str">
        <f>Лист4!A2304</f>
        <v xml:space="preserve">Школьная (Трусовский р-н) ул. д.2А </v>
      </c>
      <c r="B2306" s="67" t="str">
        <f>Лист4!C2304</f>
        <v>г. Астрахань</v>
      </c>
      <c r="C2306" s="43">
        <f t="shared" si="72"/>
        <v>10.566323529411765</v>
      </c>
      <c r="D2306" s="43">
        <f t="shared" si="73"/>
        <v>0.48767647058823527</v>
      </c>
      <c r="E2306" s="49">
        <v>0</v>
      </c>
      <c r="F2306" s="29">
        <v>0.48767647058823527</v>
      </c>
      <c r="G2306" s="50">
        <v>0</v>
      </c>
      <c r="H2306" s="50">
        <v>0</v>
      </c>
      <c r="I2306" s="50">
        <v>0</v>
      </c>
      <c r="J2306" s="30"/>
      <c r="K2306" s="174">
        <f>Лист4!E2304/1000</f>
        <v>11.054</v>
      </c>
      <c r="L2306" s="51"/>
      <c r="M2306" s="51"/>
    </row>
    <row r="2307" spans="1:13" s="52" customFormat="1" ht="25.5" customHeight="1" x14ac:dyDescent="0.25">
      <c r="A2307" s="42" t="str">
        <f>Лист4!A2305</f>
        <v xml:space="preserve">Шоссейная (Трусовский р-н) ул. д.1 </v>
      </c>
      <c r="B2307" s="67" t="str">
        <f>Лист4!C2305</f>
        <v>г. Астрахань</v>
      </c>
      <c r="C2307" s="43">
        <f t="shared" si="72"/>
        <v>6.4246286764705891</v>
      </c>
      <c r="D2307" s="43">
        <f t="shared" si="73"/>
        <v>0.2965213235294118</v>
      </c>
      <c r="E2307" s="49">
        <v>0</v>
      </c>
      <c r="F2307" s="29">
        <v>0.2965213235294118</v>
      </c>
      <c r="G2307" s="50">
        <v>0</v>
      </c>
      <c r="H2307" s="50">
        <v>0</v>
      </c>
      <c r="I2307" s="50">
        <v>0</v>
      </c>
      <c r="J2307" s="30"/>
      <c r="K2307" s="174">
        <f>Лист4!E2305/1000</f>
        <v>6.7211500000000006</v>
      </c>
      <c r="L2307" s="51"/>
      <c r="M2307" s="51"/>
    </row>
    <row r="2308" spans="1:13" s="52" customFormat="1" ht="25.5" customHeight="1" x14ac:dyDescent="0.25">
      <c r="A2308" s="42" t="str">
        <f>Лист4!A2306</f>
        <v xml:space="preserve">Шоссейная (Трусовский р-н) ул. д.11 </v>
      </c>
      <c r="B2308" s="67" t="str">
        <f>Лист4!C2306</f>
        <v>г. Астрахань</v>
      </c>
      <c r="C2308" s="43">
        <f t="shared" si="72"/>
        <v>22.531628676470582</v>
      </c>
      <c r="D2308" s="43">
        <f t="shared" si="73"/>
        <v>1.0399213235294116</v>
      </c>
      <c r="E2308" s="49">
        <v>0</v>
      </c>
      <c r="F2308" s="29">
        <v>1.0399213235294116</v>
      </c>
      <c r="G2308" s="50">
        <v>0</v>
      </c>
      <c r="H2308" s="50">
        <v>0</v>
      </c>
      <c r="I2308" s="50">
        <v>0</v>
      </c>
      <c r="J2308" s="30"/>
      <c r="K2308" s="174">
        <f>Лист4!E2306/1000</f>
        <v>23.571549999999995</v>
      </c>
      <c r="L2308" s="51"/>
      <c r="M2308" s="51"/>
    </row>
    <row r="2309" spans="1:13" s="52" customFormat="1" ht="25.5" customHeight="1" x14ac:dyDescent="0.25">
      <c r="A2309" s="42" t="str">
        <f>Лист4!A2307</f>
        <v xml:space="preserve">Шоссейная (Трусовский р-н) ул. д.13 </v>
      </c>
      <c r="B2309" s="67" t="str">
        <f>Лист4!C2307</f>
        <v>г. Астрахань</v>
      </c>
      <c r="C2309" s="43">
        <f t="shared" si="72"/>
        <v>50.677202205882352</v>
      </c>
      <c r="D2309" s="43">
        <f t="shared" si="73"/>
        <v>2.3389477941176469</v>
      </c>
      <c r="E2309" s="49">
        <v>0</v>
      </c>
      <c r="F2309" s="29">
        <v>2.3389477941176469</v>
      </c>
      <c r="G2309" s="50">
        <v>0</v>
      </c>
      <c r="H2309" s="50">
        <v>0</v>
      </c>
      <c r="I2309" s="50">
        <v>0</v>
      </c>
      <c r="J2309" s="30"/>
      <c r="K2309" s="174">
        <f>Лист4!E2307/1000</f>
        <v>53.016149999999996</v>
      </c>
      <c r="L2309" s="51"/>
      <c r="M2309" s="51"/>
    </row>
    <row r="2310" spans="1:13" s="52" customFormat="1" ht="25.5" customHeight="1" x14ac:dyDescent="0.25">
      <c r="A2310" s="42" t="str">
        <f>Лист4!A2308</f>
        <v xml:space="preserve">Шоссейная (Трусовский р-н) ул. д.15/10 - корп. 1 </v>
      </c>
      <c r="B2310" s="67" t="str">
        <f>Лист4!C2308</f>
        <v>г. Астрахань</v>
      </c>
      <c r="C2310" s="43">
        <f t="shared" si="72"/>
        <v>51.669838235294115</v>
      </c>
      <c r="D2310" s="43">
        <f t="shared" si="73"/>
        <v>2.3847617647058823</v>
      </c>
      <c r="E2310" s="49">
        <v>0</v>
      </c>
      <c r="F2310" s="29">
        <v>2.3847617647058823</v>
      </c>
      <c r="G2310" s="50">
        <v>0</v>
      </c>
      <c r="H2310" s="50">
        <v>0</v>
      </c>
      <c r="I2310" s="50">
        <v>0</v>
      </c>
      <c r="J2310" s="156"/>
      <c r="K2310" s="174">
        <f>Лист4!E2308/1000-J2310</f>
        <v>54.054600000000001</v>
      </c>
      <c r="L2310" s="31"/>
      <c r="M2310" s="51"/>
    </row>
    <row r="2311" spans="1:13" s="52" customFormat="1" ht="25.5" customHeight="1" x14ac:dyDescent="0.25">
      <c r="A2311" s="42" t="str">
        <f>Лист4!A2309</f>
        <v xml:space="preserve">Шоссейная (Трусовский р-н) ул. д.15/10 - корп. 2 </v>
      </c>
      <c r="B2311" s="67" t="str">
        <f>Лист4!C2309</f>
        <v>г. Астрахань</v>
      </c>
      <c r="C2311" s="43">
        <f t="shared" si="72"/>
        <v>0</v>
      </c>
      <c r="D2311" s="43">
        <f t="shared" si="73"/>
        <v>0</v>
      </c>
      <c r="E2311" s="49">
        <v>0</v>
      </c>
      <c r="F2311" s="29">
        <v>0</v>
      </c>
      <c r="G2311" s="50">
        <v>0</v>
      </c>
      <c r="H2311" s="50">
        <v>0</v>
      </c>
      <c r="I2311" s="50">
        <v>0</v>
      </c>
      <c r="J2311" s="30"/>
      <c r="K2311" s="174">
        <f>Лист4!E2309/1000</f>
        <v>0</v>
      </c>
      <c r="L2311" s="51"/>
      <c r="M2311" s="51"/>
    </row>
    <row r="2312" spans="1:13" s="52" customFormat="1" ht="25.5" customHeight="1" x14ac:dyDescent="0.25">
      <c r="A2312" s="42" t="str">
        <f>Лист4!A2310</f>
        <v xml:space="preserve">Шоссейная (Трусовский р-н) ул. д.2/4 - корп. 10 </v>
      </c>
      <c r="B2312" s="67" t="str">
        <f>Лист4!C2310</f>
        <v>г. Астрахань</v>
      </c>
      <c r="C2312" s="43">
        <f t="shared" si="72"/>
        <v>49.269617647058823</v>
      </c>
      <c r="D2312" s="43">
        <f t="shared" si="73"/>
        <v>2.2739823529411765</v>
      </c>
      <c r="E2312" s="49">
        <v>0</v>
      </c>
      <c r="F2312" s="29">
        <v>2.2739823529411765</v>
      </c>
      <c r="G2312" s="50">
        <v>0</v>
      </c>
      <c r="H2312" s="50">
        <v>0</v>
      </c>
      <c r="I2312" s="50">
        <v>0</v>
      </c>
      <c r="J2312" s="30"/>
      <c r="K2312" s="174">
        <f>Лист4!E2310/1000</f>
        <v>51.543599999999998</v>
      </c>
      <c r="L2312" s="51"/>
      <c r="M2312" s="51"/>
    </row>
    <row r="2313" spans="1:13" s="52" customFormat="1" ht="25.5" customHeight="1" x14ac:dyDescent="0.25">
      <c r="A2313" s="42" t="str">
        <f>Лист4!A2311</f>
        <v xml:space="preserve">Шоссейная (Трусовский р-н) ул. д.2/4 - корп. 6 </v>
      </c>
      <c r="B2313" s="67" t="str">
        <f>Лист4!C2311</f>
        <v>г. Астрахань</v>
      </c>
      <c r="C2313" s="43">
        <f t="shared" si="72"/>
        <v>80.697165441176466</v>
      </c>
      <c r="D2313" s="43">
        <f t="shared" si="73"/>
        <v>3.7244845588235291</v>
      </c>
      <c r="E2313" s="49">
        <v>0</v>
      </c>
      <c r="F2313" s="29">
        <v>3.7244845588235291</v>
      </c>
      <c r="G2313" s="50">
        <v>0</v>
      </c>
      <c r="H2313" s="50">
        <v>0</v>
      </c>
      <c r="I2313" s="50">
        <v>0</v>
      </c>
      <c r="J2313" s="30"/>
      <c r="K2313" s="174">
        <f>Лист4!E2311/1000-J2313</f>
        <v>84.42165</v>
      </c>
      <c r="L2313" s="51"/>
      <c r="M2313" s="51"/>
    </row>
    <row r="2314" spans="1:13" s="52" customFormat="1" ht="25.5" customHeight="1" x14ac:dyDescent="0.25">
      <c r="A2314" s="42" t="str">
        <f>Лист4!A2312</f>
        <v xml:space="preserve">Шоссейная (Трусовский р-н) ул. д.2/4 - корп. 7 </v>
      </c>
      <c r="B2314" s="67" t="str">
        <f>Лист4!C2312</f>
        <v>г. Астрахань</v>
      </c>
      <c r="C2314" s="43">
        <f t="shared" si="72"/>
        <v>27.127893382352937</v>
      </c>
      <c r="D2314" s="43">
        <f t="shared" si="73"/>
        <v>1.2520566176470584</v>
      </c>
      <c r="E2314" s="49">
        <v>0</v>
      </c>
      <c r="F2314" s="29">
        <v>1.2520566176470584</v>
      </c>
      <c r="G2314" s="50">
        <v>0</v>
      </c>
      <c r="H2314" s="50">
        <v>0</v>
      </c>
      <c r="I2314" s="50">
        <v>0</v>
      </c>
      <c r="J2314" s="30"/>
      <c r="K2314" s="174">
        <f>Лист4!E2312/1000</f>
        <v>28.379949999999994</v>
      </c>
      <c r="L2314" s="51"/>
      <c r="M2314" s="51"/>
    </row>
    <row r="2315" spans="1:13" s="52" customFormat="1" ht="25.5" customHeight="1" x14ac:dyDescent="0.25">
      <c r="A2315" s="42" t="str">
        <f>Лист4!A2313</f>
        <v xml:space="preserve">Шоссейная (Трусовский р-н) ул. д.2/4 - корп. 8 </v>
      </c>
      <c r="B2315" s="67" t="str">
        <f>Лист4!C2313</f>
        <v>г. Астрахань</v>
      </c>
      <c r="C2315" s="43">
        <f t="shared" si="72"/>
        <v>37.152919852941181</v>
      </c>
      <c r="D2315" s="43">
        <f t="shared" si="73"/>
        <v>1.7147501470588238</v>
      </c>
      <c r="E2315" s="49">
        <v>0</v>
      </c>
      <c r="F2315" s="29">
        <v>1.7147501470588238</v>
      </c>
      <c r="G2315" s="50">
        <v>0</v>
      </c>
      <c r="H2315" s="50">
        <v>0</v>
      </c>
      <c r="I2315" s="50">
        <v>0</v>
      </c>
      <c r="J2315" s="156"/>
      <c r="K2315" s="174">
        <f>Лист4!E2313/1000-J2315</f>
        <v>38.867670000000004</v>
      </c>
      <c r="L2315" s="31"/>
      <c r="M2315" s="51"/>
    </row>
    <row r="2316" spans="1:13" s="52" customFormat="1" ht="25.5" customHeight="1" x14ac:dyDescent="0.25">
      <c r="A2316" s="42" t="str">
        <f>Лист4!A2314</f>
        <v xml:space="preserve">Шоссейная (Трусовский р-н) ул. д.2/4 - корп. 9 </v>
      </c>
      <c r="B2316" s="67" t="str">
        <f>Лист4!C2314</f>
        <v>г. Астрахань</v>
      </c>
      <c r="C2316" s="43">
        <f t="shared" si="72"/>
        <v>24.452044117647056</v>
      </c>
      <c r="D2316" s="43">
        <f t="shared" si="73"/>
        <v>1.1285558823529409</v>
      </c>
      <c r="E2316" s="49">
        <v>0</v>
      </c>
      <c r="F2316" s="29">
        <v>1.1285558823529409</v>
      </c>
      <c r="G2316" s="50">
        <v>0</v>
      </c>
      <c r="H2316" s="50">
        <v>0</v>
      </c>
      <c r="I2316" s="50">
        <v>0</v>
      </c>
      <c r="J2316" s="30"/>
      <c r="K2316" s="174">
        <f>Лист4!E2314/1000-J2316</f>
        <v>25.580599999999997</v>
      </c>
      <c r="L2316" s="51"/>
      <c r="M2316" s="51"/>
    </row>
    <row r="2317" spans="1:13" s="52" customFormat="1" ht="25.5" customHeight="1" x14ac:dyDescent="0.25">
      <c r="A2317" s="42" t="str">
        <f>Лист4!A2315</f>
        <v xml:space="preserve">Шоссейная (Трусовский р-н) ул. д.3 </v>
      </c>
      <c r="B2317" s="67" t="str">
        <f>Лист4!C2315</f>
        <v>г. Астрахань</v>
      </c>
      <c r="C2317" s="43">
        <f t="shared" si="72"/>
        <v>17.316573529411766</v>
      </c>
      <c r="D2317" s="43">
        <f t="shared" si="73"/>
        <v>0.79922647058823526</v>
      </c>
      <c r="E2317" s="49">
        <v>0</v>
      </c>
      <c r="F2317" s="29">
        <v>0.79922647058823526</v>
      </c>
      <c r="G2317" s="50">
        <v>0</v>
      </c>
      <c r="H2317" s="50">
        <v>0</v>
      </c>
      <c r="I2317" s="50">
        <v>0</v>
      </c>
      <c r="J2317" s="30"/>
      <c r="K2317" s="174">
        <f>Лист4!E2315/1000</f>
        <v>18.1158</v>
      </c>
      <c r="L2317" s="51"/>
      <c r="M2317" s="51"/>
    </row>
    <row r="2318" spans="1:13" s="52" customFormat="1" ht="25.5" customHeight="1" x14ac:dyDescent="0.25">
      <c r="A2318" s="42" t="str">
        <f>Лист4!A2316</f>
        <v xml:space="preserve">Шоссейная (Трусовский р-н) ул. д.6/12 - корп. 1 </v>
      </c>
      <c r="B2318" s="67" t="str">
        <f>Лист4!C2316</f>
        <v>г. Астрахань</v>
      </c>
      <c r="C2318" s="43">
        <f t="shared" si="72"/>
        <v>48.285584558823537</v>
      </c>
      <c r="D2318" s="43">
        <f t="shared" si="73"/>
        <v>2.228565441176471</v>
      </c>
      <c r="E2318" s="49">
        <v>0</v>
      </c>
      <c r="F2318" s="29">
        <v>2.228565441176471</v>
      </c>
      <c r="G2318" s="50">
        <v>0</v>
      </c>
      <c r="H2318" s="50">
        <v>0</v>
      </c>
      <c r="I2318" s="50">
        <v>0</v>
      </c>
      <c r="J2318" s="30"/>
      <c r="K2318" s="174">
        <f>Лист4!E2316/1000</f>
        <v>50.514150000000008</v>
      </c>
      <c r="L2318" s="51"/>
      <c r="M2318" s="51"/>
    </row>
    <row r="2319" spans="1:13" s="52" customFormat="1" ht="25.5" customHeight="1" x14ac:dyDescent="0.25">
      <c r="A2319" s="42" t="str">
        <f>Лист4!A2317</f>
        <v xml:space="preserve">Шоссейная (Трусовский р-н) ул. д.6/12 - корп. 2 </v>
      </c>
      <c r="B2319" s="67" t="str">
        <f>Лист4!C2317</f>
        <v>г. Астрахань</v>
      </c>
      <c r="C2319" s="43">
        <f t="shared" si="72"/>
        <v>47.095558823529409</v>
      </c>
      <c r="D2319" s="43">
        <f t="shared" si="73"/>
        <v>2.1736411764705883</v>
      </c>
      <c r="E2319" s="49">
        <v>0</v>
      </c>
      <c r="F2319" s="29">
        <v>2.1736411764705883</v>
      </c>
      <c r="G2319" s="50">
        <v>0</v>
      </c>
      <c r="H2319" s="50">
        <v>0</v>
      </c>
      <c r="I2319" s="50">
        <v>0</v>
      </c>
      <c r="J2319" s="30"/>
      <c r="K2319" s="174">
        <f>Лист4!E2317/1000-J2319</f>
        <v>49.269199999999998</v>
      </c>
      <c r="L2319" s="51"/>
      <c r="M2319" s="51"/>
    </row>
    <row r="2320" spans="1:13" s="53" customFormat="1" ht="18.75" customHeight="1" x14ac:dyDescent="0.25">
      <c r="A2320" s="42" t="str">
        <f>Лист4!A2318</f>
        <v xml:space="preserve">Шоссейная (Трусовский р-н) ул. д.6/12 - корп. 3 </v>
      </c>
      <c r="B2320" s="67" t="str">
        <f>Лист4!C2318</f>
        <v>г. Астрахань</v>
      </c>
      <c r="C2320" s="43">
        <f t="shared" si="72"/>
        <v>42.106732352941179</v>
      </c>
      <c r="D2320" s="43">
        <f t="shared" si="73"/>
        <v>1.9433876470588234</v>
      </c>
      <c r="E2320" s="49">
        <v>0</v>
      </c>
      <c r="F2320" s="29">
        <v>1.9433876470588234</v>
      </c>
      <c r="G2320" s="50">
        <v>0</v>
      </c>
      <c r="H2320" s="50">
        <v>0</v>
      </c>
      <c r="I2320" s="50">
        <v>0</v>
      </c>
      <c r="J2320" s="30"/>
      <c r="K2320" s="174">
        <f>Лист4!E2318/1000</f>
        <v>44.05012</v>
      </c>
      <c r="L2320" s="51"/>
      <c r="M2320" s="51"/>
    </row>
    <row r="2321" spans="1:13" s="52" customFormat="1" ht="18.75" customHeight="1" x14ac:dyDescent="0.25">
      <c r="A2321" s="42" t="str">
        <f>Лист4!A2319</f>
        <v xml:space="preserve">Шоссейная (Трусовский р-н) ул. д.6/12 - корп. 4 </v>
      </c>
      <c r="B2321" s="67" t="str">
        <f>Лист4!C2319</f>
        <v>г. Астрахань</v>
      </c>
      <c r="C2321" s="43">
        <f t="shared" si="72"/>
        <v>75.819823529411792</v>
      </c>
      <c r="D2321" s="43">
        <f t="shared" si="73"/>
        <v>3.4993764705882366</v>
      </c>
      <c r="E2321" s="49">
        <v>0</v>
      </c>
      <c r="F2321" s="29">
        <v>3.4993764705882366</v>
      </c>
      <c r="G2321" s="50">
        <v>0</v>
      </c>
      <c r="H2321" s="50">
        <v>0</v>
      </c>
      <c r="I2321" s="50">
        <v>0</v>
      </c>
      <c r="J2321" s="30"/>
      <c r="K2321" s="174">
        <f>Лист4!E2319/1000</f>
        <v>79.319200000000023</v>
      </c>
      <c r="L2321" s="51"/>
      <c r="M2321" s="51"/>
    </row>
    <row r="2322" spans="1:13" s="52" customFormat="1" ht="37.5" customHeight="1" x14ac:dyDescent="0.25">
      <c r="A2322" s="42" t="str">
        <f>Лист4!A2320</f>
        <v xml:space="preserve">Шоссейная (Трусовский р-н) ул. д.6/12 - корп. 5 </v>
      </c>
      <c r="B2322" s="67" t="str">
        <f>Лист4!C2320</f>
        <v>г. Астрахань</v>
      </c>
      <c r="C2322" s="43">
        <f t="shared" si="72"/>
        <v>48.749235294117639</v>
      </c>
      <c r="D2322" s="43">
        <f t="shared" si="73"/>
        <v>2.2499647058823529</v>
      </c>
      <c r="E2322" s="49">
        <v>0</v>
      </c>
      <c r="F2322" s="29">
        <v>2.2499647058823529</v>
      </c>
      <c r="G2322" s="50">
        <v>0</v>
      </c>
      <c r="H2322" s="50">
        <v>0</v>
      </c>
      <c r="I2322" s="50">
        <v>0</v>
      </c>
      <c r="J2322" s="30"/>
      <c r="K2322" s="174">
        <f>Лист4!E2320/1000</f>
        <v>50.999199999999995</v>
      </c>
      <c r="L2322" s="51"/>
      <c r="M2322" s="51"/>
    </row>
    <row r="2323" spans="1:13" s="52" customFormat="1" ht="18.75" customHeight="1" x14ac:dyDescent="0.25">
      <c r="A2323" s="42" t="str">
        <f>Лист4!A2321</f>
        <v xml:space="preserve">Шоссейная (Трусовский р-н) ул. д.7 </v>
      </c>
      <c r="B2323" s="67" t="str">
        <f>Лист4!C2321</f>
        <v>г. Астрахань</v>
      </c>
      <c r="C2323" s="43">
        <f t="shared" si="72"/>
        <v>31.150341911764709</v>
      </c>
      <c r="D2323" s="43">
        <f t="shared" si="73"/>
        <v>1.4377080882352942</v>
      </c>
      <c r="E2323" s="49">
        <v>0</v>
      </c>
      <c r="F2323" s="29">
        <v>1.4377080882352942</v>
      </c>
      <c r="G2323" s="50">
        <v>0</v>
      </c>
      <c r="H2323" s="50">
        <v>0</v>
      </c>
      <c r="I2323" s="50">
        <v>0</v>
      </c>
      <c r="J2323" s="30"/>
      <c r="K2323" s="174">
        <f>Лист4!E2321/1000</f>
        <v>32.588050000000003</v>
      </c>
      <c r="L2323" s="51"/>
      <c r="M2323" s="51"/>
    </row>
    <row r="2324" spans="1:13" s="52" customFormat="1" ht="18.75" customHeight="1" x14ac:dyDescent="0.25">
      <c r="A2324" s="42" t="str">
        <f>Лист4!A2322</f>
        <v xml:space="preserve">Шоссейная (Трусовский р-н) ул. д.9 </v>
      </c>
      <c r="B2324" s="67" t="str">
        <f>Лист4!C2322</f>
        <v>г. Астрахань</v>
      </c>
      <c r="C2324" s="43">
        <f t="shared" si="72"/>
        <v>9.513705882352939</v>
      </c>
      <c r="D2324" s="43">
        <f t="shared" si="73"/>
        <v>0.43909411764705875</v>
      </c>
      <c r="E2324" s="49">
        <v>0</v>
      </c>
      <c r="F2324" s="29">
        <v>0.43909411764705875</v>
      </c>
      <c r="G2324" s="50">
        <v>0</v>
      </c>
      <c r="H2324" s="50">
        <v>0</v>
      </c>
      <c r="I2324" s="50">
        <v>0</v>
      </c>
      <c r="J2324" s="30"/>
      <c r="K2324" s="174">
        <f>Лист4!E2322/1000</f>
        <v>9.9527999999999981</v>
      </c>
      <c r="L2324" s="51"/>
      <c r="M2324" s="51"/>
    </row>
    <row r="2325" spans="1:13" s="52" customFormat="1" ht="18.75" customHeight="1" x14ac:dyDescent="0.25">
      <c r="A2325" s="42" t="str">
        <f>Лист4!A2323</f>
        <v xml:space="preserve">Шоссейно-Икрянинская ул. д.10/18 - корп. 8 </v>
      </c>
      <c r="B2325" s="67" t="str">
        <f>Лист4!C2323</f>
        <v>г. Астрахань</v>
      </c>
      <c r="C2325" s="43">
        <f t="shared" si="72"/>
        <v>39.880319852941177</v>
      </c>
      <c r="D2325" s="43">
        <f t="shared" si="73"/>
        <v>1.8406301470588238</v>
      </c>
      <c r="E2325" s="49">
        <v>0</v>
      </c>
      <c r="F2325" s="29">
        <v>1.8406301470588238</v>
      </c>
      <c r="G2325" s="50">
        <v>0</v>
      </c>
      <c r="H2325" s="50">
        <v>0</v>
      </c>
      <c r="I2325" s="50">
        <v>0</v>
      </c>
      <c r="J2325" s="30"/>
      <c r="K2325" s="174">
        <f>Лист4!E2323/1000</f>
        <v>41.720950000000002</v>
      </c>
      <c r="L2325" s="51"/>
      <c r="M2325" s="51"/>
    </row>
    <row r="2326" spans="1:13" s="52" customFormat="1" ht="18.75" customHeight="1" x14ac:dyDescent="0.25">
      <c r="A2326" s="42" t="str">
        <f>Лист4!A2324</f>
        <v xml:space="preserve">Шушенская ул. д.10 </v>
      </c>
      <c r="B2326" s="67" t="str">
        <f>Лист4!C2324</f>
        <v>г. Астрахань</v>
      </c>
      <c r="C2326" s="43">
        <f t="shared" si="72"/>
        <v>101.04957352941176</v>
      </c>
      <c r="D2326" s="43">
        <f t="shared" si="73"/>
        <v>4.6638264705882353</v>
      </c>
      <c r="E2326" s="49">
        <v>0</v>
      </c>
      <c r="F2326" s="29">
        <v>4.6638264705882353</v>
      </c>
      <c r="G2326" s="50">
        <v>0</v>
      </c>
      <c r="H2326" s="50">
        <v>0</v>
      </c>
      <c r="I2326" s="50">
        <v>0</v>
      </c>
      <c r="J2326" s="30"/>
      <c r="K2326" s="174">
        <f>Лист4!E2324/1000</f>
        <v>105.71339999999999</v>
      </c>
      <c r="L2326" s="51"/>
      <c r="M2326" s="51"/>
    </row>
    <row r="2327" spans="1:13" s="52" customFormat="1" ht="18.75" customHeight="1" x14ac:dyDescent="0.25">
      <c r="A2327" s="42" t="str">
        <f>Лист4!A2325</f>
        <v xml:space="preserve">Шушенская ул. д.4 </v>
      </c>
      <c r="B2327" s="67" t="str">
        <f>Лист4!C2325</f>
        <v>г. Астрахань</v>
      </c>
      <c r="C2327" s="43">
        <f t="shared" si="72"/>
        <v>50.249511764705879</v>
      </c>
      <c r="D2327" s="43">
        <f t="shared" si="73"/>
        <v>2.3192082352941177</v>
      </c>
      <c r="E2327" s="49">
        <v>0</v>
      </c>
      <c r="F2327" s="29">
        <v>2.3192082352941177</v>
      </c>
      <c r="G2327" s="50">
        <v>0</v>
      </c>
      <c r="H2327" s="50">
        <v>0</v>
      </c>
      <c r="I2327" s="50">
        <v>0</v>
      </c>
      <c r="J2327" s="30"/>
      <c r="K2327" s="174">
        <f>Лист4!E2325/1000</f>
        <v>52.568719999999999</v>
      </c>
      <c r="L2327" s="51"/>
      <c r="M2327" s="51"/>
    </row>
    <row r="2328" spans="1:13" s="52" customFormat="1" ht="18.75" customHeight="1" x14ac:dyDescent="0.25">
      <c r="A2328" s="42" t="str">
        <f>Лист4!A2326</f>
        <v xml:space="preserve">Шушенская ул. д.9 </v>
      </c>
      <c r="B2328" s="67" t="str">
        <f>Лист4!C2326</f>
        <v>г. Астрахань</v>
      </c>
      <c r="C2328" s="43">
        <f t="shared" si="72"/>
        <v>0</v>
      </c>
      <c r="D2328" s="43">
        <f t="shared" si="73"/>
        <v>0</v>
      </c>
      <c r="E2328" s="49">
        <v>0</v>
      </c>
      <c r="F2328" s="29">
        <v>0</v>
      </c>
      <c r="G2328" s="50">
        <v>0</v>
      </c>
      <c r="H2328" s="50">
        <v>0</v>
      </c>
      <c r="I2328" s="50">
        <v>0</v>
      </c>
      <c r="J2328" s="30"/>
      <c r="K2328" s="174">
        <f>Лист4!E2326/1000</f>
        <v>0</v>
      </c>
      <c r="L2328" s="51"/>
      <c r="M2328" s="51"/>
    </row>
    <row r="2329" spans="1:13" s="52" customFormat="1" ht="18.75" customHeight="1" x14ac:dyDescent="0.25">
      <c r="A2329" s="42" t="str">
        <f>Лист4!A2327</f>
        <v xml:space="preserve">Щекина пер. д.10 </v>
      </c>
      <c r="B2329" s="67" t="str">
        <f>Лист4!C2327</f>
        <v>г. Астрахань</v>
      </c>
      <c r="C2329" s="43">
        <f t="shared" si="72"/>
        <v>631.86280147058812</v>
      </c>
      <c r="D2329" s="43">
        <f t="shared" si="73"/>
        <v>29.162898529411759</v>
      </c>
      <c r="E2329" s="49">
        <v>0</v>
      </c>
      <c r="F2329" s="29">
        <v>29.162898529411759</v>
      </c>
      <c r="G2329" s="50">
        <v>0</v>
      </c>
      <c r="H2329" s="50">
        <v>0</v>
      </c>
      <c r="I2329" s="50">
        <v>0</v>
      </c>
      <c r="J2329" s="30"/>
      <c r="K2329" s="174">
        <f>Лист4!E2327/1000</f>
        <v>661.02569999999992</v>
      </c>
      <c r="L2329" s="51"/>
      <c r="M2329" s="51"/>
    </row>
    <row r="2330" spans="1:13" s="52" customFormat="1" ht="18.75" customHeight="1" x14ac:dyDescent="0.25">
      <c r="A2330" s="42" t="str">
        <f>Лист4!A2328</f>
        <v xml:space="preserve">Энергетиков пр. д.1 </v>
      </c>
      <c r="B2330" s="67" t="str">
        <f>Лист4!C2328</f>
        <v>г. Астрахань</v>
      </c>
      <c r="C2330" s="43">
        <f t="shared" si="72"/>
        <v>590.18594852941169</v>
      </c>
      <c r="D2330" s="43">
        <f t="shared" si="73"/>
        <v>27.239351470588232</v>
      </c>
      <c r="E2330" s="49">
        <v>0</v>
      </c>
      <c r="F2330" s="29">
        <v>27.239351470588232</v>
      </c>
      <c r="G2330" s="50">
        <v>0</v>
      </c>
      <c r="H2330" s="50">
        <v>0</v>
      </c>
      <c r="I2330" s="50">
        <v>0</v>
      </c>
      <c r="J2330" s="30"/>
      <c r="K2330" s="174">
        <f>Лист4!E2328/1000</f>
        <v>617.42529999999988</v>
      </c>
      <c r="L2330" s="51"/>
      <c r="M2330" s="51"/>
    </row>
    <row r="2331" spans="1:13" s="52" customFormat="1" ht="18.75" customHeight="1" x14ac:dyDescent="0.25">
      <c r="A2331" s="42" t="str">
        <f>Лист4!A2329</f>
        <v xml:space="preserve">Энергетическая ул. д.11 </v>
      </c>
      <c r="B2331" s="67" t="str">
        <f>Лист4!C2329</f>
        <v>г. Астрахань</v>
      </c>
      <c r="C2331" s="43">
        <f t="shared" si="72"/>
        <v>342.77040735294105</v>
      </c>
      <c r="D2331" s="43">
        <f t="shared" si="73"/>
        <v>15.820172647058818</v>
      </c>
      <c r="E2331" s="49">
        <v>0</v>
      </c>
      <c r="F2331" s="29">
        <v>15.820172647058818</v>
      </c>
      <c r="G2331" s="50">
        <v>0</v>
      </c>
      <c r="H2331" s="50">
        <v>0</v>
      </c>
      <c r="I2331" s="50">
        <v>0</v>
      </c>
      <c r="J2331" s="30"/>
      <c r="K2331" s="174">
        <f>Лист4!E2329/1000</f>
        <v>358.59057999999987</v>
      </c>
      <c r="L2331" s="51"/>
      <c r="M2331" s="51"/>
    </row>
    <row r="2332" spans="1:13" s="52" customFormat="1" ht="18.75" customHeight="1" x14ac:dyDescent="0.25">
      <c r="A2332" s="42" t="str">
        <f>Лист4!A2330</f>
        <v xml:space="preserve">Энергетическая ул. д.11 - корп. 1 </v>
      </c>
      <c r="B2332" s="67" t="str">
        <f>Лист4!C2330</f>
        <v>г. Астрахань</v>
      </c>
      <c r="C2332" s="43">
        <f t="shared" si="72"/>
        <v>264.99085294117646</v>
      </c>
      <c r="D2332" s="43">
        <f t="shared" si="73"/>
        <v>12.230347058823529</v>
      </c>
      <c r="E2332" s="49">
        <v>0</v>
      </c>
      <c r="F2332" s="29">
        <v>12.230347058823529</v>
      </c>
      <c r="G2332" s="50">
        <v>0</v>
      </c>
      <c r="H2332" s="50">
        <v>0</v>
      </c>
      <c r="I2332" s="50">
        <v>0</v>
      </c>
      <c r="J2332" s="30"/>
      <c r="K2332" s="174">
        <f>Лист4!E2330/1000</f>
        <v>277.22120000000001</v>
      </c>
      <c r="L2332" s="51"/>
      <c r="M2332" s="51"/>
    </row>
    <row r="2333" spans="1:13" s="52" customFormat="1" ht="18.75" customHeight="1" x14ac:dyDescent="0.25">
      <c r="A2333" s="42" t="str">
        <f>Лист4!A2331</f>
        <v xml:space="preserve">Энергетическая ул. д.11 - корп. 2 </v>
      </c>
      <c r="B2333" s="67" t="str">
        <f>Лист4!C2331</f>
        <v>г. Астрахань</v>
      </c>
      <c r="C2333" s="43">
        <f t="shared" si="72"/>
        <v>480.91105514705873</v>
      </c>
      <c r="D2333" s="43">
        <f t="shared" si="73"/>
        <v>22.195894852941173</v>
      </c>
      <c r="E2333" s="49">
        <v>0</v>
      </c>
      <c r="F2333" s="29">
        <v>22.195894852941173</v>
      </c>
      <c r="G2333" s="50">
        <v>0</v>
      </c>
      <c r="H2333" s="50">
        <v>0</v>
      </c>
      <c r="I2333" s="50">
        <v>0</v>
      </c>
      <c r="J2333" s="30"/>
      <c r="K2333" s="174">
        <f>Лист4!E2331/1000</f>
        <v>503.10694999999993</v>
      </c>
      <c r="L2333" s="51"/>
      <c r="M2333" s="51"/>
    </row>
    <row r="2334" spans="1:13" s="52" customFormat="1" ht="18.75" customHeight="1" x14ac:dyDescent="0.25">
      <c r="A2334" s="42" t="str">
        <f>Лист4!A2332</f>
        <v xml:space="preserve">Энергетическая ул. д.11 - корп. 3 </v>
      </c>
      <c r="B2334" s="67" t="str">
        <f>Лист4!C2332</f>
        <v>г. Астрахань</v>
      </c>
      <c r="C2334" s="43">
        <f t="shared" si="72"/>
        <v>966.37725294117649</v>
      </c>
      <c r="D2334" s="43">
        <f t="shared" si="73"/>
        <v>44.602027058823531</v>
      </c>
      <c r="E2334" s="49">
        <v>0</v>
      </c>
      <c r="F2334" s="29">
        <v>44.602027058823531</v>
      </c>
      <c r="G2334" s="50">
        <v>0</v>
      </c>
      <c r="H2334" s="50">
        <v>0</v>
      </c>
      <c r="I2334" s="50">
        <v>0</v>
      </c>
      <c r="J2334" s="30"/>
      <c r="K2334" s="174">
        <f>Лист4!E2332/1000</f>
        <v>1010.97928</v>
      </c>
      <c r="L2334" s="51"/>
      <c r="M2334" s="51"/>
    </row>
    <row r="2335" spans="1:13" s="52" customFormat="1" ht="18.75" customHeight="1" x14ac:dyDescent="0.25">
      <c r="A2335" s="42" t="str">
        <f>Лист4!A2333</f>
        <v xml:space="preserve">Энергетическая ул. д.11 - корп. 4 </v>
      </c>
      <c r="B2335" s="67" t="str">
        <f>Лист4!C2333</f>
        <v>г. Астрахань</v>
      </c>
      <c r="C2335" s="43">
        <f t="shared" si="72"/>
        <v>906.46347426470561</v>
      </c>
      <c r="D2335" s="43">
        <f t="shared" si="73"/>
        <v>41.836775735294111</v>
      </c>
      <c r="E2335" s="49">
        <v>0</v>
      </c>
      <c r="F2335" s="29">
        <v>41.836775735294111</v>
      </c>
      <c r="G2335" s="50">
        <v>0</v>
      </c>
      <c r="H2335" s="50">
        <v>0</v>
      </c>
      <c r="I2335" s="50">
        <v>0</v>
      </c>
      <c r="J2335" s="30"/>
      <c r="K2335" s="174">
        <f>Лист4!E2333/1000-J2335</f>
        <v>948.30024999999978</v>
      </c>
      <c r="L2335" s="51"/>
      <c r="M2335" s="51"/>
    </row>
    <row r="2336" spans="1:13" s="52" customFormat="1" ht="18.75" customHeight="1" x14ac:dyDescent="0.25">
      <c r="A2336" s="42" t="str">
        <f>Лист4!A2334</f>
        <v xml:space="preserve">Энергетическая ул. д.13 </v>
      </c>
      <c r="B2336" s="67" t="str">
        <f>Лист4!C2334</f>
        <v>г. Астрахань</v>
      </c>
      <c r="C2336" s="43">
        <f t="shared" si="72"/>
        <v>920.55936470588188</v>
      </c>
      <c r="D2336" s="43">
        <f t="shared" si="73"/>
        <v>42.48735529411762</v>
      </c>
      <c r="E2336" s="49">
        <v>0</v>
      </c>
      <c r="F2336" s="29">
        <v>42.48735529411762</v>
      </c>
      <c r="G2336" s="50">
        <v>0</v>
      </c>
      <c r="H2336" s="50">
        <v>0</v>
      </c>
      <c r="I2336" s="50">
        <v>0</v>
      </c>
      <c r="J2336" s="30"/>
      <c r="K2336" s="174">
        <f>Лист4!E2334/1000</f>
        <v>963.04671999999948</v>
      </c>
      <c r="L2336" s="51"/>
      <c r="M2336" s="51"/>
    </row>
    <row r="2337" spans="1:13" s="52" customFormat="1" ht="18.75" customHeight="1" x14ac:dyDescent="0.25">
      <c r="A2337" s="42" t="str">
        <f>Лист4!A2335</f>
        <v xml:space="preserve">Энергетическая ул. д.13 - корп. 1 </v>
      </c>
      <c r="B2337" s="67" t="str">
        <f>Лист4!C2335</f>
        <v>г. Астрахань</v>
      </c>
      <c r="C2337" s="43">
        <f t="shared" si="72"/>
        <v>484.8137794117647</v>
      </c>
      <c r="D2337" s="43">
        <f t="shared" si="73"/>
        <v>22.376020588235292</v>
      </c>
      <c r="E2337" s="49">
        <v>0</v>
      </c>
      <c r="F2337" s="29">
        <v>22.376020588235292</v>
      </c>
      <c r="G2337" s="50">
        <v>0</v>
      </c>
      <c r="H2337" s="50">
        <v>0</v>
      </c>
      <c r="I2337" s="50">
        <v>0</v>
      </c>
      <c r="J2337" s="30"/>
      <c r="K2337" s="174">
        <f>Лист4!E2335/1000</f>
        <v>507.18979999999999</v>
      </c>
      <c r="L2337" s="51"/>
      <c r="M2337" s="51"/>
    </row>
    <row r="2338" spans="1:13" s="52" customFormat="1" ht="18.75" customHeight="1" x14ac:dyDescent="0.25">
      <c r="A2338" s="42" t="str">
        <f>Лист4!A2336</f>
        <v xml:space="preserve">Энергетическая ул. д.13 - корп. 2 </v>
      </c>
      <c r="B2338" s="67" t="str">
        <f>Лист4!C2336</f>
        <v>г. Астрахань</v>
      </c>
      <c r="C2338" s="43">
        <f t="shared" si="72"/>
        <v>835.06971102941179</v>
      </c>
      <c r="D2338" s="43">
        <f t="shared" si="73"/>
        <v>38.541678970588237</v>
      </c>
      <c r="E2338" s="49">
        <v>0</v>
      </c>
      <c r="F2338" s="29">
        <v>38.541678970588237</v>
      </c>
      <c r="G2338" s="50">
        <v>0</v>
      </c>
      <c r="H2338" s="50">
        <v>0</v>
      </c>
      <c r="I2338" s="50">
        <v>0</v>
      </c>
      <c r="J2338" s="30"/>
      <c r="K2338" s="174">
        <f>Лист4!E2336/1000</f>
        <v>873.61139000000003</v>
      </c>
      <c r="L2338" s="51"/>
      <c r="M2338" s="51"/>
    </row>
    <row r="2339" spans="1:13" s="52" customFormat="1" ht="18.75" customHeight="1" x14ac:dyDescent="0.25">
      <c r="A2339" s="42" t="str">
        <f>Лист4!A2337</f>
        <v xml:space="preserve">Энергетическая ул. д.13 - корп. 3 </v>
      </c>
      <c r="B2339" s="67" t="str">
        <f>Лист4!C2337</f>
        <v>г. Астрахань</v>
      </c>
      <c r="C2339" s="43">
        <f t="shared" si="72"/>
        <v>22.801856617647054</v>
      </c>
      <c r="D2339" s="43">
        <f t="shared" si="73"/>
        <v>1.052393382352941</v>
      </c>
      <c r="E2339" s="49">
        <v>0</v>
      </c>
      <c r="F2339" s="29">
        <v>1.052393382352941</v>
      </c>
      <c r="G2339" s="50">
        <v>0</v>
      </c>
      <c r="H2339" s="50">
        <v>0</v>
      </c>
      <c r="I2339" s="50">
        <v>0</v>
      </c>
      <c r="J2339" s="30"/>
      <c r="K2339" s="174">
        <f>Лист4!E2337/1000</f>
        <v>23.854249999999997</v>
      </c>
      <c r="L2339" s="51"/>
      <c r="M2339" s="51"/>
    </row>
    <row r="2340" spans="1:13" s="53" customFormat="1" ht="18.75" customHeight="1" x14ac:dyDescent="0.25">
      <c r="A2340" s="42" t="str">
        <f>Лист4!A2338</f>
        <v xml:space="preserve">Энергетическая ул. д.19 </v>
      </c>
      <c r="B2340" s="67" t="str">
        <f>Лист4!C2338</f>
        <v>г. Астрахань</v>
      </c>
      <c r="C2340" s="43">
        <f t="shared" si="72"/>
        <v>1.7159044117647058</v>
      </c>
      <c r="D2340" s="43">
        <f t="shared" si="73"/>
        <v>7.9195588235294115E-2</v>
      </c>
      <c r="E2340" s="49">
        <v>0</v>
      </c>
      <c r="F2340" s="29">
        <v>7.9195588235294115E-2</v>
      </c>
      <c r="G2340" s="50">
        <v>0</v>
      </c>
      <c r="H2340" s="50">
        <v>0</v>
      </c>
      <c r="I2340" s="50">
        <v>0</v>
      </c>
      <c r="J2340" s="30"/>
      <c r="K2340" s="174">
        <f>Лист4!E2338/1000</f>
        <v>1.7950999999999999</v>
      </c>
      <c r="L2340" s="51"/>
      <c r="M2340" s="51"/>
    </row>
    <row r="2341" spans="1:13" s="53" customFormat="1" ht="18.75" customHeight="1" x14ac:dyDescent="0.25">
      <c r="A2341" s="42" t="str">
        <f>Лист4!A2339</f>
        <v xml:space="preserve">Энергетическая ул. д.19 - корп. 1 </v>
      </c>
      <c r="B2341" s="67" t="str">
        <f>Лист4!C2339</f>
        <v>г. Астрахань</v>
      </c>
      <c r="C2341" s="43">
        <f t="shared" si="72"/>
        <v>377.34029411764703</v>
      </c>
      <c r="D2341" s="43">
        <f t="shared" si="73"/>
        <v>17.415705882352938</v>
      </c>
      <c r="E2341" s="49">
        <v>0</v>
      </c>
      <c r="F2341" s="29">
        <v>17.415705882352938</v>
      </c>
      <c r="G2341" s="50">
        <v>0</v>
      </c>
      <c r="H2341" s="50">
        <v>0</v>
      </c>
      <c r="I2341" s="50">
        <v>0</v>
      </c>
      <c r="J2341" s="30"/>
      <c r="K2341" s="174">
        <f>Лист4!E2339/1000</f>
        <v>394.75599999999997</v>
      </c>
      <c r="L2341" s="51"/>
      <c r="M2341" s="51"/>
    </row>
    <row r="2342" spans="1:13" s="52" customFormat="1" ht="18.75" customHeight="1" x14ac:dyDescent="0.25">
      <c r="A2342" s="42" t="str">
        <f>Лист4!A2340</f>
        <v xml:space="preserve">Энергетическая ул. д.19 - корп. 2 </v>
      </c>
      <c r="B2342" s="67" t="str">
        <f>Лист4!C2340</f>
        <v>г. Астрахань</v>
      </c>
      <c r="C2342" s="43">
        <f t="shared" si="72"/>
        <v>1872.2180463235291</v>
      </c>
      <c r="D2342" s="43">
        <f t="shared" si="73"/>
        <v>86.410063676470571</v>
      </c>
      <c r="E2342" s="49">
        <v>0</v>
      </c>
      <c r="F2342" s="29">
        <v>86.410063676470571</v>
      </c>
      <c r="G2342" s="50">
        <v>0</v>
      </c>
      <c r="H2342" s="50">
        <v>0</v>
      </c>
      <c r="I2342" s="50">
        <v>0</v>
      </c>
      <c r="J2342" s="30"/>
      <c r="K2342" s="174">
        <f>Лист4!E2340/1000</f>
        <v>1958.6281099999997</v>
      </c>
      <c r="L2342" s="51"/>
      <c r="M2342" s="51"/>
    </row>
    <row r="2343" spans="1:13" s="52" customFormat="1" ht="18.75" customHeight="1" x14ac:dyDescent="0.25">
      <c r="A2343" s="42" t="str">
        <f>Лист4!A2341</f>
        <v xml:space="preserve">Энергетическая ул. д.5 </v>
      </c>
      <c r="B2343" s="67" t="str">
        <f>Лист4!C2341</f>
        <v>г. Астрахань</v>
      </c>
      <c r="C2343" s="43">
        <f t="shared" si="72"/>
        <v>507.03627573529423</v>
      </c>
      <c r="D2343" s="43">
        <f t="shared" si="73"/>
        <v>23.401674264705889</v>
      </c>
      <c r="E2343" s="49">
        <v>0</v>
      </c>
      <c r="F2343" s="29">
        <v>23.401674264705889</v>
      </c>
      <c r="G2343" s="50">
        <v>0</v>
      </c>
      <c r="H2343" s="50">
        <v>0</v>
      </c>
      <c r="I2343" s="50">
        <v>0</v>
      </c>
      <c r="J2343" s="30"/>
      <c r="K2343" s="174">
        <f>Лист4!E2341/1000</f>
        <v>530.43795000000011</v>
      </c>
      <c r="L2343" s="51"/>
      <c r="M2343" s="51"/>
    </row>
    <row r="2344" spans="1:13" s="52" customFormat="1" ht="18.75" customHeight="1" x14ac:dyDescent="0.25">
      <c r="A2344" s="42" t="str">
        <f>Лист4!A2342</f>
        <v xml:space="preserve">Энергетическая ул. д.5 - корп. 2 </v>
      </c>
      <c r="B2344" s="67" t="str">
        <f>Лист4!C2342</f>
        <v>г. Астрахань</v>
      </c>
      <c r="C2344" s="43">
        <f t="shared" si="72"/>
        <v>1019.5148676470587</v>
      </c>
      <c r="D2344" s="43">
        <f t="shared" si="73"/>
        <v>47.054532352941166</v>
      </c>
      <c r="E2344" s="49">
        <v>0</v>
      </c>
      <c r="F2344" s="29">
        <v>47.054532352941166</v>
      </c>
      <c r="G2344" s="50">
        <v>0</v>
      </c>
      <c r="H2344" s="50">
        <v>0</v>
      </c>
      <c r="I2344" s="50">
        <v>0</v>
      </c>
      <c r="J2344" s="30"/>
      <c r="K2344" s="174">
        <f>Лист4!E2342/1000</f>
        <v>1066.5693999999999</v>
      </c>
      <c r="L2344" s="51"/>
      <c r="M2344" s="51"/>
    </row>
    <row r="2345" spans="1:13" s="52" customFormat="1" ht="18.75" customHeight="1" x14ac:dyDescent="0.25">
      <c r="A2345" s="42" t="str">
        <f>Лист4!A2343</f>
        <v xml:space="preserve">Энергетическая ул. д.7 </v>
      </c>
      <c r="B2345" s="67" t="str">
        <f>Лист4!C2343</f>
        <v>г. Астрахань</v>
      </c>
      <c r="C2345" s="43">
        <f t="shared" si="72"/>
        <v>2052.4074139705872</v>
      </c>
      <c r="D2345" s="43">
        <f t="shared" si="73"/>
        <v>94.72649602941172</v>
      </c>
      <c r="E2345" s="49">
        <v>0</v>
      </c>
      <c r="F2345" s="29">
        <v>94.72649602941172</v>
      </c>
      <c r="G2345" s="50">
        <v>0</v>
      </c>
      <c r="H2345" s="50">
        <v>0</v>
      </c>
      <c r="I2345" s="50">
        <v>0</v>
      </c>
      <c r="J2345" s="30"/>
      <c r="K2345" s="174">
        <f>Лист4!E2343/1000</f>
        <v>2147.1339099999991</v>
      </c>
      <c r="L2345" s="51"/>
      <c r="M2345" s="51"/>
    </row>
    <row r="2346" spans="1:13" s="52" customFormat="1" ht="18.75" customHeight="1" x14ac:dyDescent="0.25">
      <c r="A2346" s="42" t="str">
        <f>Лист4!A2344</f>
        <v xml:space="preserve">Энергетическая ул. д.9 </v>
      </c>
      <c r="B2346" s="67" t="str">
        <f>Лист4!C2344</f>
        <v>г. Астрахань</v>
      </c>
      <c r="C2346" s="43">
        <f t="shared" si="72"/>
        <v>1915.834116911765</v>
      </c>
      <c r="D2346" s="43">
        <f t="shared" si="73"/>
        <v>88.423113088235311</v>
      </c>
      <c r="E2346" s="49">
        <v>0</v>
      </c>
      <c r="F2346" s="29">
        <v>88.423113088235311</v>
      </c>
      <c r="G2346" s="50">
        <v>0</v>
      </c>
      <c r="H2346" s="50">
        <v>0</v>
      </c>
      <c r="I2346" s="50">
        <v>0</v>
      </c>
      <c r="J2346" s="156"/>
      <c r="K2346" s="174">
        <f>Лист4!E2344/1000-J2346</f>
        <v>2004.2572300000004</v>
      </c>
      <c r="L2346" s="31"/>
      <c r="M2346" s="51"/>
    </row>
    <row r="2347" spans="1:13" s="52" customFormat="1" ht="18.75" customHeight="1" x14ac:dyDescent="0.25">
      <c r="A2347" s="42" t="str">
        <f>Лист4!A2345</f>
        <v xml:space="preserve">Энергетическая ул. д.9 - корп. 2 </v>
      </c>
      <c r="B2347" s="67" t="str">
        <f>Лист4!C2345</f>
        <v>г. Астрахань</v>
      </c>
      <c r="C2347" s="43">
        <f t="shared" si="72"/>
        <v>954.90875808823512</v>
      </c>
      <c r="D2347" s="43">
        <f t="shared" si="73"/>
        <v>44.072711911764699</v>
      </c>
      <c r="E2347" s="49">
        <v>0</v>
      </c>
      <c r="F2347" s="29">
        <v>44.072711911764699</v>
      </c>
      <c r="G2347" s="50">
        <v>0</v>
      </c>
      <c r="H2347" s="50">
        <v>0</v>
      </c>
      <c r="I2347" s="50">
        <v>0</v>
      </c>
      <c r="J2347" s="156"/>
      <c r="K2347" s="174">
        <f>Лист4!E2345/1000-J2347</f>
        <v>998.98146999999983</v>
      </c>
      <c r="L2347" s="31"/>
      <c r="M2347" s="51"/>
    </row>
    <row r="2348" spans="1:13" s="52" customFormat="1" ht="18.75" customHeight="1" x14ac:dyDescent="0.25">
      <c r="A2348" s="42" t="str">
        <f>Лист4!A2346</f>
        <v xml:space="preserve">Энергетическая ул. д.9 - корп. 4 </v>
      </c>
      <c r="B2348" s="67" t="str">
        <f>Лист4!C2346</f>
        <v>г. Астрахань</v>
      </c>
      <c r="C2348" s="43">
        <f t="shared" si="72"/>
        <v>913.28866544117659</v>
      </c>
      <c r="D2348" s="43">
        <f t="shared" si="73"/>
        <v>42.151784558823536</v>
      </c>
      <c r="E2348" s="49">
        <v>0</v>
      </c>
      <c r="F2348" s="29">
        <v>42.151784558823536</v>
      </c>
      <c r="G2348" s="50">
        <v>0</v>
      </c>
      <c r="H2348" s="50">
        <v>0</v>
      </c>
      <c r="I2348" s="50">
        <v>0</v>
      </c>
      <c r="J2348" s="30"/>
      <c r="K2348" s="174">
        <f>Лист4!E2346/1000-J2348</f>
        <v>955.44045000000017</v>
      </c>
      <c r="L2348" s="51"/>
      <c r="M2348" s="51"/>
    </row>
    <row r="2349" spans="1:13" s="52" customFormat="1" ht="18.75" customHeight="1" x14ac:dyDescent="0.25">
      <c r="A2349" s="42" t="str">
        <f>Лист4!A2347</f>
        <v xml:space="preserve">Энергетическая ул. д.9 - корп. 5 </v>
      </c>
      <c r="B2349" s="67" t="str">
        <f>Лист4!C2347</f>
        <v>г. Астрахань</v>
      </c>
      <c r="C2349" s="43">
        <f t="shared" si="72"/>
        <v>1224.5271904411766</v>
      </c>
      <c r="D2349" s="43">
        <f t="shared" si="73"/>
        <v>56.516639558823528</v>
      </c>
      <c r="E2349" s="49">
        <v>0</v>
      </c>
      <c r="F2349" s="29">
        <v>56.516639558823528</v>
      </c>
      <c r="G2349" s="50">
        <v>0</v>
      </c>
      <c r="H2349" s="50">
        <v>0</v>
      </c>
      <c r="I2349" s="50">
        <v>0</v>
      </c>
      <c r="J2349" s="30"/>
      <c r="K2349" s="174">
        <f>Лист4!E2347/1000-J2349</f>
        <v>1281.0438300000001</v>
      </c>
      <c r="L2349" s="51"/>
      <c r="M2349" s="51"/>
    </row>
    <row r="2350" spans="1:13" s="52" customFormat="1" ht="18.75" customHeight="1" x14ac:dyDescent="0.25">
      <c r="A2350" s="42" t="str">
        <f>Лист4!A2348</f>
        <v xml:space="preserve">Энзелийская ул. д.4 </v>
      </c>
      <c r="B2350" s="67" t="str">
        <f>Лист4!C2348</f>
        <v>г. Астрахань</v>
      </c>
      <c r="C2350" s="43">
        <f t="shared" si="72"/>
        <v>35.541044117647061</v>
      </c>
      <c r="D2350" s="43">
        <f t="shared" si="73"/>
        <v>1.6403558823529414</v>
      </c>
      <c r="E2350" s="49">
        <v>0</v>
      </c>
      <c r="F2350" s="29">
        <v>1.6403558823529414</v>
      </c>
      <c r="G2350" s="50">
        <v>0</v>
      </c>
      <c r="H2350" s="50">
        <v>0</v>
      </c>
      <c r="I2350" s="50">
        <v>0</v>
      </c>
      <c r="J2350" s="30"/>
      <c r="K2350" s="174">
        <f>Лист4!E2348/1000-J2350</f>
        <v>37.181400000000004</v>
      </c>
      <c r="L2350" s="51"/>
      <c r="M2350" s="51"/>
    </row>
    <row r="2351" spans="1:13" s="52" customFormat="1" ht="18.75" customHeight="1" x14ac:dyDescent="0.25">
      <c r="A2351" s="42" t="str">
        <f>Лист4!A2349</f>
        <v xml:space="preserve">Эспланадная ул. д.1 </v>
      </c>
      <c r="B2351" s="67" t="str">
        <f>Лист4!C2349</f>
        <v>г. Астрахань</v>
      </c>
      <c r="C2351" s="43">
        <f t="shared" si="72"/>
        <v>26.729720588235292</v>
      </c>
      <c r="D2351" s="43">
        <f t="shared" si="73"/>
        <v>1.2336794117647059</v>
      </c>
      <c r="E2351" s="49">
        <v>0</v>
      </c>
      <c r="F2351" s="29">
        <v>1.2336794117647059</v>
      </c>
      <c r="G2351" s="50">
        <v>0</v>
      </c>
      <c r="H2351" s="50">
        <v>0</v>
      </c>
      <c r="I2351" s="50">
        <v>0</v>
      </c>
      <c r="J2351" s="30"/>
      <c r="K2351" s="174">
        <f>Лист4!E2349/1000-J2351</f>
        <v>27.963399999999996</v>
      </c>
      <c r="L2351" s="51"/>
      <c r="M2351" s="51"/>
    </row>
    <row r="2352" spans="1:13" s="52" customFormat="1" ht="18.75" customHeight="1" x14ac:dyDescent="0.25">
      <c r="A2352" s="42" t="str">
        <f>Лист4!A2350</f>
        <v xml:space="preserve">Эспланадная ул. д.16 </v>
      </c>
      <c r="B2352" s="67" t="str">
        <f>Лист4!C2350</f>
        <v>г. Астрахань</v>
      </c>
      <c r="C2352" s="43">
        <f t="shared" si="72"/>
        <v>85.495551470588254</v>
      </c>
      <c r="D2352" s="43">
        <f t="shared" si="73"/>
        <v>3.9459485294117655</v>
      </c>
      <c r="E2352" s="49">
        <v>0</v>
      </c>
      <c r="F2352" s="29">
        <v>3.9459485294117655</v>
      </c>
      <c r="G2352" s="50">
        <v>0</v>
      </c>
      <c r="H2352" s="50">
        <v>0</v>
      </c>
      <c r="I2352" s="50">
        <v>0</v>
      </c>
      <c r="J2352" s="156"/>
      <c r="K2352" s="174">
        <f>Лист4!E2350/1000-J2352</f>
        <v>89.441500000000019</v>
      </c>
      <c r="L2352" s="31"/>
      <c r="M2352" s="51"/>
    </row>
    <row r="2353" spans="1:13" s="52" customFormat="1" ht="18.75" customHeight="1" x14ac:dyDescent="0.25">
      <c r="A2353" s="42" t="str">
        <f>Лист4!A2351</f>
        <v xml:space="preserve">Эспланадная ул. д.23 </v>
      </c>
      <c r="B2353" s="67" t="str">
        <f>Лист4!C2351</f>
        <v>г. Астрахань</v>
      </c>
      <c r="C2353" s="43">
        <f t="shared" si="72"/>
        <v>0</v>
      </c>
      <c r="D2353" s="43">
        <f t="shared" si="73"/>
        <v>0</v>
      </c>
      <c r="E2353" s="49">
        <v>0</v>
      </c>
      <c r="F2353" s="29">
        <v>0</v>
      </c>
      <c r="G2353" s="50">
        <v>0</v>
      </c>
      <c r="H2353" s="50">
        <v>0</v>
      </c>
      <c r="I2353" s="50">
        <v>0</v>
      </c>
      <c r="J2353" s="30"/>
      <c r="K2353" s="174">
        <f>Лист4!E2351/1000-J2353</f>
        <v>0</v>
      </c>
      <c r="L2353" s="51"/>
      <c r="M2353" s="51"/>
    </row>
    <row r="2354" spans="1:13" s="52" customFormat="1" ht="18.75" customHeight="1" x14ac:dyDescent="0.25">
      <c r="A2354" s="42" t="str">
        <f>Лист4!A2352</f>
        <v xml:space="preserve">Эспланадная ул. д.25 </v>
      </c>
      <c r="B2354" s="67" t="str">
        <f>Лист4!C2352</f>
        <v>г. Астрахань</v>
      </c>
      <c r="C2354" s="43">
        <f t="shared" si="72"/>
        <v>79.471246323529428</v>
      </c>
      <c r="D2354" s="43">
        <f t="shared" si="73"/>
        <v>3.6679036764705888</v>
      </c>
      <c r="E2354" s="49">
        <v>0</v>
      </c>
      <c r="F2354" s="29">
        <v>3.6679036764705888</v>
      </c>
      <c r="G2354" s="50">
        <v>0</v>
      </c>
      <c r="H2354" s="50">
        <v>0</v>
      </c>
      <c r="I2354" s="50">
        <v>0</v>
      </c>
      <c r="J2354" s="30"/>
      <c r="K2354" s="174">
        <f>Лист4!E2352/1000</f>
        <v>83.139150000000015</v>
      </c>
      <c r="L2354" s="51"/>
      <c r="M2354" s="51"/>
    </row>
    <row r="2355" spans="1:13" s="52" customFormat="1" ht="18.75" customHeight="1" x14ac:dyDescent="0.25">
      <c r="A2355" s="42" t="str">
        <f>Лист4!A2353</f>
        <v xml:space="preserve">Эспланадная ул. д.26 </v>
      </c>
      <c r="B2355" s="67" t="str">
        <f>Лист4!C2353</f>
        <v>г. Астрахань</v>
      </c>
      <c r="C2355" s="43">
        <f t="shared" si="72"/>
        <v>88.384610294117664</v>
      </c>
      <c r="D2355" s="43">
        <f t="shared" si="73"/>
        <v>4.0792897058823545</v>
      </c>
      <c r="E2355" s="49">
        <v>0</v>
      </c>
      <c r="F2355" s="29">
        <v>4.0792897058823545</v>
      </c>
      <c r="G2355" s="50">
        <v>0</v>
      </c>
      <c r="H2355" s="50">
        <v>0</v>
      </c>
      <c r="I2355" s="50">
        <v>0</v>
      </c>
      <c r="J2355" s="30"/>
      <c r="K2355" s="174">
        <f>Лист4!E2353/1000</f>
        <v>92.463900000000024</v>
      </c>
      <c r="L2355" s="51"/>
      <c r="M2355" s="51"/>
    </row>
    <row r="2356" spans="1:13" s="52" customFormat="1" ht="18.75" customHeight="1" x14ac:dyDescent="0.25">
      <c r="A2356" s="42" t="str">
        <f>Лист4!A2354</f>
        <v xml:space="preserve">Эспланадная ул. д.29 </v>
      </c>
      <c r="B2356" s="67" t="str">
        <f>Лист4!C2354</f>
        <v>г. Астрахань</v>
      </c>
      <c r="C2356" s="43">
        <f t="shared" si="72"/>
        <v>25.423889705882353</v>
      </c>
      <c r="D2356" s="43">
        <f t="shared" si="73"/>
        <v>1.1734102941176472</v>
      </c>
      <c r="E2356" s="49">
        <v>0</v>
      </c>
      <c r="F2356" s="29">
        <v>1.1734102941176472</v>
      </c>
      <c r="G2356" s="50">
        <v>0</v>
      </c>
      <c r="H2356" s="50">
        <v>0</v>
      </c>
      <c r="I2356" s="50">
        <v>0</v>
      </c>
      <c r="J2356" s="30"/>
      <c r="K2356" s="174">
        <f>Лист4!E2354/1000</f>
        <v>26.597300000000001</v>
      </c>
      <c r="L2356" s="51"/>
      <c r="M2356" s="51"/>
    </row>
    <row r="2357" spans="1:13" s="52" customFormat="1" ht="18.75" customHeight="1" x14ac:dyDescent="0.25">
      <c r="A2357" s="42" t="str">
        <f>Лист4!A2355</f>
        <v xml:space="preserve">Эспланадная ул. д.34 </v>
      </c>
      <c r="B2357" s="67" t="str">
        <f>Лист4!C2355</f>
        <v>г. Астрахань</v>
      </c>
      <c r="C2357" s="43">
        <f t="shared" si="72"/>
        <v>0</v>
      </c>
      <c r="D2357" s="43">
        <f t="shared" si="73"/>
        <v>0</v>
      </c>
      <c r="E2357" s="49">
        <v>0</v>
      </c>
      <c r="F2357" s="29">
        <v>0</v>
      </c>
      <c r="G2357" s="50">
        <v>0</v>
      </c>
      <c r="H2357" s="50">
        <v>0</v>
      </c>
      <c r="I2357" s="50">
        <v>0</v>
      </c>
      <c r="J2357" s="30"/>
      <c r="K2357" s="174">
        <f>Лист4!E2355/1000</f>
        <v>0</v>
      </c>
      <c r="L2357" s="51"/>
      <c r="M2357" s="51"/>
    </row>
    <row r="2358" spans="1:13" s="52" customFormat="1" ht="18.75" customHeight="1" x14ac:dyDescent="0.25">
      <c r="A2358" s="42" t="str">
        <f>Лист4!A2356</f>
        <v xml:space="preserve">Эспланадная ул. д.35 </v>
      </c>
      <c r="B2358" s="67" t="str">
        <f>Лист4!C2356</f>
        <v>г. Астрахань</v>
      </c>
      <c r="C2358" s="43">
        <f t="shared" si="72"/>
        <v>0</v>
      </c>
      <c r="D2358" s="43">
        <f t="shared" si="73"/>
        <v>0</v>
      </c>
      <c r="E2358" s="49">
        <v>0</v>
      </c>
      <c r="F2358" s="29">
        <v>0</v>
      </c>
      <c r="G2358" s="50">
        <v>0</v>
      </c>
      <c r="H2358" s="50">
        <v>0</v>
      </c>
      <c r="I2358" s="50">
        <v>0</v>
      </c>
      <c r="J2358" s="30"/>
      <c r="K2358" s="174">
        <f>Лист4!E2356/1000</f>
        <v>0</v>
      </c>
      <c r="L2358" s="51"/>
      <c r="M2358" s="51"/>
    </row>
    <row r="2359" spans="1:13" s="52" customFormat="1" ht="18.75" customHeight="1" x14ac:dyDescent="0.25">
      <c r="A2359" s="42" t="str">
        <f>Лист4!A2357</f>
        <v xml:space="preserve">Эспланадная ул. д.38 </v>
      </c>
      <c r="B2359" s="67" t="str">
        <f>Лист4!C2357</f>
        <v>г. Астрахань</v>
      </c>
      <c r="C2359" s="43">
        <f t="shared" si="72"/>
        <v>600.62724264705878</v>
      </c>
      <c r="D2359" s="43">
        <f t="shared" si="73"/>
        <v>27.721257352941173</v>
      </c>
      <c r="E2359" s="49">
        <v>0</v>
      </c>
      <c r="F2359" s="29">
        <v>27.721257352941173</v>
      </c>
      <c r="G2359" s="50">
        <v>0</v>
      </c>
      <c r="H2359" s="50">
        <v>0</v>
      </c>
      <c r="I2359" s="50">
        <v>0</v>
      </c>
      <c r="J2359" s="30"/>
      <c r="K2359" s="174">
        <f>Лист4!E2357/1000-J2359</f>
        <v>628.34849999999994</v>
      </c>
      <c r="L2359" s="51"/>
      <c r="M2359" s="51"/>
    </row>
    <row r="2360" spans="1:13" s="52" customFormat="1" ht="18.75" customHeight="1" x14ac:dyDescent="0.25">
      <c r="A2360" s="42" t="str">
        <f>Лист4!A2358</f>
        <v xml:space="preserve">Эспланадная ул. д.47 </v>
      </c>
      <c r="B2360" s="67" t="str">
        <f>Лист4!C2358</f>
        <v>г. Астрахань</v>
      </c>
      <c r="C2360" s="43">
        <f t="shared" si="72"/>
        <v>102.45156617647059</v>
      </c>
      <c r="D2360" s="43">
        <f t="shared" si="73"/>
        <v>4.7285338235294123</v>
      </c>
      <c r="E2360" s="49">
        <v>0</v>
      </c>
      <c r="F2360" s="29">
        <v>4.7285338235294123</v>
      </c>
      <c r="G2360" s="50">
        <v>0</v>
      </c>
      <c r="H2360" s="50">
        <v>0</v>
      </c>
      <c r="I2360" s="50">
        <v>0</v>
      </c>
      <c r="J2360" s="30"/>
      <c r="K2360" s="174">
        <f>Лист4!E2358/1000</f>
        <v>107.18010000000001</v>
      </c>
      <c r="L2360" s="51"/>
      <c r="M2360" s="51"/>
    </row>
    <row r="2361" spans="1:13" s="52" customFormat="1" ht="18.75" customHeight="1" x14ac:dyDescent="0.25">
      <c r="A2361" s="42" t="str">
        <f>Лист4!A2359</f>
        <v xml:space="preserve">Эспланадная ул. д.7 </v>
      </c>
      <c r="B2361" s="67" t="str">
        <f>Лист4!C2359</f>
        <v>г. Астрахань</v>
      </c>
      <c r="C2361" s="43">
        <f t="shared" si="72"/>
        <v>0</v>
      </c>
      <c r="D2361" s="43">
        <f t="shared" si="73"/>
        <v>0</v>
      </c>
      <c r="E2361" s="49">
        <v>0</v>
      </c>
      <c r="F2361" s="29">
        <v>0</v>
      </c>
      <c r="G2361" s="50">
        <v>0</v>
      </c>
      <c r="H2361" s="50">
        <v>0</v>
      </c>
      <c r="I2361" s="50">
        <v>0</v>
      </c>
      <c r="J2361" s="30"/>
      <c r="K2361" s="174">
        <f>Лист4!E2359/1000</f>
        <v>0</v>
      </c>
      <c r="L2361" s="51"/>
      <c r="M2361" s="51"/>
    </row>
    <row r="2362" spans="1:13" s="52" customFormat="1" ht="18.75" customHeight="1" x14ac:dyDescent="0.25">
      <c r="A2362" s="42" t="str">
        <f>Лист4!A2360</f>
        <v xml:space="preserve">Южная ул. д.25 </v>
      </c>
      <c r="B2362" s="67" t="str">
        <f>Лист4!C2360</f>
        <v>г. Астрахань</v>
      </c>
      <c r="C2362" s="43">
        <f t="shared" ref="C2362:C2425" si="74">K2362+J2362-F2362</f>
        <v>551.53408088235301</v>
      </c>
      <c r="D2362" s="43">
        <f t="shared" ref="D2362:D2425" si="75">F2362</f>
        <v>25.455419117647068</v>
      </c>
      <c r="E2362" s="49">
        <v>0</v>
      </c>
      <c r="F2362" s="29">
        <v>25.455419117647068</v>
      </c>
      <c r="G2362" s="50">
        <v>0</v>
      </c>
      <c r="H2362" s="50">
        <v>0</v>
      </c>
      <c r="I2362" s="50">
        <v>0</v>
      </c>
      <c r="J2362" s="30"/>
      <c r="K2362" s="174">
        <f>Лист4!E2360/1000</f>
        <v>576.98950000000013</v>
      </c>
      <c r="L2362" s="51"/>
      <c r="M2362" s="51"/>
    </row>
    <row r="2363" spans="1:13" s="53" customFormat="1" ht="18.75" customHeight="1" x14ac:dyDescent="0.25">
      <c r="A2363" s="42" t="str">
        <f>Лист4!A2361</f>
        <v xml:space="preserve">Южная ул. д.25 - корп. 1 </v>
      </c>
      <c r="B2363" s="67" t="str">
        <f>Лист4!C2361</f>
        <v>г. Астрахань</v>
      </c>
      <c r="C2363" s="43">
        <f t="shared" si="74"/>
        <v>423.98929338235297</v>
      </c>
      <c r="D2363" s="43">
        <f t="shared" si="75"/>
        <v>19.568736617647062</v>
      </c>
      <c r="E2363" s="49">
        <v>0</v>
      </c>
      <c r="F2363" s="29">
        <v>19.568736617647062</v>
      </c>
      <c r="G2363" s="50">
        <v>0</v>
      </c>
      <c r="H2363" s="50">
        <v>0</v>
      </c>
      <c r="I2363" s="50">
        <v>0</v>
      </c>
      <c r="J2363" s="30"/>
      <c r="K2363" s="174">
        <f>Лист4!E2361/1000</f>
        <v>443.55803000000003</v>
      </c>
      <c r="L2363" s="51"/>
      <c r="M2363" s="51"/>
    </row>
    <row r="2364" spans="1:13" s="53" customFormat="1" ht="18.75" customHeight="1" x14ac:dyDescent="0.25">
      <c r="A2364" s="42" t="str">
        <f>Лист4!A2362</f>
        <v xml:space="preserve">Юрия Селенского ул. д.14 </v>
      </c>
      <c r="B2364" s="67" t="str">
        <f>Лист4!C2362</f>
        <v>г. Астрахань</v>
      </c>
      <c r="C2364" s="43">
        <f t="shared" si="74"/>
        <v>14.884139705882351</v>
      </c>
      <c r="D2364" s="43">
        <f t="shared" si="75"/>
        <v>0.68696029411764692</v>
      </c>
      <c r="E2364" s="49">
        <v>0</v>
      </c>
      <c r="F2364" s="29">
        <v>0.68696029411764692</v>
      </c>
      <c r="G2364" s="50">
        <v>0</v>
      </c>
      <c r="H2364" s="50">
        <v>0</v>
      </c>
      <c r="I2364" s="50">
        <v>0</v>
      </c>
      <c r="J2364" s="30"/>
      <c r="K2364" s="174">
        <f>Лист4!E2362/1000</f>
        <v>15.571099999999998</v>
      </c>
      <c r="L2364" s="51"/>
      <c r="M2364" s="51"/>
    </row>
    <row r="2365" spans="1:13" s="53" customFormat="1" ht="18.75" customHeight="1" x14ac:dyDescent="0.25">
      <c r="A2365" s="42" t="str">
        <f>Лист4!A2363</f>
        <v xml:space="preserve">Яблочкова ул. д.1 </v>
      </c>
      <c r="B2365" s="67" t="str">
        <f>Лист4!C2363</f>
        <v>г. Астрахань</v>
      </c>
      <c r="C2365" s="43">
        <f t="shared" si="74"/>
        <v>618.22145220588254</v>
      </c>
      <c r="D2365" s="43">
        <f t="shared" si="75"/>
        <v>28.533297794117658</v>
      </c>
      <c r="E2365" s="49">
        <v>0</v>
      </c>
      <c r="F2365" s="29">
        <v>28.533297794117658</v>
      </c>
      <c r="G2365" s="50">
        <v>0</v>
      </c>
      <c r="H2365" s="50">
        <v>0</v>
      </c>
      <c r="I2365" s="50">
        <v>0</v>
      </c>
      <c r="J2365" s="30"/>
      <c r="K2365" s="174">
        <f>Лист4!E2363/1000</f>
        <v>646.75475000000017</v>
      </c>
      <c r="L2365" s="51"/>
      <c r="M2365" s="51"/>
    </row>
    <row r="2366" spans="1:13" s="53" customFormat="1" ht="18.75" customHeight="1" x14ac:dyDescent="0.25">
      <c r="A2366" s="42" t="str">
        <f>Лист4!A2364</f>
        <v xml:space="preserve">Яблочкова ул. д.11 </v>
      </c>
      <c r="B2366" s="67" t="str">
        <f>Лист4!C2364</f>
        <v>г. Астрахань</v>
      </c>
      <c r="C2366" s="43">
        <f t="shared" si="74"/>
        <v>999.3483786764707</v>
      </c>
      <c r="D2366" s="43">
        <f t="shared" si="75"/>
        <v>46.123771323529411</v>
      </c>
      <c r="E2366" s="49">
        <v>0</v>
      </c>
      <c r="F2366" s="29">
        <v>46.123771323529411</v>
      </c>
      <c r="G2366" s="50">
        <v>0</v>
      </c>
      <c r="H2366" s="50">
        <v>0</v>
      </c>
      <c r="I2366" s="50">
        <v>0</v>
      </c>
      <c r="J2366" s="30"/>
      <c r="K2366" s="174">
        <f>Лист4!E2364/1000</f>
        <v>1045.4721500000001</v>
      </c>
      <c r="L2366" s="51"/>
      <c r="M2366" s="51"/>
    </row>
    <row r="2367" spans="1:13" s="53" customFormat="1" ht="18.75" customHeight="1" x14ac:dyDescent="0.25">
      <c r="A2367" s="42" t="str">
        <f>Лист4!A2365</f>
        <v xml:space="preserve">Яблочкова ул. д.17 </v>
      </c>
      <c r="B2367" s="67" t="str">
        <f>Лист4!C2365</f>
        <v>г. Астрахань</v>
      </c>
      <c r="C2367" s="43">
        <f t="shared" si="74"/>
        <v>617.24172058823524</v>
      </c>
      <c r="D2367" s="43">
        <f t="shared" si="75"/>
        <v>28.488079411764701</v>
      </c>
      <c r="E2367" s="49">
        <v>0</v>
      </c>
      <c r="F2367" s="29">
        <v>28.488079411764701</v>
      </c>
      <c r="G2367" s="50">
        <v>0</v>
      </c>
      <c r="H2367" s="50">
        <v>0</v>
      </c>
      <c r="I2367" s="50">
        <v>0</v>
      </c>
      <c r="J2367" s="30"/>
      <c r="K2367" s="174">
        <f>Лист4!E2365/1000-J2367</f>
        <v>645.72979999999995</v>
      </c>
      <c r="L2367" s="51"/>
      <c r="M2367" s="51"/>
    </row>
    <row r="2368" spans="1:13" s="53" customFormat="1" ht="18.75" customHeight="1" x14ac:dyDescent="0.25">
      <c r="A2368" s="42" t="str">
        <f>Лист4!A2366</f>
        <v xml:space="preserve">Яблочкова ул. д.19 </v>
      </c>
      <c r="B2368" s="67" t="str">
        <f>Лист4!C2366</f>
        <v>г. Астрахань</v>
      </c>
      <c r="C2368" s="43">
        <f t="shared" si="74"/>
        <v>697.98476838235274</v>
      </c>
      <c r="D2368" s="43">
        <f t="shared" si="75"/>
        <v>32.214681617647052</v>
      </c>
      <c r="E2368" s="49">
        <v>0</v>
      </c>
      <c r="F2368" s="29">
        <v>32.214681617647052</v>
      </c>
      <c r="G2368" s="50">
        <v>0</v>
      </c>
      <c r="H2368" s="50">
        <v>0</v>
      </c>
      <c r="I2368" s="50">
        <v>0</v>
      </c>
      <c r="J2368" s="30"/>
      <c r="K2368" s="174">
        <f>Лист4!E2366/1000</f>
        <v>730.19944999999984</v>
      </c>
      <c r="L2368" s="51"/>
      <c r="M2368" s="51"/>
    </row>
    <row r="2369" spans="1:13" s="53" customFormat="1" ht="18.75" customHeight="1" x14ac:dyDescent="0.25">
      <c r="A2369" s="42" t="str">
        <f>Лист4!A2367</f>
        <v xml:space="preserve">Яблочкова ул. д.1А </v>
      </c>
      <c r="B2369" s="67" t="str">
        <f>Лист4!C2367</f>
        <v>г. Астрахань</v>
      </c>
      <c r="C2369" s="43">
        <f t="shared" si="74"/>
        <v>1567.3999632352945</v>
      </c>
      <c r="D2369" s="43">
        <f t="shared" si="75"/>
        <v>72.341536764705907</v>
      </c>
      <c r="E2369" s="49">
        <v>0</v>
      </c>
      <c r="F2369" s="29">
        <v>72.341536764705907</v>
      </c>
      <c r="G2369" s="50">
        <v>0</v>
      </c>
      <c r="H2369" s="50">
        <v>0</v>
      </c>
      <c r="I2369" s="50">
        <v>0</v>
      </c>
      <c r="J2369" s="30"/>
      <c r="K2369" s="174">
        <f>Лист4!E2367/1000</f>
        <v>1639.7415000000005</v>
      </c>
      <c r="L2369" s="51"/>
      <c r="M2369" s="51"/>
    </row>
    <row r="2370" spans="1:13" s="53" customFormat="1" ht="18.75" customHeight="1" x14ac:dyDescent="0.25">
      <c r="A2370" s="42" t="str">
        <f>Лист4!A2368</f>
        <v xml:space="preserve">Яблочкова ул. д.21 </v>
      </c>
      <c r="B2370" s="67" t="str">
        <f>Лист4!C2368</f>
        <v>г. Астрахань</v>
      </c>
      <c r="C2370" s="43">
        <f t="shared" si="74"/>
        <v>739.07571323529407</v>
      </c>
      <c r="D2370" s="43">
        <f t="shared" si="75"/>
        <v>34.111186764705877</v>
      </c>
      <c r="E2370" s="49">
        <v>0</v>
      </c>
      <c r="F2370" s="29">
        <v>34.111186764705877</v>
      </c>
      <c r="G2370" s="50">
        <v>0</v>
      </c>
      <c r="H2370" s="50">
        <v>0</v>
      </c>
      <c r="I2370" s="50">
        <v>0</v>
      </c>
      <c r="J2370" s="30"/>
      <c r="K2370" s="174">
        <f>Лист4!E2368/1000</f>
        <v>773.18689999999992</v>
      </c>
      <c r="L2370" s="51"/>
      <c r="M2370" s="51"/>
    </row>
    <row r="2371" spans="1:13" s="53" customFormat="1" ht="18.75" customHeight="1" x14ac:dyDescent="0.25">
      <c r="A2371" s="42" t="str">
        <f>Лист4!A2369</f>
        <v xml:space="preserve">Яблочкова ул. д.22 </v>
      </c>
      <c r="B2371" s="67" t="str">
        <f>Лист4!C2369</f>
        <v>г. Астрахань</v>
      </c>
      <c r="C2371" s="43">
        <f t="shared" si="74"/>
        <v>968.76513308823496</v>
      </c>
      <c r="D2371" s="43">
        <f t="shared" si="75"/>
        <v>44.712236911764705</v>
      </c>
      <c r="E2371" s="49">
        <v>0</v>
      </c>
      <c r="F2371" s="29">
        <v>44.712236911764705</v>
      </c>
      <c r="G2371" s="50">
        <v>0</v>
      </c>
      <c r="H2371" s="50">
        <v>0</v>
      </c>
      <c r="I2371" s="50">
        <v>0</v>
      </c>
      <c r="J2371" s="30">
        <v>5908.4</v>
      </c>
      <c r="K2371" s="174">
        <f>Лист4!E2369/1000-J2371</f>
        <v>-4894.92263</v>
      </c>
      <c r="L2371" s="51"/>
      <c r="M2371" s="51"/>
    </row>
    <row r="2372" spans="1:13" s="53" customFormat="1" ht="18.75" customHeight="1" x14ac:dyDescent="0.25">
      <c r="A2372" s="42" t="str">
        <f>Лист4!A2370</f>
        <v xml:space="preserve">Яблочкова ул. д.24 </v>
      </c>
      <c r="B2372" s="67" t="str">
        <f>Лист4!C2370</f>
        <v>г. Астрахань</v>
      </c>
      <c r="C2372" s="43">
        <f t="shared" si="74"/>
        <v>399.62411985294119</v>
      </c>
      <c r="D2372" s="43">
        <f t="shared" si="75"/>
        <v>18.444190147058823</v>
      </c>
      <c r="E2372" s="49">
        <v>0</v>
      </c>
      <c r="F2372" s="29">
        <v>18.444190147058823</v>
      </c>
      <c r="G2372" s="50">
        <v>0</v>
      </c>
      <c r="H2372" s="50">
        <v>0</v>
      </c>
      <c r="I2372" s="50">
        <v>0</v>
      </c>
      <c r="J2372" s="30"/>
      <c r="K2372" s="174">
        <f>Лист4!E2370/1000</f>
        <v>418.06831</v>
      </c>
      <c r="L2372" s="51"/>
      <c r="M2372" s="51"/>
    </row>
    <row r="2373" spans="1:13" s="53" customFormat="1" ht="18.75" customHeight="1" x14ac:dyDescent="0.25">
      <c r="A2373" s="42" t="str">
        <f>Лист4!A2371</f>
        <v xml:space="preserve">Яблочкова ул. д.26 </v>
      </c>
      <c r="B2373" s="67" t="str">
        <f>Лист4!C2371</f>
        <v>г. Астрахань</v>
      </c>
      <c r="C2373" s="43">
        <f t="shared" si="74"/>
        <v>767.74622867647076</v>
      </c>
      <c r="D2373" s="43">
        <f t="shared" si="75"/>
        <v>35.43444132352942</v>
      </c>
      <c r="E2373" s="49">
        <v>0</v>
      </c>
      <c r="F2373" s="29">
        <v>35.43444132352942</v>
      </c>
      <c r="G2373" s="50">
        <v>0</v>
      </c>
      <c r="H2373" s="50">
        <v>0</v>
      </c>
      <c r="I2373" s="50">
        <v>0</v>
      </c>
      <c r="J2373" s="30"/>
      <c r="K2373" s="174">
        <f>Лист4!E2371/1000</f>
        <v>803.18067000000019</v>
      </c>
      <c r="L2373" s="51"/>
      <c r="M2373" s="51"/>
    </row>
    <row r="2374" spans="1:13" s="53" customFormat="1" ht="18.75" customHeight="1" x14ac:dyDescent="0.25">
      <c r="A2374" s="42" t="str">
        <f>Лист4!A2372</f>
        <v xml:space="preserve">Яблочкова ул. д.27 - корп. 1 </v>
      </c>
      <c r="B2374" s="67" t="str">
        <f>Лист4!C2372</f>
        <v>г. Астрахань</v>
      </c>
      <c r="C2374" s="43">
        <f t="shared" si="74"/>
        <v>866.69588161764716</v>
      </c>
      <c r="D2374" s="43">
        <f t="shared" si="75"/>
        <v>40.001348382352944</v>
      </c>
      <c r="E2374" s="49">
        <v>0</v>
      </c>
      <c r="F2374" s="29">
        <v>40.001348382352944</v>
      </c>
      <c r="G2374" s="50">
        <v>0</v>
      </c>
      <c r="H2374" s="50">
        <v>0</v>
      </c>
      <c r="I2374" s="50">
        <v>0</v>
      </c>
      <c r="J2374" s="30"/>
      <c r="K2374" s="174">
        <f>Лист4!E2372/1000</f>
        <v>906.6972300000001</v>
      </c>
      <c r="L2374" s="51"/>
      <c r="M2374" s="51"/>
    </row>
    <row r="2375" spans="1:13" s="53" customFormat="1" ht="18.75" customHeight="1" x14ac:dyDescent="0.25">
      <c r="A2375" s="42" t="str">
        <f>Лист4!A2373</f>
        <v xml:space="preserve">Яблочкова ул. д.29 </v>
      </c>
      <c r="B2375" s="67" t="str">
        <f>Лист4!C2373</f>
        <v>г. Астрахань</v>
      </c>
      <c r="C2375" s="43">
        <f t="shared" si="74"/>
        <v>1239.2434389705882</v>
      </c>
      <c r="D2375" s="43">
        <f t="shared" si="75"/>
        <v>57.19585102941177</v>
      </c>
      <c r="E2375" s="49">
        <v>0</v>
      </c>
      <c r="F2375" s="29">
        <v>57.19585102941177</v>
      </c>
      <c r="G2375" s="50">
        <v>0</v>
      </c>
      <c r="H2375" s="50">
        <v>0</v>
      </c>
      <c r="I2375" s="50">
        <v>0</v>
      </c>
      <c r="J2375" s="30"/>
      <c r="K2375" s="174">
        <f>Лист4!E2373/1000</f>
        <v>1296.43929</v>
      </c>
      <c r="L2375" s="51"/>
      <c r="M2375" s="51"/>
    </row>
    <row r="2376" spans="1:13" s="53" customFormat="1" ht="18.75" customHeight="1" x14ac:dyDescent="0.25">
      <c r="A2376" s="42" t="str">
        <f>Лист4!A2374</f>
        <v xml:space="preserve">Яблочкова ул. д.29 - корп. 1 </v>
      </c>
      <c r="B2376" s="67" t="str">
        <f>Лист4!C2374</f>
        <v>г. Астрахань</v>
      </c>
      <c r="C2376" s="43">
        <f t="shared" si="74"/>
        <v>930.37608529411739</v>
      </c>
      <c r="D2376" s="43">
        <f t="shared" si="75"/>
        <v>42.940434705882339</v>
      </c>
      <c r="E2376" s="49">
        <v>0</v>
      </c>
      <c r="F2376" s="29">
        <v>42.940434705882339</v>
      </c>
      <c r="G2376" s="50">
        <v>0</v>
      </c>
      <c r="H2376" s="50">
        <v>0</v>
      </c>
      <c r="I2376" s="50">
        <v>0</v>
      </c>
      <c r="J2376" s="30"/>
      <c r="K2376" s="174">
        <f>Лист4!E2374/1000</f>
        <v>973.31651999999974</v>
      </c>
      <c r="L2376" s="51"/>
      <c r="M2376" s="51"/>
    </row>
    <row r="2377" spans="1:13" s="53" customFormat="1" ht="18.75" customHeight="1" x14ac:dyDescent="0.25">
      <c r="A2377" s="42" t="str">
        <f>Лист4!A2375</f>
        <v xml:space="preserve">Яблочкова ул. д.2А </v>
      </c>
      <c r="B2377" s="67" t="str">
        <f>Лист4!C2375</f>
        <v>г. Астрахань</v>
      </c>
      <c r="C2377" s="43">
        <f t="shared" si="74"/>
        <v>838.73356029411752</v>
      </c>
      <c r="D2377" s="43">
        <f t="shared" si="75"/>
        <v>38.710779705882345</v>
      </c>
      <c r="E2377" s="49">
        <v>0</v>
      </c>
      <c r="F2377" s="29">
        <v>38.710779705882345</v>
      </c>
      <c r="G2377" s="50">
        <v>0</v>
      </c>
      <c r="H2377" s="50">
        <v>0</v>
      </c>
      <c r="I2377" s="50">
        <v>0</v>
      </c>
      <c r="J2377" s="30"/>
      <c r="K2377" s="174">
        <f>Лист4!E2375/1000</f>
        <v>877.4443399999999</v>
      </c>
      <c r="L2377" s="51"/>
      <c r="M2377" s="51"/>
    </row>
    <row r="2378" spans="1:13" s="53" customFormat="1" ht="18.75" customHeight="1" x14ac:dyDescent="0.25">
      <c r="A2378" s="42" t="str">
        <f>Лист4!A2376</f>
        <v xml:space="preserve">Яблочкова ул. д.3 </v>
      </c>
      <c r="B2378" s="67" t="str">
        <f>Лист4!C2376</f>
        <v>г. Астрахань</v>
      </c>
      <c r="C2378" s="43">
        <f t="shared" si="74"/>
        <v>643.16845220588243</v>
      </c>
      <c r="D2378" s="43">
        <f t="shared" si="75"/>
        <v>29.684697794117646</v>
      </c>
      <c r="E2378" s="49">
        <v>0</v>
      </c>
      <c r="F2378" s="29">
        <v>29.684697794117646</v>
      </c>
      <c r="G2378" s="50">
        <v>0</v>
      </c>
      <c r="H2378" s="50">
        <v>0</v>
      </c>
      <c r="I2378" s="50">
        <v>0</v>
      </c>
      <c r="J2378" s="30"/>
      <c r="K2378" s="174">
        <f>Лист4!E2376/1000</f>
        <v>672.85315000000003</v>
      </c>
      <c r="L2378" s="51"/>
      <c r="M2378" s="51"/>
    </row>
    <row r="2379" spans="1:13" s="53" customFormat="1" ht="18.75" customHeight="1" x14ac:dyDescent="0.25">
      <c r="A2379" s="42" t="str">
        <f>Лист4!A2377</f>
        <v xml:space="preserve">Яблочкова ул. д.32 </v>
      </c>
      <c r="B2379" s="67" t="str">
        <f>Лист4!C2377</f>
        <v>г. Астрахань</v>
      </c>
      <c r="C2379" s="43">
        <f t="shared" si="74"/>
        <v>630.711594117647</v>
      </c>
      <c r="D2379" s="43">
        <f t="shared" si="75"/>
        <v>29.109765882352939</v>
      </c>
      <c r="E2379" s="49">
        <v>0</v>
      </c>
      <c r="F2379" s="29">
        <v>29.109765882352939</v>
      </c>
      <c r="G2379" s="50">
        <v>0</v>
      </c>
      <c r="H2379" s="50">
        <v>0</v>
      </c>
      <c r="I2379" s="50">
        <v>0</v>
      </c>
      <c r="J2379" s="30"/>
      <c r="K2379" s="174">
        <f>Лист4!E2377/1000</f>
        <v>659.82135999999991</v>
      </c>
      <c r="L2379" s="51"/>
      <c r="M2379" s="51"/>
    </row>
    <row r="2380" spans="1:13" s="53" customFormat="1" ht="18.75" customHeight="1" x14ac:dyDescent="0.25">
      <c r="A2380" s="42" t="str">
        <f>Лист4!A2378</f>
        <v xml:space="preserve">Яблочкова ул. д.34 </v>
      </c>
      <c r="B2380" s="67" t="str">
        <f>Лист4!C2378</f>
        <v>г. Астрахань</v>
      </c>
      <c r="C2380" s="43">
        <f t="shared" si="74"/>
        <v>653.48743161764696</v>
      </c>
      <c r="D2380" s="43">
        <f t="shared" si="75"/>
        <v>30.160958382352938</v>
      </c>
      <c r="E2380" s="49">
        <v>0</v>
      </c>
      <c r="F2380" s="29">
        <v>30.160958382352938</v>
      </c>
      <c r="G2380" s="50">
        <v>0</v>
      </c>
      <c r="H2380" s="50">
        <v>0</v>
      </c>
      <c r="I2380" s="50">
        <v>0</v>
      </c>
      <c r="J2380" s="30"/>
      <c r="K2380" s="174">
        <f>Лист4!E2378/1000</f>
        <v>683.64838999999995</v>
      </c>
      <c r="L2380" s="51"/>
      <c r="M2380" s="51"/>
    </row>
    <row r="2381" spans="1:13" s="53" customFormat="1" ht="18.75" customHeight="1" x14ac:dyDescent="0.25">
      <c r="A2381" s="42" t="str">
        <f>Лист4!A2379</f>
        <v xml:space="preserve">Яблочкова ул. д.40 </v>
      </c>
      <c r="B2381" s="67" t="str">
        <f>Лист4!C2379</f>
        <v>г. Астрахань</v>
      </c>
      <c r="C2381" s="43">
        <f t="shared" si="74"/>
        <v>863.17732647058835</v>
      </c>
      <c r="D2381" s="43">
        <f t="shared" si="75"/>
        <v>39.838953529411768</v>
      </c>
      <c r="E2381" s="49">
        <v>0</v>
      </c>
      <c r="F2381" s="29">
        <v>39.838953529411768</v>
      </c>
      <c r="G2381" s="50">
        <v>0</v>
      </c>
      <c r="H2381" s="50">
        <v>0</v>
      </c>
      <c r="I2381" s="50">
        <v>0</v>
      </c>
      <c r="J2381" s="30"/>
      <c r="K2381" s="174">
        <f>Лист4!E2379/1000</f>
        <v>903.01628000000017</v>
      </c>
      <c r="L2381" s="51"/>
      <c r="M2381" s="51"/>
    </row>
    <row r="2382" spans="1:13" s="53" customFormat="1" ht="18.75" customHeight="1" x14ac:dyDescent="0.25">
      <c r="A2382" s="42" t="str">
        <f>Лист4!A2380</f>
        <v xml:space="preserve">Яблочкова ул. д.42А </v>
      </c>
      <c r="B2382" s="67" t="str">
        <f>Лист4!C2380</f>
        <v>г. Астрахань</v>
      </c>
      <c r="C2382" s="43">
        <f t="shared" si="74"/>
        <v>984.55225661764712</v>
      </c>
      <c r="D2382" s="43">
        <f t="shared" si="75"/>
        <v>45.440873382352947</v>
      </c>
      <c r="E2382" s="49">
        <v>0</v>
      </c>
      <c r="F2382" s="29">
        <v>45.440873382352947</v>
      </c>
      <c r="G2382" s="50">
        <v>0</v>
      </c>
      <c r="H2382" s="50">
        <v>0</v>
      </c>
      <c r="I2382" s="50">
        <v>0</v>
      </c>
      <c r="J2382" s="30"/>
      <c r="K2382" s="174">
        <f>Лист4!E2380/1000</f>
        <v>1029.9931300000001</v>
      </c>
      <c r="L2382" s="51"/>
      <c r="M2382" s="51"/>
    </row>
    <row r="2383" spans="1:13" s="53" customFormat="1" ht="18.75" customHeight="1" x14ac:dyDescent="0.25">
      <c r="A2383" s="42" t="str">
        <f>Лист4!A2381</f>
        <v xml:space="preserve">Яблочкова ул. д.5 </v>
      </c>
      <c r="B2383" s="67" t="str">
        <f>Лист4!C2381</f>
        <v>г. Астрахань</v>
      </c>
      <c r="C2383" s="43">
        <f t="shared" si="74"/>
        <v>1324.8452941176472</v>
      </c>
      <c r="D2383" s="43">
        <f t="shared" si="75"/>
        <v>61.146705882352947</v>
      </c>
      <c r="E2383" s="49">
        <v>0</v>
      </c>
      <c r="F2383" s="29">
        <v>61.146705882352947</v>
      </c>
      <c r="G2383" s="50">
        <v>0</v>
      </c>
      <c r="H2383" s="50">
        <v>0</v>
      </c>
      <c r="I2383" s="50">
        <v>0</v>
      </c>
      <c r="J2383" s="30"/>
      <c r="K2383" s="174">
        <f>Лист4!E2381/1000</f>
        <v>1385.9920000000002</v>
      </c>
      <c r="L2383" s="51"/>
      <c r="M2383" s="51"/>
    </row>
    <row r="2384" spans="1:13" s="53" customFormat="1" ht="18.75" customHeight="1" x14ac:dyDescent="0.25">
      <c r="A2384" s="42" t="str">
        <f>Лист4!A2382</f>
        <v xml:space="preserve">Якуба Коласа ул. д.1А </v>
      </c>
      <c r="B2384" s="67" t="str">
        <f>Лист4!C2382</f>
        <v>г. Астрахань</v>
      </c>
      <c r="C2384" s="43">
        <f t="shared" si="74"/>
        <v>1651.1324852941177</v>
      </c>
      <c r="D2384" s="43">
        <f t="shared" si="75"/>
        <v>76.206114705882356</v>
      </c>
      <c r="E2384" s="49">
        <v>0</v>
      </c>
      <c r="F2384" s="29">
        <v>76.206114705882356</v>
      </c>
      <c r="G2384" s="50">
        <v>0</v>
      </c>
      <c r="H2384" s="50">
        <v>0</v>
      </c>
      <c r="I2384" s="50">
        <v>0</v>
      </c>
      <c r="J2384" s="30"/>
      <c r="K2384" s="174">
        <f>Лист4!E2382/1000</f>
        <v>1727.3386</v>
      </c>
      <c r="L2384" s="51"/>
      <c r="M2384" s="51"/>
    </row>
    <row r="2385" spans="1:13" s="53" customFormat="1" ht="18.75" customHeight="1" x14ac:dyDescent="0.25">
      <c r="A2385" s="42" t="str">
        <f>Лист4!A2383</f>
        <v xml:space="preserve">Ярославская ул. д.16 </v>
      </c>
      <c r="B2385" s="67" t="str">
        <f>Лист4!C2383</f>
        <v>г. Астрахань</v>
      </c>
      <c r="C2385" s="43">
        <f t="shared" si="74"/>
        <v>17.24282720588235</v>
      </c>
      <c r="D2385" s="43">
        <f t="shared" si="75"/>
        <v>0.795822794117647</v>
      </c>
      <c r="E2385" s="49">
        <v>0</v>
      </c>
      <c r="F2385" s="29">
        <v>0.795822794117647</v>
      </c>
      <c r="G2385" s="50">
        <v>0</v>
      </c>
      <c r="H2385" s="50">
        <v>0</v>
      </c>
      <c r="I2385" s="50">
        <v>0</v>
      </c>
      <c r="J2385" s="30"/>
      <c r="K2385" s="174">
        <f>Лист4!E2383/1000</f>
        <v>18.038649999999997</v>
      </c>
      <c r="L2385" s="51"/>
      <c r="M2385" s="51"/>
    </row>
    <row r="2386" spans="1:13" s="53" customFormat="1" ht="18.75" customHeight="1" x14ac:dyDescent="0.25">
      <c r="A2386" s="42" t="str">
        <f>Лист4!A2384</f>
        <v xml:space="preserve">9 Мая пр-кт д.1 </v>
      </c>
      <c r="B2386" s="67" t="str">
        <f>Лист4!C2384</f>
        <v xml:space="preserve"> г. Знаменск</v>
      </c>
      <c r="C2386" s="43">
        <f t="shared" si="74"/>
        <v>196.45629632352939</v>
      </c>
      <c r="D2386" s="43">
        <f t="shared" si="75"/>
        <v>9.0672136764705868</v>
      </c>
      <c r="E2386" s="49">
        <v>0</v>
      </c>
      <c r="F2386" s="29">
        <v>9.0672136764705868</v>
      </c>
      <c r="G2386" s="50">
        <v>0</v>
      </c>
      <c r="H2386" s="50">
        <v>0</v>
      </c>
      <c r="I2386" s="50">
        <v>0</v>
      </c>
      <c r="J2386" s="30"/>
      <c r="K2386" s="174">
        <f>Лист4!E2384/1000</f>
        <v>205.52350999999999</v>
      </c>
      <c r="L2386" s="51"/>
      <c r="M2386" s="51"/>
    </row>
    <row r="2387" spans="1:13" s="52" customFormat="1" ht="18.75" customHeight="1" x14ac:dyDescent="0.25">
      <c r="A2387" s="42" t="str">
        <f>Лист4!A2385</f>
        <v xml:space="preserve">9 Мая пр-кт д.10 </v>
      </c>
      <c r="B2387" s="67" t="str">
        <f>Лист4!C2385</f>
        <v xml:space="preserve"> г. Знаменск</v>
      </c>
      <c r="C2387" s="43">
        <f t="shared" si="74"/>
        <v>10.870389705882353</v>
      </c>
      <c r="D2387" s="43">
        <f t="shared" si="75"/>
        <v>0.501710294117647</v>
      </c>
      <c r="E2387" s="49">
        <v>0</v>
      </c>
      <c r="F2387" s="29">
        <v>0.501710294117647</v>
      </c>
      <c r="G2387" s="50">
        <v>0</v>
      </c>
      <c r="H2387" s="50">
        <v>0</v>
      </c>
      <c r="I2387" s="50">
        <v>0</v>
      </c>
      <c r="J2387" s="30"/>
      <c r="K2387" s="174">
        <f>Лист4!E2385/1000</f>
        <v>11.3721</v>
      </c>
      <c r="L2387" s="51"/>
      <c r="M2387" s="51"/>
    </row>
    <row r="2388" spans="1:13" s="53" customFormat="1" ht="18.75" customHeight="1" x14ac:dyDescent="0.25">
      <c r="A2388" s="42" t="str">
        <f>Лист4!A2386</f>
        <v xml:space="preserve">9 Мая пр-кт д.13 </v>
      </c>
      <c r="B2388" s="67" t="str">
        <f>Лист4!C2386</f>
        <v xml:space="preserve"> г. Знаменск</v>
      </c>
      <c r="C2388" s="43">
        <f t="shared" si="74"/>
        <v>89.52446176470589</v>
      </c>
      <c r="D2388" s="43">
        <f t="shared" si="75"/>
        <v>4.131898235294118</v>
      </c>
      <c r="E2388" s="49">
        <v>0</v>
      </c>
      <c r="F2388" s="29">
        <v>4.131898235294118</v>
      </c>
      <c r="G2388" s="50">
        <v>0</v>
      </c>
      <c r="H2388" s="50">
        <v>0</v>
      </c>
      <c r="I2388" s="50">
        <v>0</v>
      </c>
      <c r="J2388" s="30"/>
      <c r="K2388" s="174">
        <f>Лист4!E2386/1000</f>
        <v>93.656360000000006</v>
      </c>
      <c r="L2388" s="51"/>
      <c r="M2388" s="51"/>
    </row>
    <row r="2389" spans="1:13" s="52" customFormat="1" ht="25.5" customHeight="1" x14ac:dyDescent="0.25">
      <c r="A2389" s="42" t="str">
        <f>Лист4!A2387</f>
        <v xml:space="preserve">9 Мая пр-кт д.14А </v>
      </c>
      <c r="B2389" s="67" t="str">
        <f>Лист4!C2387</f>
        <v xml:space="preserve"> г. Знаменск</v>
      </c>
      <c r="C2389" s="43">
        <f t="shared" si="74"/>
        <v>1241.5740522058823</v>
      </c>
      <c r="D2389" s="43">
        <f t="shared" si="75"/>
        <v>57.303417794117649</v>
      </c>
      <c r="E2389" s="49">
        <v>0</v>
      </c>
      <c r="F2389" s="29">
        <v>57.303417794117649</v>
      </c>
      <c r="G2389" s="50">
        <v>0</v>
      </c>
      <c r="H2389" s="50">
        <v>0</v>
      </c>
      <c r="I2389" s="50">
        <v>0</v>
      </c>
      <c r="J2389" s="30"/>
      <c r="K2389" s="174">
        <f>Лист4!E2387/1000</f>
        <v>1298.8774699999999</v>
      </c>
      <c r="L2389" s="51"/>
      <c r="M2389" s="51"/>
    </row>
    <row r="2390" spans="1:13" s="52" customFormat="1" ht="25.5" customHeight="1" x14ac:dyDescent="0.25">
      <c r="A2390" s="42" t="str">
        <f>Лист4!A2388</f>
        <v xml:space="preserve">9 Мая пр-кт д.15 </v>
      </c>
      <c r="B2390" s="67" t="str">
        <f>Лист4!C2388</f>
        <v xml:space="preserve"> г. Знаменск</v>
      </c>
      <c r="C2390" s="43">
        <f t="shared" si="74"/>
        <v>58.662997058823535</v>
      </c>
      <c r="D2390" s="43">
        <f t="shared" si="75"/>
        <v>2.707522941176471</v>
      </c>
      <c r="E2390" s="49">
        <v>0</v>
      </c>
      <c r="F2390" s="29">
        <v>2.707522941176471</v>
      </c>
      <c r="G2390" s="50">
        <v>0</v>
      </c>
      <c r="H2390" s="50">
        <v>0</v>
      </c>
      <c r="I2390" s="50">
        <v>0</v>
      </c>
      <c r="J2390" s="30"/>
      <c r="K2390" s="174">
        <f>Лист4!E2388/1000</f>
        <v>61.370520000000006</v>
      </c>
      <c r="L2390" s="51"/>
      <c r="M2390" s="51"/>
    </row>
    <row r="2391" spans="1:13" s="52" customFormat="1" ht="25.5" customHeight="1" x14ac:dyDescent="0.25">
      <c r="A2391" s="42" t="str">
        <f>Лист4!A2389</f>
        <v xml:space="preserve">9 Мая пр-кт д.16 </v>
      </c>
      <c r="B2391" s="67" t="str">
        <f>Лист4!C2389</f>
        <v xml:space="preserve"> г. Знаменск</v>
      </c>
      <c r="C2391" s="43">
        <f t="shared" si="74"/>
        <v>566.93983602941194</v>
      </c>
      <c r="D2391" s="43">
        <f t="shared" si="75"/>
        <v>26.166453970588243</v>
      </c>
      <c r="E2391" s="49">
        <v>0</v>
      </c>
      <c r="F2391" s="29">
        <v>26.166453970588243</v>
      </c>
      <c r="G2391" s="50">
        <v>0</v>
      </c>
      <c r="H2391" s="50">
        <v>0</v>
      </c>
      <c r="I2391" s="50">
        <v>0</v>
      </c>
      <c r="J2391" s="30"/>
      <c r="K2391" s="174">
        <f>Лист4!E2389/1000</f>
        <v>593.10629000000017</v>
      </c>
      <c r="L2391" s="51"/>
      <c r="M2391" s="51"/>
    </row>
    <row r="2392" spans="1:13" s="52" customFormat="1" ht="25.5" customHeight="1" x14ac:dyDescent="0.25">
      <c r="A2392" s="42" t="str">
        <f>Лист4!A2390</f>
        <v xml:space="preserve">9 Мая пр-кт д.17 </v>
      </c>
      <c r="B2392" s="67" t="str">
        <f>Лист4!C2390</f>
        <v xml:space="preserve"> г. Знаменск</v>
      </c>
      <c r="C2392" s="43">
        <f t="shared" si="74"/>
        <v>70.22759632352944</v>
      </c>
      <c r="D2392" s="43">
        <f t="shared" si="75"/>
        <v>3.2412736764705894</v>
      </c>
      <c r="E2392" s="49">
        <v>0</v>
      </c>
      <c r="F2392" s="29">
        <v>3.2412736764705894</v>
      </c>
      <c r="G2392" s="50">
        <v>0</v>
      </c>
      <c r="H2392" s="50">
        <v>0</v>
      </c>
      <c r="I2392" s="50">
        <v>0</v>
      </c>
      <c r="J2392" s="30"/>
      <c r="K2392" s="174">
        <f>Лист4!E2390/1000</f>
        <v>73.468870000000024</v>
      </c>
      <c r="L2392" s="51"/>
      <c r="M2392" s="51"/>
    </row>
    <row r="2393" spans="1:13" s="52" customFormat="1" ht="25.5" customHeight="1" x14ac:dyDescent="0.25">
      <c r="A2393" s="42" t="str">
        <f>Лист4!A2391</f>
        <v xml:space="preserve">9 Мая пр-кт д.18 </v>
      </c>
      <c r="B2393" s="67" t="str">
        <f>Лист4!C2391</f>
        <v xml:space="preserve"> г. Знаменск</v>
      </c>
      <c r="C2393" s="43">
        <f t="shared" si="74"/>
        <v>698.28150294117688</v>
      </c>
      <c r="D2393" s="43">
        <f t="shared" si="75"/>
        <v>32.228377058823547</v>
      </c>
      <c r="E2393" s="49">
        <v>0</v>
      </c>
      <c r="F2393" s="29">
        <v>32.228377058823547</v>
      </c>
      <c r="G2393" s="50">
        <v>0</v>
      </c>
      <c r="H2393" s="50">
        <v>0</v>
      </c>
      <c r="I2393" s="50">
        <v>0</v>
      </c>
      <c r="J2393" s="30"/>
      <c r="K2393" s="174">
        <f>Лист4!E2391/1000</f>
        <v>730.50988000000041</v>
      </c>
      <c r="L2393" s="51"/>
      <c r="M2393" s="51"/>
    </row>
    <row r="2394" spans="1:13" s="52" customFormat="1" ht="25.5" customHeight="1" x14ac:dyDescent="0.25">
      <c r="A2394" s="42" t="str">
        <f>Лист4!A2392</f>
        <v xml:space="preserve">9 Мая пр-кт д.19 </v>
      </c>
      <c r="B2394" s="67" t="str">
        <f>Лист4!C2392</f>
        <v xml:space="preserve"> г. Знаменск</v>
      </c>
      <c r="C2394" s="43">
        <f t="shared" si="74"/>
        <v>161.14589705882346</v>
      </c>
      <c r="D2394" s="43">
        <f t="shared" si="75"/>
        <v>7.4375029411764668</v>
      </c>
      <c r="E2394" s="49">
        <v>0</v>
      </c>
      <c r="F2394" s="29">
        <v>7.4375029411764668</v>
      </c>
      <c r="G2394" s="50">
        <v>0</v>
      </c>
      <c r="H2394" s="50">
        <v>0</v>
      </c>
      <c r="I2394" s="50">
        <v>0</v>
      </c>
      <c r="J2394" s="30"/>
      <c r="K2394" s="174">
        <f>Лист4!E2392/1000</f>
        <v>168.58339999999993</v>
      </c>
      <c r="L2394" s="51"/>
      <c r="M2394" s="51"/>
    </row>
    <row r="2395" spans="1:13" s="52" customFormat="1" ht="25.5" customHeight="1" x14ac:dyDescent="0.25">
      <c r="A2395" s="42" t="str">
        <f>Лист4!A2393</f>
        <v xml:space="preserve">9 Мая пр-кт д.23 </v>
      </c>
      <c r="B2395" s="67" t="str">
        <f>Лист4!C2393</f>
        <v xml:space="preserve"> г. Знаменск</v>
      </c>
      <c r="C2395" s="43">
        <f t="shared" si="74"/>
        <v>133.90229411764707</v>
      </c>
      <c r="D2395" s="43">
        <f t="shared" si="75"/>
        <v>6.180105882352942</v>
      </c>
      <c r="E2395" s="49">
        <v>0</v>
      </c>
      <c r="F2395" s="29">
        <v>6.180105882352942</v>
      </c>
      <c r="G2395" s="50">
        <v>0</v>
      </c>
      <c r="H2395" s="50">
        <v>0</v>
      </c>
      <c r="I2395" s="50">
        <v>0</v>
      </c>
      <c r="J2395" s="156"/>
      <c r="K2395" s="174">
        <f>Лист4!E2393/1000-J2395</f>
        <v>140.08240000000001</v>
      </c>
      <c r="L2395" s="31"/>
      <c r="M2395" s="51"/>
    </row>
    <row r="2396" spans="1:13" s="52" customFormat="1" ht="25.5" customHeight="1" x14ac:dyDescent="0.25">
      <c r="A2396" s="42" t="str">
        <f>Лист4!A2394</f>
        <v xml:space="preserve">9 Мая пр-кт д.25 </v>
      </c>
      <c r="B2396" s="67" t="str">
        <f>Лист4!C2394</f>
        <v xml:space="preserve"> г. Знаменск</v>
      </c>
      <c r="C2396" s="43">
        <f t="shared" si="74"/>
        <v>113.67711397058824</v>
      </c>
      <c r="D2396" s="43">
        <f t="shared" si="75"/>
        <v>5.2466360294117642</v>
      </c>
      <c r="E2396" s="49">
        <v>0</v>
      </c>
      <c r="F2396" s="29">
        <v>5.2466360294117642</v>
      </c>
      <c r="G2396" s="50">
        <v>0</v>
      </c>
      <c r="H2396" s="50">
        <v>0</v>
      </c>
      <c r="I2396" s="50">
        <v>0</v>
      </c>
      <c r="J2396" s="30"/>
      <c r="K2396" s="174">
        <f>Лист4!E2394/1000</f>
        <v>118.92375</v>
      </c>
      <c r="L2396" s="51"/>
      <c r="M2396" s="51"/>
    </row>
    <row r="2397" spans="1:13" s="52" customFormat="1" ht="25.5" customHeight="1" x14ac:dyDescent="0.25">
      <c r="A2397" s="42" t="str">
        <f>Лист4!A2395</f>
        <v xml:space="preserve">9 Мая пр-кт д.27 </v>
      </c>
      <c r="B2397" s="67" t="str">
        <f>Лист4!C2395</f>
        <v xml:space="preserve"> г. Знаменск</v>
      </c>
      <c r="C2397" s="43">
        <f t="shared" si="74"/>
        <v>118.35937941176472</v>
      </c>
      <c r="D2397" s="43">
        <f t="shared" si="75"/>
        <v>5.4627405882352944</v>
      </c>
      <c r="E2397" s="49">
        <v>0</v>
      </c>
      <c r="F2397" s="29">
        <v>5.4627405882352944</v>
      </c>
      <c r="G2397" s="50">
        <v>0</v>
      </c>
      <c r="H2397" s="50">
        <v>0</v>
      </c>
      <c r="I2397" s="50">
        <v>0</v>
      </c>
      <c r="J2397" s="30"/>
      <c r="K2397" s="174">
        <f>Лист4!E2395/1000</f>
        <v>123.82212000000001</v>
      </c>
      <c r="L2397" s="51"/>
      <c r="M2397" s="51"/>
    </row>
    <row r="2398" spans="1:13" s="52" customFormat="1" ht="21" customHeight="1" x14ac:dyDescent="0.25">
      <c r="A2398" s="42" t="str">
        <f>Лист4!A2396</f>
        <v xml:space="preserve">9 Мая пр-кт д.29 </v>
      </c>
      <c r="B2398" s="67" t="str">
        <f>Лист4!C2396</f>
        <v xml:space="preserve"> г. Знаменск</v>
      </c>
      <c r="C2398" s="43">
        <f t="shared" si="74"/>
        <v>19.743750000000002</v>
      </c>
      <c r="D2398" s="43">
        <f t="shared" si="75"/>
        <v>0.91125000000000012</v>
      </c>
      <c r="E2398" s="49">
        <v>0</v>
      </c>
      <c r="F2398" s="29">
        <v>0.91125000000000012</v>
      </c>
      <c r="G2398" s="50">
        <v>0</v>
      </c>
      <c r="H2398" s="50">
        <v>0</v>
      </c>
      <c r="I2398" s="50">
        <v>0</v>
      </c>
      <c r="J2398" s="156"/>
      <c r="K2398" s="174">
        <f>Лист4!E2396/1000-J2398</f>
        <v>20.655000000000001</v>
      </c>
      <c r="L2398" s="31"/>
      <c r="M2398" s="51"/>
    </row>
    <row r="2399" spans="1:13" s="52" customFormat="1" ht="25.5" customHeight="1" x14ac:dyDescent="0.25">
      <c r="A2399" s="42" t="str">
        <f>Лист4!A2397</f>
        <v xml:space="preserve">9 Мая пр-кт д.3 </v>
      </c>
      <c r="B2399" s="67" t="str">
        <f>Лист4!C2397</f>
        <v xml:space="preserve"> г. Знаменск</v>
      </c>
      <c r="C2399" s="43">
        <f t="shared" si="74"/>
        <v>91.222615441176472</v>
      </c>
      <c r="D2399" s="43">
        <f t="shared" si="75"/>
        <v>4.2102745588235297</v>
      </c>
      <c r="E2399" s="49">
        <v>0</v>
      </c>
      <c r="F2399" s="29">
        <v>4.2102745588235297</v>
      </c>
      <c r="G2399" s="50">
        <v>0</v>
      </c>
      <c r="H2399" s="50">
        <v>0</v>
      </c>
      <c r="I2399" s="50">
        <v>0</v>
      </c>
      <c r="J2399" s="30"/>
      <c r="K2399" s="174">
        <f>Лист4!E2397/1000</f>
        <v>95.43289</v>
      </c>
      <c r="L2399" s="51"/>
      <c r="M2399" s="51"/>
    </row>
    <row r="2400" spans="1:13" s="53" customFormat="1" ht="18.75" customHeight="1" x14ac:dyDescent="0.25">
      <c r="A2400" s="42" t="str">
        <f>Лист4!A2398</f>
        <v xml:space="preserve">9 Мая пр-кт д.31 </v>
      </c>
      <c r="B2400" s="67" t="str">
        <f>Лист4!C2398</f>
        <v xml:space="preserve"> г. Знаменск</v>
      </c>
      <c r="C2400" s="43">
        <f t="shared" si="74"/>
        <v>146.62910294117648</v>
      </c>
      <c r="D2400" s="43">
        <f t="shared" si="75"/>
        <v>6.7674970588235297</v>
      </c>
      <c r="E2400" s="49">
        <v>0</v>
      </c>
      <c r="F2400" s="29">
        <v>6.7674970588235297</v>
      </c>
      <c r="G2400" s="50">
        <v>0</v>
      </c>
      <c r="H2400" s="50">
        <v>0</v>
      </c>
      <c r="I2400" s="50">
        <v>0</v>
      </c>
      <c r="J2400" s="30"/>
      <c r="K2400" s="174">
        <f>Лист4!E2398/1000</f>
        <v>153.39660000000001</v>
      </c>
      <c r="L2400" s="51"/>
      <c r="M2400" s="51"/>
    </row>
    <row r="2401" spans="1:13" s="52" customFormat="1" ht="18.75" customHeight="1" x14ac:dyDescent="0.25">
      <c r="A2401" s="42" t="str">
        <f>Лист4!A2399</f>
        <v xml:space="preserve">9 Мая пр-кт д.39 </v>
      </c>
      <c r="B2401" s="67" t="str">
        <f>Лист4!C2399</f>
        <v xml:space="preserve"> г. Знаменск</v>
      </c>
      <c r="C2401" s="43">
        <f t="shared" si="74"/>
        <v>171.09529411764711</v>
      </c>
      <c r="D2401" s="43">
        <f t="shared" si="75"/>
        <v>7.8967058823529435</v>
      </c>
      <c r="E2401" s="49">
        <v>0</v>
      </c>
      <c r="F2401" s="29">
        <v>7.8967058823529435</v>
      </c>
      <c r="G2401" s="50">
        <v>0</v>
      </c>
      <c r="H2401" s="50">
        <v>0</v>
      </c>
      <c r="I2401" s="50">
        <v>0</v>
      </c>
      <c r="J2401" s="30"/>
      <c r="K2401" s="174">
        <f>Лист4!E2399/1000</f>
        <v>178.99200000000005</v>
      </c>
      <c r="L2401" s="51"/>
      <c r="M2401" s="51"/>
    </row>
    <row r="2402" spans="1:13" s="52" customFormat="1" ht="18.75" customHeight="1" x14ac:dyDescent="0.25">
      <c r="A2402" s="42" t="str">
        <f>Лист4!A2400</f>
        <v xml:space="preserve">9 Мая пр-кт д.41 </v>
      </c>
      <c r="B2402" s="67" t="str">
        <f>Лист4!C2400</f>
        <v xml:space="preserve"> г. Знаменск</v>
      </c>
      <c r="C2402" s="43">
        <f t="shared" si="74"/>
        <v>87.215155147058823</v>
      </c>
      <c r="D2402" s="43">
        <f t="shared" si="75"/>
        <v>4.0253148529411771</v>
      </c>
      <c r="E2402" s="49">
        <v>0</v>
      </c>
      <c r="F2402" s="29">
        <v>4.0253148529411771</v>
      </c>
      <c r="G2402" s="50">
        <v>0</v>
      </c>
      <c r="H2402" s="50">
        <v>0</v>
      </c>
      <c r="I2402" s="50">
        <v>0</v>
      </c>
      <c r="J2402" s="30"/>
      <c r="K2402" s="174">
        <f>Лист4!E2400/1000</f>
        <v>91.240470000000002</v>
      </c>
      <c r="L2402" s="51"/>
      <c r="M2402" s="51"/>
    </row>
    <row r="2403" spans="1:13" s="52" customFormat="1" ht="18.75" customHeight="1" x14ac:dyDescent="0.25">
      <c r="A2403" s="42" t="str">
        <f>Лист4!A2401</f>
        <v xml:space="preserve">9 Мая пр-кт д.43 </v>
      </c>
      <c r="B2403" s="67" t="str">
        <f>Лист4!C2401</f>
        <v xml:space="preserve"> г. Знаменск</v>
      </c>
      <c r="C2403" s="43">
        <f t="shared" si="74"/>
        <v>89.595550735294111</v>
      </c>
      <c r="D2403" s="43">
        <f t="shared" si="75"/>
        <v>4.135179264705882</v>
      </c>
      <c r="E2403" s="49">
        <v>0</v>
      </c>
      <c r="F2403" s="29">
        <v>4.135179264705882</v>
      </c>
      <c r="G2403" s="50">
        <v>0</v>
      </c>
      <c r="H2403" s="50">
        <v>0</v>
      </c>
      <c r="I2403" s="50">
        <v>0</v>
      </c>
      <c r="J2403" s="30"/>
      <c r="K2403" s="174">
        <f>Лист4!E2401/1000</f>
        <v>93.730729999999994</v>
      </c>
      <c r="L2403" s="51"/>
      <c r="M2403" s="51"/>
    </row>
    <row r="2404" spans="1:13" s="52" customFormat="1" ht="18.75" customHeight="1" x14ac:dyDescent="0.25">
      <c r="A2404" s="42" t="str">
        <f>Лист4!A2402</f>
        <v xml:space="preserve">9 Мая пр-кт д.45 </v>
      </c>
      <c r="B2404" s="67" t="str">
        <f>Лист4!C2402</f>
        <v xml:space="preserve"> г. Знаменск</v>
      </c>
      <c r="C2404" s="43">
        <f t="shared" si="74"/>
        <v>179.57358823529412</v>
      </c>
      <c r="D2404" s="43">
        <f t="shared" si="75"/>
        <v>8.2880117647058817</v>
      </c>
      <c r="E2404" s="49">
        <v>0</v>
      </c>
      <c r="F2404" s="29">
        <v>8.2880117647058817</v>
      </c>
      <c r="G2404" s="50">
        <v>0</v>
      </c>
      <c r="H2404" s="50">
        <v>0</v>
      </c>
      <c r="I2404" s="50">
        <v>0</v>
      </c>
      <c r="J2404" s="30"/>
      <c r="K2404" s="174">
        <f>Лист4!E2402/1000</f>
        <v>187.86160000000001</v>
      </c>
      <c r="L2404" s="51"/>
      <c r="M2404" s="51"/>
    </row>
    <row r="2405" spans="1:13" s="52" customFormat="1" ht="18.75" customHeight="1" x14ac:dyDescent="0.25">
      <c r="A2405" s="42" t="str">
        <f>Лист4!A2403</f>
        <v xml:space="preserve">9 Мая пр-кт д.47 </v>
      </c>
      <c r="B2405" s="67" t="str">
        <f>Лист4!C2403</f>
        <v xml:space="preserve"> г. Знаменск</v>
      </c>
      <c r="C2405" s="43">
        <f t="shared" si="74"/>
        <v>63.070551470588235</v>
      </c>
      <c r="D2405" s="43">
        <f t="shared" si="75"/>
        <v>2.9109485294117645</v>
      </c>
      <c r="E2405" s="49">
        <v>0</v>
      </c>
      <c r="F2405" s="29">
        <v>2.9109485294117645</v>
      </c>
      <c r="G2405" s="50">
        <v>0</v>
      </c>
      <c r="H2405" s="50">
        <v>0</v>
      </c>
      <c r="I2405" s="50">
        <v>0</v>
      </c>
      <c r="J2405" s="30"/>
      <c r="K2405" s="174">
        <f>Лист4!E2403/1000</f>
        <v>65.981499999999997</v>
      </c>
      <c r="L2405" s="51"/>
      <c r="M2405" s="51"/>
    </row>
    <row r="2406" spans="1:13" s="52" customFormat="1" ht="18.75" customHeight="1" x14ac:dyDescent="0.25">
      <c r="A2406" s="42" t="str">
        <f>Лист4!A2404</f>
        <v xml:space="preserve">9 Мая пр-кт д.4А </v>
      </c>
      <c r="B2406" s="67" t="str">
        <f>Лист4!C2404</f>
        <v xml:space="preserve"> г. Знаменск</v>
      </c>
      <c r="C2406" s="43">
        <f t="shared" si="74"/>
        <v>364.26028676470588</v>
      </c>
      <c r="D2406" s="43">
        <f t="shared" si="75"/>
        <v>16.812013235294117</v>
      </c>
      <c r="E2406" s="49">
        <v>0</v>
      </c>
      <c r="F2406" s="29">
        <v>16.812013235294117</v>
      </c>
      <c r="G2406" s="50">
        <v>0</v>
      </c>
      <c r="H2406" s="50">
        <v>0</v>
      </c>
      <c r="I2406" s="50">
        <v>0</v>
      </c>
      <c r="J2406" s="30"/>
      <c r="K2406" s="174">
        <f>Лист4!E2404/1000</f>
        <v>381.07229999999998</v>
      </c>
      <c r="L2406" s="51"/>
      <c r="M2406" s="51"/>
    </row>
    <row r="2407" spans="1:13" s="52" customFormat="1" ht="18.75" customHeight="1" x14ac:dyDescent="0.25">
      <c r="A2407" s="42" t="str">
        <f>Лист4!A2405</f>
        <v xml:space="preserve">9 Мая пр-кт д.5 </v>
      </c>
      <c r="B2407" s="67" t="str">
        <f>Лист4!C2405</f>
        <v xml:space="preserve"> г. Знаменск</v>
      </c>
      <c r="C2407" s="43">
        <f t="shared" si="74"/>
        <v>121.09543014705882</v>
      </c>
      <c r="D2407" s="43">
        <f t="shared" si="75"/>
        <v>5.5890198529411759</v>
      </c>
      <c r="E2407" s="49">
        <v>0</v>
      </c>
      <c r="F2407" s="29">
        <v>5.5890198529411759</v>
      </c>
      <c r="G2407" s="50">
        <v>0</v>
      </c>
      <c r="H2407" s="50">
        <v>0</v>
      </c>
      <c r="I2407" s="50">
        <v>0</v>
      </c>
      <c r="J2407" s="30"/>
      <c r="K2407" s="174">
        <f>Лист4!E2405/1000</f>
        <v>126.68445</v>
      </c>
      <c r="L2407" s="51"/>
      <c r="M2407" s="51"/>
    </row>
    <row r="2408" spans="1:13" s="52" customFormat="1" ht="18.75" customHeight="1" x14ac:dyDescent="0.25">
      <c r="A2408" s="42" t="str">
        <f>Лист4!A2406</f>
        <v xml:space="preserve">9 Мая пр-кт д.57 </v>
      </c>
      <c r="B2408" s="67" t="str">
        <f>Лист4!C2406</f>
        <v xml:space="preserve"> г. Знаменск</v>
      </c>
      <c r="C2408" s="43">
        <f t="shared" si="74"/>
        <v>365.90602941176456</v>
      </c>
      <c r="D2408" s="43">
        <f t="shared" si="75"/>
        <v>16.887970588235287</v>
      </c>
      <c r="E2408" s="49">
        <v>0</v>
      </c>
      <c r="F2408" s="29">
        <v>16.887970588235287</v>
      </c>
      <c r="G2408" s="50">
        <v>0</v>
      </c>
      <c r="H2408" s="50">
        <v>0</v>
      </c>
      <c r="I2408" s="50">
        <v>0</v>
      </c>
      <c r="J2408" s="30"/>
      <c r="K2408" s="174">
        <f>Лист4!E2406/1000</f>
        <v>382.79399999999987</v>
      </c>
      <c r="L2408" s="51"/>
      <c r="M2408" s="51"/>
    </row>
    <row r="2409" spans="1:13" s="52" customFormat="1" ht="18.75" customHeight="1" x14ac:dyDescent="0.25">
      <c r="A2409" s="42" t="str">
        <f>Лист4!A2407</f>
        <v xml:space="preserve">9 Мая пр-кт д.57А </v>
      </c>
      <c r="B2409" s="67" t="str">
        <f>Лист4!C2407</f>
        <v xml:space="preserve"> г. Знаменск</v>
      </c>
      <c r="C2409" s="43">
        <f t="shared" si="74"/>
        <v>385.25539191176472</v>
      </c>
      <c r="D2409" s="43">
        <f t="shared" si="75"/>
        <v>17.781018088235292</v>
      </c>
      <c r="E2409" s="49">
        <v>0</v>
      </c>
      <c r="F2409" s="29">
        <v>17.781018088235292</v>
      </c>
      <c r="G2409" s="50">
        <v>0</v>
      </c>
      <c r="H2409" s="50">
        <v>0</v>
      </c>
      <c r="I2409" s="50">
        <v>0</v>
      </c>
      <c r="J2409" s="30"/>
      <c r="K2409" s="174">
        <f>Лист4!E2407/1000</f>
        <v>403.03640999999999</v>
      </c>
      <c r="L2409" s="51"/>
      <c r="M2409" s="51"/>
    </row>
    <row r="2410" spans="1:13" s="52" customFormat="1" ht="18.75" customHeight="1" x14ac:dyDescent="0.25">
      <c r="A2410" s="42" t="str">
        <f>Лист4!A2408</f>
        <v xml:space="preserve">9 Мая пр-кт д.59 </v>
      </c>
      <c r="B2410" s="67" t="str">
        <f>Лист4!C2408</f>
        <v xml:space="preserve"> г. Знаменск</v>
      </c>
      <c r="C2410" s="43">
        <f t="shared" si="74"/>
        <v>347.39986029411756</v>
      </c>
      <c r="D2410" s="43">
        <f t="shared" si="75"/>
        <v>16.03383970588235</v>
      </c>
      <c r="E2410" s="49">
        <v>0</v>
      </c>
      <c r="F2410" s="29">
        <v>16.03383970588235</v>
      </c>
      <c r="G2410" s="50">
        <v>0</v>
      </c>
      <c r="H2410" s="50">
        <v>0</v>
      </c>
      <c r="I2410" s="50">
        <v>0</v>
      </c>
      <c r="J2410" s="30"/>
      <c r="K2410" s="174">
        <f>Лист4!E2408/1000</f>
        <v>363.43369999999993</v>
      </c>
      <c r="L2410" s="51"/>
      <c r="M2410" s="51"/>
    </row>
    <row r="2411" spans="1:13" s="52" customFormat="1" ht="18.75" customHeight="1" x14ac:dyDescent="0.25">
      <c r="A2411" s="42" t="str">
        <f>Лист4!A2409</f>
        <v xml:space="preserve">9 Мая пр-кт д.6 </v>
      </c>
      <c r="B2411" s="67" t="str">
        <f>Лист4!C2409</f>
        <v xml:space="preserve"> г. Знаменск</v>
      </c>
      <c r="C2411" s="43">
        <f t="shared" si="74"/>
        <v>295.76969117647059</v>
      </c>
      <c r="D2411" s="43">
        <f t="shared" si="75"/>
        <v>13.650908823529411</v>
      </c>
      <c r="E2411" s="49">
        <v>0</v>
      </c>
      <c r="F2411" s="29">
        <v>13.650908823529411</v>
      </c>
      <c r="G2411" s="50">
        <v>0</v>
      </c>
      <c r="H2411" s="50">
        <v>0</v>
      </c>
      <c r="I2411" s="50">
        <v>0</v>
      </c>
      <c r="J2411" s="30"/>
      <c r="K2411" s="174">
        <f>Лист4!E2409/1000</f>
        <v>309.42059999999998</v>
      </c>
      <c r="L2411" s="51"/>
      <c r="M2411" s="51"/>
    </row>
    <row r="2412" spans="1:13" s="52" customFormat="1" ht="25.5" customHeight="1" x14ac:dyDescent="0.25">
      <c r="A2412" s="42" t="str">
        <f>Лист4!A2410</f>
        <v xml:space="preserve">9 Мая пр-кт д.61 </v>
      </c>
      <c r="B2412" s="67" t="str">
        <f>Лист4!C2410</f>
        <v xml:space="preserve"> г. Знаменск</v>
      </c>
      <c r="C2412" s="43">
        <f t="shared" si="74"/>
        <v>413.24731691176464</v>
      </c>
      <c r="D2412" s="43">
        <f t="shared" si="75"/>
        <v>19.072953088235291</v>
      </c>
      <c r="E2412" s="49">
        <v>0</v>
      </c>
      <c r="F2412" s="29">
        <v>19.072953088235291</v>
      </c>
      <c r="G2412" s="50">
        <v>0</v>
      </c>
      <c r="H2412" s="50">
        <v>0</v>
      </c>
      <c r="I2412" s="50">
        <v>0</v>
      </c>
      <c r="J2412" s="30"/>
      <c r="K2412" s="174">
        <f>Лист4!E2410/1000</f>
        <v>432.32026999999994</v>
      </c>
      <c r="L2412" s="51"/>
      <c r="M2412" s="51"/>
    </row>
    <row r="2413" spans="1:13" s="52" customFormat="1" ht="18.75" customHeight="1" x14ac:dyDescent="0.25">
      <c r="A2413" s="42" t="str">
        <f>Лист4!A2411</f>
        <v xml:space="preserve">9 Мая пр-кт д.63 </v>
      </c>
      <c r="B2413" s="67" t="str">
        <f>Лист4!C2411</f>
        <v xml:space="preserve"> г. Знаменск</v>
      </c>
      <c r="C2413" s="43">
        <f t="shared" si="74"/>
        <v>499.46982647058826</v>
      </c>
      <c r="D2413" s="43">
        <f t="shared" si="75"/>
        <v>23.052453529411764</v>
      </c>
      <c r="E2413" s="49">
        <v>0</v>
      </c>
      <c r="F2413" s="29">
        <v>23.052453529411764</v>
      </c>
      <c r="G2413" s="50">
        <v>0</v>
      </c>
      <c r="H2413" s="50">
        <v>0</v>
      </c>
      <c r="I2413" s="50">
        <v>0</v>
      </c>
      <c r="J2413" s="30"/>
      <c r="K2413" s="174">
        <f>Лист4!E2411/1000</f>
        <v>522.52228000000002</v>
      </c>
      <c r="L2413" s="51"/>
      <c r="M2413" s="51"/>
    </row>
    <row r="2414" spans="1:13" s="52" customFormat="1" ht="18.75" customHeight="1" x14ac:dyDescent="0.25">
      <c r="A2414" s="42" t="str">
        <f>Лист4!A2412</f>
        <v xml:space="preserve">9 Мая пр-кт д.65 </v>
      </c>
      <c r="B2414" s="67" t="str">
        <f>Лист4!C2412</f>
        <v xml:space="preserve"> г. Знаменск</v>
      </c>
      <c r="C2414" s="43">
        <f t="shared" si="74"/>
        <v>315.7074183823529</v>
      </c>
      <c r="D2414" s="43">
        <f t="shared" si="75"/>
        <v>14.571111617647055</v>
      </c>
      <c r="E2414" s="49">
        <v>0</v>
      </c>
      <c r="F2414" s="29">
        <v>14.571111617647055</v>
      </c>
      <c r="G2414" s="50">
        <v>0</v>
      </c>
      <c r="H2414" s="50">
        <v>0</v>
      </c>
      <c r="I2414" s="50">
        <v>0</v>
      </c>
      <c r="J2414" s="30"/>
      <c r="K2414" s="174">
        <f>Лист4!E2412/1000</f>
        <v>330.27852999999993</v>
      </c>
      <c r="L2414" s="51"/>
      <c r="M2414" s="51"/>
    </row>
    <row r="2415" spans="1:13" s="52" customFormat="1" ht="18.75" customHeight="1" x14ac:dyDescent="0.25">
      <c r="A2415" s="42" t="str">
        <f>Лист4!A2413</f>
        <v xml:space="preserve">9 Мая пр-кт д.67 </v>
      </c>
      <c r="B2415" s="67" t="str">
        <f>Лист4!C2413</f>
        <v xml:space="preserve"> г. Знаменск</v>
      </c>
      <c r="C2415" s="43">
        <f t="shared" si="74"/>
        <v>290.44123014705895</v>
      </c>
      <c r="D2415" s="43">
        <f t="shared" si="75"/>
        <v>13.40497985294118</v>
      </c>
      <c r="E2415" s="49">
        <v>0</v>
      </c>
      <c r="F2415" s="29">
        <v>13.40497985294118</v>
      </c>
      <c r="G2415" s="50">
        <v>0</v>
      </c>
      <c r="H2415" s="50">
        <v>0</v>
      </c>
      <c r="I2415" s="50">
        <v>0</v>
      </c>
      <c r="J2415" s="30"/>
      <c r="K2415" s="174">
        <f>Лист4!E2413/1000</f>
        <v>303.8462100000001</v>
      </c>
      <c r="L2415" s="51"/>
      <c r="M2415" s="51"/>
    </row>
    <row r="2416" spans="1:13" s="52" customFormat="1" ht="18.75" customHeight="1" x14ac:dyDescent="0.25">
      <c r="A2416" s="42" t="str">
        <f>Лист4!A2414</f>
        <v xml:space="preserve">9 Мая пр-кт д.69 </v>
      </c>
      <c r="B2416" s="67" t="str">
        <f>Лист4!C2414</f>
        <v xml:space="preserve"> г. Знаменск</v>
      </c>
      <c r="C2416" s="43">
        <f t="shared" si="74"/>
        <v>360.27378897058827</v>
      </c>
      <c r="D2416" s="43">
        <f t="shared" si="75"/>
        <v>16.628021029411766</v>
      </c>
      <c r="E2416" s="49">
        <v>0</v>
      </c>
      <c r="F2416" s="29">
        <v>16.628021029411766</v>
      </c>
      <c r="G2416" s="50">
        <v>0</v>
      </c>
      <c r="H2416" s="50">
        <v>0</v>
      </c>
      <c r="I2416" s="50">
        <v>0</v>
      </c>
      <c r="J2416" s="30"/>
      <c r="K2416" s="174">
        <f>Лист4!E2414/1000</f>
        <v>376.90181000000001</v>
      </c>
      <c r="L2416" s="51"/>
      <c r="M2416" s="51"/>
    </row>
    <row r="2417" spans="1:13" s="52" customFormat="1" ht="25.5" customHeight="1" x14ac:dyDescent="0.25">
      <c r="A2417" s="42" t="str">
        <f>Лист4!A2415</f>
        <v xml:space="preserve">9 Мая пр-кт д.6А </v>
      </c>
      <c r="B2417" s="67" t="str">
        <f>Лист4!C2415</f>
        <v xml:space="preserve"> г. Знаменск</v>
      </c>
      <c r="C2417" s="43">
        <f t="shared" si="74"/>
        <v>595.64862500000004</v>
      </c>
      <c r="D2417" s="43">
        <f t="shared" si="75"/>
        <v>27.491475000000001</v>
      </c>
      <c r="E2417" s="49">
        <v>0</v>
      </c>
      <c r="F2417" s="29">
        <v>27.491475000000001</v>
      </c>
      <c r="G2417" s="50">
        <v>0</v>
      </c>
      <c r="H2417" s="50">
        <v>0</v>
      </c>
      <c r="I2417" s="50">
        <v>0</v>
      </c>
      <c r="J2417" s="30"/>
      <c r="K2417" s="174">
        <f>Лист4!E2415/1000-J2417</f>
        <v>623.14010000000007</v>
      </c>
      <c r="L2417" s="51"/>
      <c r="M2417" s="51"/>
    </row>
    <row r="2418" spans="1:13" s="52" customFormat="1" ht="18.75" customHeight="1" x14ac:dyDescent="0.25">
      <c r="A2418" s="42" t="str">
        <f>Лист4!A2416</f>
        <v xml:space="preserve">9 Мая пр-кт д.71 </v>
      </c>
      <c r="B2418" s="67" t="str">
        <f>Лист4!C2416</f>
        <v xml:space="preserve"> г. Знаменск</v>
      </c>
      <c r="C2418" s="43">
        <f t="shared" si="74"/>
        <v>524.97766176470577</v>
      </c>
      <c r="D2418" s="43">
        <f t="shared" si="75"/>
        <v>24.229738235294114</v>
      </c>
      <c r="E2418" s="49">
        <v>0</v>
      </c>
      <c r="F2418" s="29">
        <v>24.229738235294114</v>
      </c>
      <c r="G2418" s="50">
        <v>0</v>
      </c>
      <c r="H2418" s="50">
        <v>0</v>
      </c>
      <c r="I2418" s="50">
        <v>0</v>
      </c>
      <c r="J2418" s="30"/>
      <c r="K2418" s="174">
        <f>Лист4!E2416/1000</f>
        <v>549.20739999999989</v>
      </c>
      <c r="L2418" s="51"/>
      <c r="M2418" s="51"/>
    </row>
    <row r="2419" spans="1:13" s="52" customFormat="1" ht="18.75" customHeight="1" x14ac:dyDescent="0.25">
      <c r="A2419" s="42" t="str">
        <f>Лист4!A2417</f>
        <v xml:space="preserve">9 Мая пр-кт д.8 </v>
      </c>
      <c r="B2419" s="67" t="str">
        <f>Лист4!C2417</f>
        <v xml:space="preserve"> г. Знаменск</v>
      </c>
      <c r="C2419" s="43">
        <f t="shared" si="74"/>
        <v>9.9508500000000009</v>
      </c>
      <c r="D2419" s="43">
        <f t="shared" si="75"/>
        <v>0.45927000000000001</v>
      </c>
      <c r="E2419" s="49">
        <v>0</v>
      </c>
      <c r="F2419" s="29">
        <v>0.45927000000000001</v>
      </c>
      <c r="G2419" s="50">
        <v>0</v>
      </c>
      <c r="H2419" s="50">
        <v>0</v>
      </c>
      <c r="I2419" s="50">
        <v>0</v>
      </c>
      <c r="J2419" s="30"/>
      <c r="K2419" s="174">
        <f>Лист4!E2417/1000</f>
        <v>10.410120000000001</v>
      </c>
      <c r="L2419" s="51"/>
      <c r="M2419" s="51"/>
    </row>
    <row r="2420" spans="1:13" s="52" customFormat="1" ht="18.75" customHeight="1" x14ac:dyDescent="0.25">
      <c r="A2420" s="42" t="str">
        <f>Лист4!A2418</f>
        <v xml:space="preserve">Астраханская ул. д.10 </v>
      </c>
      <c r="B2420" s="67" t="str">
        <f>Лист4!C2418</f>
        <v xml:space="preserve"> г. Знаменск</v>
      </c>
      <c r="C2420" s="43">
        <f t="shared" si="74"/>
        <v>628.01459117647062</v>
      </c>
      <c r="D2420" s="43">
        <f t="shared" si="75"/>
        <v>28.985288823529416</v>
      </c>
      <c r="E2420" s="49">
        <v>0</v>
      </c>
      <c r="F2420" s="29">
        <v>28.985288823529416</v>
      </c>
      <c r="G2420" s="50">
        <v>0</v>
      </c>
      <c r="H2420" s="50">
        <v>0</v>
      </c>
      <c r="I2420" s="50">
        <v>0</v>
      </c>
      <c r="J2420" s="30"/>
      <c r="K2420" s="174">
        <f>Лист4!E2418/1000-J2420</f>
        <v>656.99988000000008</v>
      </c>
      <c r="L2420" s="51"/>
      <c r="M2420" s="51"/>
    </row>
    <row r="2421" spans="1:13" s="52" customFormat="1" ht="18.75" customHeight="1" x14ac:dyDescent="0.25">
      <c r="A2421" s="42" t="str">
        <f>Лист4!A2419</f>
        <v xml:space="preserve">Астраханская ул. д.10А </v>
      </c>
      <c r="B2421" s="67" t="str">
        <f>Лист4!C2419</f>
        <v xml:space="preserve"> г. Знаменск</v>
      </c>
      <c r="C2421" s="43">
        <f t="shared" si="74"/>
        <v>777.02967205882362</v>
      </c>
      <c r="D2421" s="43">
        <f t="shared" si="75"/>
        <v>35.862907941176474</v>
      </c>
      <c r="E2421" s="49">
        <v>0</v>
      </c>
      <c r="F2421" s="29">
        <v>35.862907941176474</v>
      </c>
      <c r="G2421" s="50">
        <v>0</v>
      </c>
      <c r="H2421" s="50">
        <v>0</v>
      </c>
      <c r="I2421" s="50">
        <v>0</v>
      </c>
      <c r="J2421" s="30"/>
      <c r="K2421" s="174">
        <f>Лист4!E2419/1000</f>
        <v>812.89258000000007</v>
      </c>
      <c r="L2421" s="51"/>
      <c r="M2421" s="51"/>
    </row>
    <row r="2422" spans="1:13" s="52" customFormat="1" ht="18.75" customHeight="1" x14ac:dyDescent="0.25">
      <c r="A2422" s="42" t="str">
        <f>Лист4!A2420</f>
        <v xml:space="preserve">Астраханская ул. д.12 </v>
      </c>
      <c r="B2422" s="67" t="str">
        <f>Лист4!C2420</f>
        <v xml:space="preserve"> г. Знаменск</v>
      </c>
      <c r="C2422" s="43">
        <f t="shared" si="74"/>
        <v>476.58706397058819</v>
      </c>
      <c r="D2422" s="43">
        <f t="shared" si="75"/>
        <v>21.996326029411762</v>
      </c>
      <c r="E2422" s="49">
        <v>0</v>
      </c>
      <c r="F2422" s="29">
        <v>21.996326029411762</v>
      </c>
      <c r="G2422" s="50">
        <v>0</v>
      </c>
      <c r="H2422" s="50">
        <v>0</v>
      </c>
      <c r="I2422" s="50">
        <v>0</v>
      </c>
      <c r="J2422" s="30"/>
      <c r="K2422" s="174">
        <f>Лист4!E2420/1000</f>
        <v>498.58338999999995</v>
      </c>
      <c r="L2422" s="51"/>
      <c r="M2422" s="51"/>
    </row>
    <row r="2423" spans="1:13" s="52" customFormat="1" ht="18.75" customHeight="1" x14ac:dyDescent="0.25">
      <c r="A2423" s="42" t="str">
        <f>Лист4!A2421</f>
        <v xml:space="preserve">Астраханская ул. д.14 </v>
      </c>
      <c r="B2423" s="67" t="str">
        <f>Лист4!C2421</f>
        <v xml:space="preserve"> г. Знаменск</v>
      </c>
      <c r="C2423" s="43">
        <f t="shared" si="74"/>
        <v>501.92235294117643</v>
      </c>
      <c r="D2423" s="43">
        <f t="shared" si="75"/>
        <v>23.165647058823527</v>
      </c>
      <c r="E2423" s="49">
        <v>0</v>
      </c>
      <c r="F2423" s="29">
        <v>23.165647058823527</v>
      </c>
      <c r="G2423" s="50">
        <v>0</v>
      </c>
      <c r="H2423" s="50">
        <v>0</v>
      </c>
      <c r="I2423" s="50">
        <v>0</v>
      </c>
      <c r="J2423" s="30"/>
      <c r="K2423" s="174">
        <f>Лист4!E2421/1000</f>
        <v>525.08799999999997</v>
      </c>
      <c r="L2423" s="51"/>
      <c r="M2423" s="51"/>
    </row>
    <row r="2424" spans="1:13" s="52" customFormat="1" ht="18.75" customHeight="1" x14ac:dyDescent="0.25">
      <c r="A2424" s="42" t="str">
        <f>Лист4!A2422</f>
        <v xml:space="preserve">Астраханская ул. д.4 </v>
      </c>
      <c r="B2424" s="67" t="str">
        <f>Лист4!C2422</f>
        <v xml:space="preserve"> г. Знаменск</v>
      </c>
      <c r="C2424" s="43">
        <f t="shared" si="74"/>
        <v>388.70181617647063</v>
      </c>
      <c r="D2424" s="43">
        <f t="shared" si="75"/>
        <v>17.940083823529413</v>
      </c>
      <c r="E2424" s="49">
        <v>0</v>
      </c>
      <c r="F2424" s="29">
        <v>17.940083823529413</v>
      </c>
      <c r="G2424" s="50">
        <v>0</v>
      </c>
      <c r="H2424" s="50">
        <v>0</v>
      </c>
      <c r="I2424" s="50">
        <v>0</v>
      </c>
      <c r="J2424" s="30"/>
      <c r="K2424" s="174">
        <f>Лист4!E2422/1000</f>
        <v>406.64190000000002</v>
      </c>
      <c r="L2424" s="51"/>
      <c r="M2424" s="51"/>
    </row>
    <row r="2425" spans="1:13" s="52" customFormat="1" ht="18.75" customHeight="1" x14ac:dyDescent="0.25">
      <c r="A2425" s="42" t="str">
        <f>Лист4!A2423</f>
        <v xml:space="preserve">Астраханская ул. д.5 </v>
      </c>
      <c r="B2425" s="67" t="str">
        <f>Лист4!C2423</f>
        <v xml:space="preserve"> г. Знаменск</v>
      </c>
      <c r="C2425" s="43">
        <f t="shared" si="74"/>
        <v>516.19110514705881</v>
      </c>
      <c r="D2425" s="43">
        <f t="shared" si="75"/>
        <v>23.824204852941175</v>
      </c>
      <c r="E2425" s="49">
        <v>0</v>
      </c>
      <c r="F2425" s="29">
        <v>23.824204852941175</v>
      </c>
      <c r="G2425" s="50">
        <v>0</v>
      </c>
      <c r="H2425" s="50">
        <v>0</v>
      </c>
      <c r="I2425" s="50">
        <v>0</v>
      </c>
      <c r="J2425" s="30"/>
      <c r="K2425" s="174">
        <f>Лист4!E2423/1000</f>
        <v>540.01531</v>
      </c>
      <c r="L2425" s="51"/>
      <c r="M2425" s="51"/>
    </row>
    <row r="2426" spans="1:13" s="52" customFormat="1" ht="25.5" customHeight="1" x14ac:dyDescent="0.25">
      <c r="A2426" s="42" t="str">
        <f>Лист4!A2424</f>
        <v xml:space="preserve">Астраханская ул. д.6 </v>
      </c>
      <c r="B2426" s="67" t="str">
        <f>Лист4!C2424</f>
        <v xml:space="preserve"> г. Знаменск</v>
      </c>
      <c r="C2426" s="43">
        <f t="shared" ref="C2426:C2489" si="76">K2426+J2426-F2426</f>
        <v>386.64073308823527</v>
      </c>
      <c r="D2426" s="43">
        <f t="shared" ref="D2426:D2489" si="77">F2426</f>
        <v>17.844956911764704</v>
      </c>
      <c r="E2426" s="49">
        <v>0</v>
      </c>
      <c r="F2426" s="29">
        <v>17.844956911764704</v>
      </c>
      <c r="G2426" s="50">
        <v>0</v>
      </c>
      <c r="H2426" s="50">
        <v>0</v>
      </c>
      <c r="I2426" s="50">
        <v>0</v>
      </c>
      <c r="J2426" s="30"/>
      <c r="K2426" s="174">
        <f>Лист4!E2424/1000</f>
        <v>404.48568999999998</v>
      </c>
      <c r="L2426" s="51"/>
      <c r="M2426" s="51"/>
    </row>
    <row r="2427" spans="1:13" s="52" customFormat="1" ht="25.5" customHeight="1" x14ac:dyDescent="0.25">
      <c r="A2427" s="42" t="str">
        <f>Лист4!A2425</f>
        <v xml:space="preserve">Астраханская ул. д.6А </v>
      </c>
      <c r="B2427" s="67" t="str">
        <f>Лист4!C2425</f>
        <v xml:space="preserve"> г. Знаменск</v>
      </c>
      <c r="C2427" s="43">
        <f t="shared" si="76"/>
        <v>336.62033676470588</v>
      </c>
      <c r="D2427" s="43">
        <f t="shared" si="77"/>
        <v>15.536323235294116</v>
      </c>
      <c r="E2427" s="49">
        <v>0</v>
      </c>
      <c r="F2427" s="29">
        <v>15.536323235294116</v>
      </c>
      <c r="G2427" s="50">
        <v>0</v>
      </c>
      <c r="H2427" s="50">
        <v>0</v>
      </c>
      <c r="I2427" s="50">
        <v>0</v>
      </c>
      <c r="J2427" s="30"/>
      <c r="K2427" s="174">
        <f>Лист4!E2425/1000</f>
        <v>352.15665999999999</v>
      </c>
      <c r="L2427" s="51"/>
      <c r="M2427" s="51"/>
    </row>
    <row r="2428" spans="1:13" s="52" customFormat="1" ht="25.5" customHeight="1" x14ac:dyDescent="0.25">
      <c r="A2428" s="42" t="str">
        <f>Лист4!A2426</f>
        <v xml:space="preserve">Астраханская ул. д.6Б </v>
      </c>
      <c r="B2428" s="67" t="str">
        <f>Лист4!C2426</f>
        <v xml:space="preserve"> г. Знаменск</v>
      </c>
      <c r="C2428" s="43">
        <f t="shared" si="76"/>
        <v>337.16858308823527</v>
      </c>
      <c r="D2428" s="43">
        <f t="shared" si="77"/>
        <v>15.561626911764707</v>
      </c>
      <c r="E2428" s="49">
        <v>0</v>
      </c>
      <c r="F2428" s="29">
        <v>15.561626911764707</v>
      </c>
      <c r="G2428" s="50">
        <v>0</v>
      </c>
      <c r="H2428" s="50">
        <v>0</v>
      </c>
      <c r="I2428" s="50">
        <v>0</v>
      </c>
      <c r="J2428" s="30"/>
      <c r="K2428" s="174">
        <f>Лист4!E2426/1000</f>
        <v>352.73021</v>
      </c>
      <c r="L2428" s="51"/>
      <c r="M2428" s="51"/>
    </row>
    <row r="2429" spans="1:13" s="52" customFormat="1" ht="25.5" customHeight="1" x14ac:dyDescent="0.25">
      <c r="A2429" s="42" t="str">
        <f>Лист4!A2427</f>
        <v xml:space="preserve">Астраханская ул. д.6В </v>
      </c>
      <c r="B2429" s="67" t="str">
        <f>Лист4!C2427</f>
        <v xml:space="preserve"> г. Знаменск</v>
      </c>
      <c r="C2429" s="43">
        <f t="shared" si="76"/>
        <v>292.13834191176477</v>
      </c>
      <c r="D2429" s="43">
        <f t="shared" si="77"/>
        <v>13.483308088235297</v>
      </c>
      <c r="E2429" s="49">
        <v>0</v>
      </c>
      <c r="F2429" s="29">
        <v>13.483308088235297</v>
      </c>
      <c r="G2429" s="50">
        <v>0</v>
      </c>
      <c r="H2429" s="50">
        <v>0</v>
      </c>
      <c r="I2429" s="50">
        <v>0</v>
      </c>
      <c r="J2429" s="30"/>
      <c r="K2429" s="174">
        <f>Лист4!E2427/1000</f>
        <v>305.62165000000005</v>
      </c>
      <c r="L2429" s="51"/>
      <c r="M2429" s="51"/>
    </row>
    <row r="2430" spans="1:13" s="52" customFormat="1" ht="18.75" customHeight="1" x14ac:dyDescent="0.25">
      <c r="A2430" s="42" t="str">
        <f>Лист4!A2428</f>
        <v xml:space="preserve">Астраханская ул. д.7 </v>
      </c>
      <c r="B2430" s="67" t="str">
        <f>Лист4!C2428</f>
        <v xml:space="preserve"> г. Знаменск</v>
      </c>
      <c r="C2430" s="43">
        <f t="shared" si="76"/>
        <v>430.6683205882353</v>
      </c>
      <c r="D2430" s="43">
        <f t="shared" si="77"/>
        <v>19.876999411764707</v>
      </c>
      <c r="E2430" s="49">
        <v>0</v>
      </c>
      <c r="F2430" s="29">
        <v>19.876999411764707</v>
      </c>
      <c r="G2430" s="50">
        <v>0</v>
      </c>
      <c r="H2430" s="50">
        <v>0</v>
      </c>
      <c r="I2430" s="50">
        <v>0</v>
      </c>
      <c r="J2430" s="30"/>
      <c r="K2430" s="174">
        <f>Лист4!E2428/1000</f>
        <v>450.54532</v>
      </c>
      <c r="L2430" s="51"/>
      <c r="M2430" s="51"/>
    </row>
    <row r="2431" spans="1:13" s="52" customFormat="1" ht="18.75" customHeight="1" x14ac:dyDescent="0.25">
      <c r="A2431" s="42" t="str">
        <f>Лист4!A2429</f>
        <v xml:space="preserve">Астраханская ул. д.7А </v>
      </c>
      <c r="B2431" s="67" t="str">
        <f>Лист4!C2429</f>
        <v xml:space="preserve"> г. Знаменск</v>
      </c>
      <c r="C2431" s="43">
        <f t="shared" si="76"/>
        <v>816.05987794117618</v>
      </c>
      <c r="D2431" s="43">
        <f t="shared" si="77"/>
        <v>37.664302058823516</v>
      </c>
      <c r="E2431" s="49">
        <v>0</v>
      </c>
      <c r="F2431" s="29">
        <v>37.664302058823516</v>
      </c>
      <c r="G2431" s="50">
        <v>0</v>
      </c>
      <c r="H2431" s="50">
        <v>0</v>
      </c>
      <c r="I2431" s="50">
        <v>0</v>
      </c>
      <c r="J2431" s="30"/>
      <c r="K2431" s="174">
        <f>Лист4!E2429/1000</f>
        <v>853.72417999999971</v>
      </c>
      <c r="L2431" s="51"/>
      <c r="M2431" s="51"/>
    </row>
    <row r="2432" spans="1:13" s="52" customFormat="1" ht="18.75" customHeight="1" x14ac:dyDescent="0.25">
      <c r="A2432" s="42" t="str">
        <f>Лист4!A2430</f>
        <v xml:space="preserve">Астраханская ул. д.8А </v>
      </c>
      <c r="B2432" s="67" t="str">
        <f>Лист4!C2430</f>
        <v xml:space="preserve"> г. Знаменск</v>
      </c>
      <c r="C2432" s="43">
        <f t="shared" si="76"/>
        <v>487.54670441176472</v>
      </c>
      <c r="D2432" s="43">
        <f t="shared" si="77"/>
        <v>22.502155588235297</v>
      </c>
      <c r="E2432" s="49">
        <v>0</v>
      </c>
      <c r="F2432" s="29">
        <v>22.502155588235297</v>
      </c>
      <c r="G2432" s="50">
        <v>0</v>
      </c>
      <c r="H2432" s="50">
        <v>0</v>
      </c>
      <c r="I2432" s="50">
        <v>0</v>
      </c>
      <c r="J2432" s="30"/>
      <c r="K2432" s="174">
        <f>Лист4!E2430/1000</f>
        <v>510.04886000000005</v>
      </c>
      <c r="L2432" s="51"/>
      <c r="M2432" s="51"/>
    </row>
    <row r="2433" spans="1:13" s="52" customFormat="1" ht="18.75" customHeight="1" x14ac:dyDescent="0.25">
      <c r="A2433" s="42" t="str">
        <f>Лист4!A2431</f>
        <v xml:space="preserve">Астраханская ул. д.8Б </v>
      </c>
      <c r="B2433" s="67" t="str">
        <f>Лист4!C2431</f>
        <v xml:space="preserve"> г. Знаменск</v>
      </c>
      <c r="C2433" s="43">
        <f t="shared" si="76"/>
        <v>314.0337735294118</v>
      </c>
      <c r="D2433" s="43">
        <f t="shared" si="77"/>
        <v>14.493866470588237</v>
      </c>
      <c r="E2433" s="49">
        <v>0</v>
      </c>
      <c r="F2433" s="29">
        <v>14.493866470588237</v>
      </c>
      <c r="G2433" s="50">
        <v>0</v>
      </c>
      <c r="H2433" s="50">
        <v>0</v>
      </c>
      <c r="I2433" s="50">
        <v>0</v>
      </c>
      <c r="J2433" s="30"/>
      <c r="K2433" s="174">
        <f>Лист4!E2431/1000</f>
        <v>328.52764000000002</v>
      </c>
      <c r="L2433" s="51"/>
      <c r="M2433" s="51"/>
    </row>
    <row r="2434" spans="1:13" s="52" customFormat="1" ht="18.75" customHeight="1" x14ac:dyDescent="0.25">
      <c r="A2434" s="42" t="str">
        <f>Лист4!A2432</f>
        <v xml:space="preserve">Астраханская ул. д.9 </v>
      </c>
      <c r="B2434" s="67" t="str">
        <f>Лист4!C2432</f>
        <v xml:space="preserve"> г. Знаменск</v>
      </c>
      <c r="C2434" s="43">
        <f t="shared" si="76"/>
        <v>733.6531264705884</v>
      </c>
      <c r="D2434" s="43">
        <f t="shared" si="77"/>
        <v>33.860913529411775</v>
      </c>
      <c r="E2434" s="49">
        <v>0</v>
      </c>
      <c r="F2434" s="29">
        <v>33.860913529411775</v>
      </c>
      <c r="G2434" s="50">
        <v>0</v>
      </c>
      <c r="H2434" s="50">
        <v>0</v>
      </c>
      <c r="I2434" s="50">
        <v>0</v>
      </c>
      <c r="J2434" s="30"/>
      <c r="K2434" s="174">
        <f>Лист4!E2432/1000</f>
        <v>767.51404000000014</v>
      </c>
      <c r="L2434" s="51"/>
      <c r="M2434" s="51"/>
    </row>
    <row r="2435" spans="1:13" s="52" customFormat="1" ht="25.5" customHeight="1" x14ac:dyDescent="0.25">
      <c r="A2435" s="42" t="str">
        <f>Лист4!A2433</f>
        <v xml:space="preserve">Ватутина ул. д.10 </v>
      </c>
      <c r="B2435" s="67" t="str">
        <f>Лист4!C2433</f>
        <v xml:space="preserve"> г. Знаменск</v>
      </c>
      <c r="C2435" s="43">
        <f t="shared" si="76"/>
        <v>48.955944852941208</v>
      </c>
      <c r="D2435" s="43">
        <f t="shared" si="77"/>
        <v>2.2595051470588241</v>
      </c>
      <c r="E2435" s="49">
        <v>0</v>
      </c>
      <c r="F2435" s="29">
        <v>2.2595051470588241</v>
      </c>
      <c r="G2435" s="50">
        <v>0</v>
      </c>
      <c r="H2435" s="50">
        <v>0</v>
      </c>
      <c r="I2435" s="50">
        <v>0</v>
      </c>
      <c r="J2435" s="30">
        <v>765.6</v>
      </c>
      <c r="K2435" s="174">
        <f>Лист4!E2433/1000-J2435</f>
        <v>-714.38454999999999</v>
      </c>
      <c r="L2435" s="51"/>
      <c r="M2435" s="51"/>
    </row>
    <row r="2436" spans="1:13" s="52" customFormat="1" ht="18.75" customHeight="1" x14ac:dyDescent="0.25">
      <c r="A2436" s="42" t="str">
        <f>Лист4!A2434</f>
        <v xml:space="preserve">Ватутина ул. д.12 </v>
      </c>
      <c r="B2436" s="67" t="str">
        <f>Лист4!C2434</f>
        <v xml:space="preserve"> г. Знаменск</v>
      </c>
      <c r="C2436" s="43">
        <f t="shared" si="76"/>
        <v>42.820470588235288</v>
      </c>
      <c r="D2436" s="43">
        <f t="shared" si="77"/>
        <v>1.9763294117647059</v>
      </c>
      <c r="E2436" s="49">
        <v>0</v>
      </c>
      <c r="F2436" s="29">
        <v>1.9763294117647059</v>
      </c>
      <c r="G2436" s="50">
        <v>0</v>
      </c>
      <c r="H2436" s="50">
        <v>0</v>
      </c>
      <c r="I2436" s="50">
        <v>0</v>
      </c>
      <c r="J2436" s="30"/>
      <c r="K2436" s="174">
        <f>Лист4!E2434/1000</f>
        <v>44.796799999999998</v>
      </c>
      <c r="L2436" s="51"/>
      <c r="M2436" s="51"/>
    </row>
    <row r="2437" spans="1:13" s="53" customFormat="1" ht="25.5" customHeight="1" x14ac:dyDescent="0.25">
      <c r="A2437" s="42" t="str">
        <f>Лист4!A2435</f>
        <v xml:space="preserve">Ватутина ул. д.14 </v>
      </c>
      <c r="B2437" s="67" t="str">
        <f>Лист4!C2435</f>
        <v xml:space="preserve"> г. Знаменск</v>
      </c>
      <c r="C2437" s="43">
        <f t="shared" si="76"/>
        <v>27.298298529411763</v>
      </c>
      <c r="D2437" s="43">
        <f t="shared" si="77"/>
        <v>1.2599214705882353</v>
      </c>
      <c r="E2437" s="49">
        <v>0</v>
      </c>
      <c r="F2437" s="29">
        <v>1.2599214705882353</v>
      </c>
      <c r="G2437" s="50">
        <v>0</v>
      </c>
      <c r="H2437" s="50">
        <v>0</v>
      </c>
      <c r="I2437" s="50">
        <v>0</v>
      </c>
      <c r="J2437" s="30"/>
      <c r="K2437" s="174">
        <f>Лист4!E2435/1000</f>
        <v>28.558219999999999</v>
      </c>
      <c r="L2437" s="51"/>
      <c r="M2437" s="51"/>
    </row>
    <row r="2438" spans="1:13" s="53" customFormat="1" ht="18.75" customHeight="1" x14ac:dyDescent="0.25">
      <c r="A2438" s="42" t="str">
        <f>Лист4!A2436</f>
        <v xml:space="preserve">Ватутина ул. д.18 </v>
      </c>
      <c r="B2438" s="67" t="str">
        <f>Лист4!C2436</f>
        <v xml:space="preserve"> г. Знаменск</v>
      </c>
      <c r="C2438" s="43">
        <f t="shared" si="76"/>
        <v>94.897237499999974</v>
      </c>
      <c r="D2438" s="43">
        <f t="shared" si="77"/>
        <v>4.3798724999999994</v>
      </c>
      <c r="E2438" s="49">
        <v>0</v>
      </c>
      <c r="F2438" s="29">
        <v>4.3798724999999994</v>
      </c>
      <c r="G2438" s="50">
        <v>0</v>
      </c>
      <c r="H2438" s="50">
        <v>0</v>
      </c>
      <c r="I2438" s="50">
        <v>0</v>
      </c>
      <c r="J2438" s="30"/>
      <c r="K2438" s="174">
        <f>Лист4!E2436/1000</f>
        <v>99.277109999999979</v>
      </c>
      <c r="L2438" s="51"/>
      <c r="M2438" s="51"/>
    </row>
    <row r="2439" spans="1:13" s="53" customFormat="1" ht="25.5" customHeight="1" x14ac:dyDescent="0.25">
      <c r="A2439" s="42" t="str">
        <f>Лист4!A2437</f>
        <v xml:space="preserve">Вознюка ул. д.11 </v>
      </c>
      <c r="B2439" s="67" t="str">
        <f>Лист4!C2437</f>
        <v xml:space="preserve"> г. Знаменск</v>
      </c>
      <c r="C2439" s="43">
        <f t="shared" si="76"/>
        <v>116.48667205882352</v>
      </c>
      <c r="D2439" s="43">
        <f t="shared" si="77"/>
        <v>5.3763079411764698</v>
      </c>
      <c r="E2439" s="49">
        <v>0</v>
      </c>
      <c r="F2439" s="29">
        <v>5.3763079411764698</v>
      </c>
      <c r="G2439" s="50">
        <v>0</v>
      </c>
      <c r="H2439" s="50">
        <v>0</v>
      </c>
      <c r="I2439" s="50">
        <v>0</v>
      </c>
      <c r="J2439" s="30"/>
      <c r="K2439" s="174">
        <f>Лист4!E2437/1000</f>
        <v>121.86297999999998</v>
      </c>
      <c r="L2439" s="51"/>
      <c r="M2439" s="51"/>
    </row>
    <row r="2440" spans="1:13" s="53" customFormat="1" ht="18.75" customHeight="1" x14ac:dyDescent="0.25">
      <c r="A2440" s="42" t="str">
        <f>Лист4!A2438</f>
        <v xml:space="preserve">Вознюка ул. д.15 </v>
      </c>
      <c r="B2440" s="67" t="str">
        <f>Лист4!C2438</f>
        <v xml:space="preserve"> г. Знаменск</v>
      </c>
      <c r="C2440" s="43">
        <f t="shared" si="76"/>
        <v>32.759541176470584</v>
      </c>
      <c r="D2440" s="43">
        <f t="shared" si="77"/>
        <v>1.5119788235294116</v>
      </c>
      <c r="E2440" s="49">
        <v>0</v>
      </c>
      <c r="F2440" s="29">
        <v>1.5119788235294116</v>
      </c>
      <c r="G2440" s="50">
        <v>0</v>
      </c>
      <c r="H2440" s="50">
        <v>0</v>
      </c>
      <c r="I2440" s="50">
        <v>0</v>
      </c>
      <c r="J2440" s="30"/>
      <c r="K2440" s="174">
        <f>Лист4!E2438/1000</f>
        <v>34.271519999999995</v>
      </c>
      <c r="L2440" s="51"/>
      <c r="M2440" s="51"/>
    </row>
    <row r="2441" spans="1:13" s="53" customFormat="1" ht="18.75" customHeight="1" x14ac:dyDescent="0.25">
      <c r="A2441" s="42" t="str">
        <f>Лист4!A2439</f>
        <v xml:space="preserve">Волгоградская ул. д.10 </v>
      </c>
      <c r="B2441" s="67" t="str">
        <f>Лист4!C2439</f>
        <v xml:space="preserve"> г. Знаменск</v>
      </c>
      <c r="C2441" s="43">
        <f t="shared" si="76"/>
        <v>478.31418088235313</v>
      </c>
      <c r="D2441" s="43">
        <f t="shared" si="77"/>
        <v>22.076039117647067</v>
      </c>
      <c r="E2441" s="49">
        <v>0</v>
      </c>
      <c r="F2441" s="29">
        <v>22.076039117647067</v>
      </c>
      <c r="G2441" s="50">
        <v>0</v>
      </c>
      <c r="H2441" s="50">
        <v>0</v>
      </c>
      <c r="I2441" s="50">
        <v>0</v>
      </c>
      <c r="J2441" s="30"/>
      <c r="K2441" s="174">
        <f>Лист4!E2439/1000-J2441</f>
        <v>500.39022000000017</v>
      </c>
      <c r="L2441" s="51"/>
      <c r="M2441" s="51"/>
    </row>
    <row r="2442" spans="1:13" s="53" customFormat="1" ht="18.75" customHeight="1" x14ac:dyDescent="0.25">
      <c r="A2442" s="42" t="str">
        <f>Лист4!A2440</f>
        <v xml:space="preserve">Волгоградская ул. д.12 </v>
      </c>
      <c r="B2442" s="67" t="str">
        <f>Лист4!C2440</f>
        <v xml:space="preserve"> г. Знаменск</v>
      </c>
      <c r="C2442" s="43">
        <f t="shared" si="76"/>
        <v>703.45632499999999</v>
      </c>
      <c r="D2442" s="43">
        <f t="shared" si="77"/>
        <v>32.467214999999996</v>
      </c>
      <c r="E2442" s="49">
        <v>0</v>
      </c>
      <c r="F2442" s="29">
        <v>32.467214999999996</v>
      </c>
      <c r="G2442" s="50">
        <v>0</v>
      </c>
      <c r="H2442" s="50">
        <v>0</v>
      </c>
      <c r="I2442" s="50">
        <v>0</v>
      </c>
      <c r="J2442" s="30"/>
      <c r="K2442" s="174">
        <f>Лист4!E2440/1000</f>
        <v>735.92354</v>
      </c>
      <c r="L2442" s="51"/>
      <c r="M2442" s="51"/>
    </row>
    <row r="2443" spans="1:13" s="53" customFormat="1" ht="18.75" customHeight="1" x14ac:dyDescent="0.25">
      <c r="A2443" s="42" t="str">
        <f>Лист4!A2441</f>
        <v xml:space="preserve">Волгоградская ул. д.18 </v>
      </c>
      <c r="B2443" s="67" t="str">
        <f>Лист4!C2441</f>
        <v xml:space="preserve"> г. Знаменск</v>
      </c>
      <c r="C2443" s="43">
        <f t="shared" si="76"/>
        <v>546.94392426470597</v>
      </c>
      <c r="D2443" s="43">
        <f t="shared" si="77"/>
        <v>25.243565735294126</v>
      </c>
      <c r="E2443" s="49">
        <v>0</v>
      </c>
      <c r="F2443" s="29">
        <v>25.243565735294126</v>
      </c>
      <c r="G2443" s="50">
        <v>0</v>
      </c>
      <c r="H2443" s="50">
        <v>0</v>
      </c>
      <c r="I2443" s="50">
        <v>0</v>
      </c>
      <c r="J2443" s="30"/>
      <c r="K2443" s="174">
        <f>Лист4!E2441/1000</f>
        <v>572.18749000000014</v>
      </c>
      <c r="L2443" s="51"/>
      <c r="M2443" s="51"/>
    </row>
    <row r="2444" spans="1:13" s="53" customFormat="1" ht="25.5" customHeight="1" x14ac:dyDescent="0.25">
      <c r="A2444" s="42" t="str">
        <f>Лист4!A2442</f>
        <v xml:space="preserve">Волгоградская ул. д.2 </v>
      </c>
      <c r="B2444" s="67" t="str">
        <f>Лист4!C2442</f>
        <v xml:space="preserve"> г. Знаменск</v>
      </c>
      <c r="C2444" s="43">
        <f t="shared" si="76"/>
        <v>471.85208161764712</v>
      </c>
      <c r="D2444" s="43">
        <f t="shared" si="77"/>
        <v>21.777788382352945</v>
      </c>
      <c r="E2444" s="49">
        <v>0</v>
      </c>
      <c r="F2444" s="29">
        <v>21.777788382352945</v>
      </c>
      <c r="G2444" s="50">
        <v>0</v>
      </c>
      <c r="H2444" s="50">
        <v>0</v>
      </c>
      <c r="I2444" s="50">
        <v>0</v>
      </c>
      <c r="J2444" s="30"/>
      <c r="K2444" s="174">
        <f>Лист4!E2442/1000</f>
        <v>493.62987000000004</v>
      </c>
      <c r="L2444" s="51"/>
      <c r="M2444" s="51"/>
    </row>
    <row r="2445" spans="1:13" s="53" customFormat="1" ht="25.5" customHeight="1" x14ac:dyDescent="0.25">
      <c r="A2445" s="42" t="str">
        <f>Лист4!A2443</f>
        <v xml:space="preserve">Волгоградская ул. д.20 </v>
      </c>
      <c r="B2445" s="67" t="str">
        <f>Лист4!C2443</f>
        <v xml:space="preserve"> г. Знаменск</v>
      </c>
      <c r="C2445" s="43">
        <f t="shared" si="76"/>
        <v>354.53318970588225</v>
      </c>
      <c r="D2445" s="43">
        <f t="shared" si="77"/>
        <v>16.363070294117641</v>
      </c>
      <c r="E2445" s="49">
        <v>0</v>
      </c>
      <c r="F2445" s="29">
        <v>16.363070294117641</v>
      </c>
      <c r="G2445" s="50">
        <v>0</v>
      </c>
      <c r="H2445" s="50">
        <v>0</v>
      </c>
      <c r="I2445" s="50">
        <v>0</v>
      </c>
      <c r="J2445" s="30"/>
      <c r="K2445" s="174">
        <f>Лист4!E2443/1000</f>
        <v>370.89625999999987</v>
      </c>
      <c r="L2445" s="51"/>
      <c r="M2445" s="51"/>
    </row>
    <row r="2446" spans="1:13" s="53" customFormat="1" ht="18.75" customHeight="1" x14ac:dyDescent="0.25">
      <c r="A2446" s="42" t="str">
        <f>Лист4!A2444</f>
        <v xml:space="preserve">Волгоградская ул. д.22 </v>
      </c>
      <c r="B2446" s="67" t="str">
        <f>Лист4!C2444</f>
        <v xml:space="preserve"> г. Знаменск</v>
      </c>
      <c r="C2446" s="43">
        <f t="shared" si="76"/>
        <v>443.57872573529403</v>
      </c>
      <c r="D2446" s="43">
        <f t="shared" si="77"/>
        <v>20.47286426470588</v>
      </c>
      <c r="E2446" s="49">
        <v>0</v>
      </c>
      <c r="F2446" s="29">
        <v>20.47286426470588</v>
      </c>
      <c r="G2446" s="50">
        <v>0</v>
      </c>
      <c r="H2446" s="50">
        <v>0</v>
      </c>
      <c r="I2446" s="50">
        <v>0</v>
      </c>
      <c r="J2446" s="30"/>
      <c r="K2446" s="174">
        <f>Лист4!E2444/1000</f>
        <v>464.05158999999992</v>
      </c>
      <c r="L2446" s="51"/>
      <c r="M2446" s="51"/>
    </row>
    <row r="2447" spans="1:13" s="53" customFormat="1" ht="25.5" customHeight="1" x14ac:dyDescent="0.25">
      <c r="A2447" s="42" t="str">
        <f>Лист4!A2445</f>
        <v xml:space="preserve">Волгоградская ул. д.24 </v>
      </c>
      <c r="B2447" s="67" t="str">
        <f>Лист4!C2445</f>
        <v xml:space="preserve"> г. Знаменск</v>
      </c>
      <c r="C2447" s="43">
        <f t="shared" si="76"/>
        <v>486.0367639705882</v>
      </c>
      <c r="D2447" s="43">
        <f t="shared" si="77"/>
        <v>22.432466029411763</v>
      </c>
      <c r="E2447" s="49">
        <v>0</v>
      </c>
      <c r="F2447" s="29">
        <v>22.432466029411763</v>
      </c>
      <c r="G2447" s="50">
        <v>0</v>
      </c>
      <c r="H2447" s="50">
        <v>0</v>
      </c>
      <c r="I2447" s="50">
        <v>0</v>
      </c>
      <c r="J2447" s="30"/>
      <c r="K2447" s="174">
        <f>Лист4!E2445/1000-J2447</f>
        <v>508.46922999999998</v>
      </c>
      <c r="L2447" s="51"/>
      <c r="M2447" s="51"/>
    </row>
    <row r="2448" spans="1:13" s="53" customFormat="1" ht="25.5" customHeight="1" x14ac:dyDescent="0.25">
      <c r="A2448" s="42" t="str">
        <f>Лист4!A2446</f>
        <v xml:space="preserve">Волгоградская ул. д.24А </v>
      </c>
      <c r="B2448" s="67" t="str">
        <f>Лист4!C2446</f>
        <v xml:space="preserve"> г. Знаменск</v>
      </c>
      <c r="C2448" s="43">
        <f t="shared" si="76"/>
        <v>458.01916397058829</v>
      </c>
      <c r="D2448" s="43">
        <f t="shared" si="77"/>
        <v>21.139346029411765</v>
      </c>
      <c r="E2448" s="49">
        <v>0</v>
      </c>
      <c r="F2448" s="29">
        <v>21.139346029411765</v>
      </c>
      <c r="G2448" s="50">
        <v>0</v>
      </c>
      <c r="H2448" s="50">
        <v>0</v>
      </c>
      <c r="I2448" s="50">
        <v>0</v>
      </c>
      <c r="J2448" s="30"/>
      <c r="K2448" s="174">
        <f>Лист4!E2446/1000</f>
        <v>479.15851000000004</v>
      </c>
      <c r="L2448" s="51"/>
      <c r="M2448" s="51"/>
    </row>
    <row r="2449" spans="1:13" s="53" customFormat="1" ht="18.75" customHeight="1" x14ac:dyDescent="0.25">
      <c r="A2449" s="42" t="str">
        <f>Лист4!A2447</f>
        <v xml:space="preserve">Волгоградская ул. д.26 </v>
      </c>
      <c r="B2449" s="67" t="str">
        <f>Лист4!C2447</f>
        <v xml:space="preserve"> г. Знаменск</v>
      </c>
      <c r="C2449" s="43">
        <f t="shared" si="76"/>
        <v>1893.8129772058828</v>
      </c>
      <c r="D2449" s="43">
        <f t="shared" si="77"/>
        <v>87.406752794117665</v>
      </c>
      <c r="E2449" s="49">
        <v>0</v>
      </c>
      <c r="F2449" s="29">
        <v>87.406752794117665</v>
      </c>
      <c r="G2449" s="50">
        <v>0</v>
      </c>
      <c r="H2449" s="50">
        <v>0</v>
      </c>
      <c r="I2449" s="50">
        <v>0</v>
      </c>
      <c r="J2449" s="30"/>
      <c r="K2449" s="174">
        <f>Лист4!E2447/1000</f>
        <v>1981.2197300000005</v>
      </c>
      <c r="L2449" s="51"/>
      <c r="M2449" s="51"/>
    </row>
    <row r="2450" spans="1:13" s="53" customFormat="1" ht="18.75" customHeight="1" x14ac:dyDescent="0.25">
      <c r="A2450" s="42" t="str">
        <f>Лист4!A2448</f>
        <v xml:space="preserve">Волгоградская ул. д.30 </v>
      </c>
      <c r="B2450" s="67" t="str">
        <f>Лист4!C2448</f>
        <v xml:space="preserve"> г. Знаменск</v>
      </c>
      <c r="C2450" s="43">
        <f t="shared" si="76"/>
        <v>1215.1966602941175</v>
      </c>
      <c r="D2450" s="43">
        <f t="shared" si="77"/>
        <v>56.085999705882344</v>
      </c>
      <c r="E2450" s="49">
        <v>0</v>
      </c>
      <c r="F2450" s="29">
        <v>56.085999705882344</v>
      </c>
      <c r="G2450" s="50">
        <v>0</v>
      </c>
      <c r="H2450" s="50">
        <v>0</v>
      </c>
      <c r="I2450" s="50">
        <v>0</v>
      </c>
      <c r="J2450" s="30"/>
      <c r="K2450" s="174">
        <f>Лист4!E2448/1000-J2450</f>
        <v>1271.2826599999999</v>
      </c>
      <c r="L2450" s="51"/>
      <c r="M2450" s="51"/>
    </row>
    <row r="2451" spans="1:13" s="53" customFormat="1" ht="18.75" customHeight="1" x14ac:dyDescent="0.25">
      <c r="A2451" s="42" t="str">
        <f>Лист4!A2449</f>
        <v>Волгоградская ул. д.34-60</v>
      </c>
      <c r="B2451" s="67" t="str">
        <f>Лист4!C2449</f>
        <v xml:space="preserve"> г. Знаменск</v>
      </c>
      <c r="C2451" s="43">
        <f t="shared" si="76"/>
        <v>581.65305441176474</v>
      </c>
      <c r="D2451" s="43">
        <f t="shared" si="77"/>
        <v>26.845525588235297</v>
      </c>
      <c r="E2451" s="49">
        <v>0</v>
      </c>
      <c r="F2451" s="29">
        <v>26.845525588235297</v>
      </c>
      <c r="G2451" s="50">
        <v>0</v>
      </c>
      <c r="H2451" s="50">
        <v>0</v>
      </c>
      <c r="I2451" s="50">
        <v>0</v>
      </c>
      <c r="J2451" s="30"/>
      <c r="K2451" s="174">
        <f>Лист4!E2449/1000</f>
        <v>608.49858000000006</v>
      </c>
      <c r="L2451" s="51"/>
      <c r="M2451" s="51"/>
    </row>
    <row r="2452" spans="1:13" s="53" customFormat="1" ht="18.75" customHeight="1" x14ac:dyDescent="0.25">
      <c r="A2452" s="42" t="str">
        <f>Лист4!A2450</f>
        <v xml:space="preserve">Волгоградская ул. д.36 </v>
      </c>
      <c r="B2452" s="67" t="str">
        <f>Лист4!C2450</f>
        <v xml:space="preserve"> г. Знаменск</v>
      </c>
      <c r="C2452" s="43">
        <f t="shared" si="76"/>
        <v>549.28610367647047</v>
      </c>
      <c r="D2452" s="43">
        <f t="shared" si="77"/>
        <v>25.351666323529408</v>
      </c>
      <c r="E2452" s="49">
        <v>0</v>
      </c>
      <c r="F2452" s="29">
        <v>25.351666323529408</v>
      </c>
      <c r="G2452" s="50">
        <v>0</v>
      </c>
      <c r="H2452" s="50">
        <v>0</v>
      </c>
      <c r="I2452" s="50">
        <v>0</v>
      </c>
      <c r="J2452" s="156">
        <v>1513.4</v>
      </c>
      <c r="K2452" s="174">
        <f>Лист4!E2450/1000-J2452</f>
        <v>-938.76223000000016</v>
      </c>
      <c r="L2452" s="31"/>
      <c r="M2452" s="51"/>
    </row>
    <row r="2453" spans="1:13" s="53" customFormat="1" ht="18.75" customHeight="1" x14ac:dyDescent="0.25">
      <c r="A2453" s="42" t="str">
        <f>Лист4!A2451</f>
        <v xml:space="preserve">Волгоградская ул. д.38 </v>
      </c>
      <c r="B2453" s="67" t="str">
        <f>Лист4!C2451</f>
        <v xml:space="preserve"> г. Знаменск</v>
      </c>
      <c r="C2453" s="43">
        <f t="shared" si="76"/>
        <v>598.48040735294126</v>
      </c>
      <c r="D2453" s="43">
        <f t="shared" si="77"/>
        <v>27.622172647058829</v>
      </c>
      <c r="E2453" s="49">
        <v>0</v>
      </c>
      <c r="F2453" s="29">
        <v>27.622172647058829</v>
      </c>
      <c r="G2453" s="50">
        <v>0</v>
      </c>
      <c r="H2453" s="50">
        <v>0</v>
      </c>
      <c r="I2453" s="50">
        <v>0</v>
      </c>
      <c r="J2453" s="30"/>
      <c r="K2453" s="174">
        <f>Лист4!E2451/1000</f>
        <v>626.1025800000001</v>
      </c>
      <c r="L2453" s="51"/>
      <c r="M2453" s="51"/>
    </row>
    <row r="2454" spans="1:13" s="53" customFormat="1" ht="18.75" customHeight="1" x14ac:dyDescent="0.25">
      <c r="A2454" s="42" t="str">
        <f>Лист4!A2452</f>
        <v xml:space="preserve">Волгоградская ул. д.4 </v>
      </c>
      <c r="B2454" s="67" t="str">
        <f>Лист4!C2452</f>
        <v xml:space="preserve"> г. Знаменск</v>
      </c>
      <c r="C2454" s="43">
        <f t="shared" si="76"/>
        <v>386.65379999999988</v>
      </c>
      <c r="D2454" s="43">
        <f t="shared" si="77"/>
        <v>17.845559999999992</v>
      </c>
      <c r="E2454" s="49">
        <v>0</v>
      </c>
      <c r="F2454" s="29">
        <v>17.845559999999992</v>
      </c>
      <c r="G2454" s="50">
        <v>0</v>
      </c>
      <c r="H2454" s="50">
        <v>0</v>
      </c>
      <c r="I2454" s="50">
        <v>0</v>
      </c>
      <c r="J2454" s="30"/>
      <c r="K2454" s="174">
        <f>Лист4!E2452/1000</f>
        <v>404.49935999999985</v>
      </c>
      <c r="L2454" s="51"/>
      <c r="M2454" s="51"/>
    </row>
    <row r="2455" spans="1:13" s="53" customFormat="1" ht="18.75" customHeight="1" x14ac:dyDescent="0.25">
      <c r="A2455" s="42" t="str">
        <f>Лист4!A2453</f>
        <v xml:space="preserve">Волгоградская ул. д.40 </v>
      </c>
      <c r="B2455" s="67" t="str">
        <f>Лист4!C2453</f>
        <v xml:space="preserve"> г. Знаменск</v>
      </c>
      <c r="C2455" s="43">
        <f t="shared" si="76"/>
        <v>458.18962647058828</v>
      </c>
      <c r="D2455" s="43">
        <f t="shared" si="77"/>
        <v>21.147213529411765</v>
      </c>
      <c r="E2455" s="49">
        <v>0</v>
      </c>
      <c r="F2455" s="29">
        <v>21.147213529411765</v>
      </c>
      <c r="G2455" s="50">
        <v>0</v>
      </c>
      <c r="H2455" s="50">
        <v>0</v>
      </c>
      <c r="I2455" s="50">
        <v>0</v>
      </c>
      <c r="J2455" s="30"/>
      <c r="K2455" s="174">
        <f>Лист4!E2453/1000</f>
        <v>479.33684000000005</v>
      </c>
      <c r="L2455" s="51"/>
      <c r="M2455" s="51"/>
    </row>
    <row r="2456" spans="1:13" s="53" customFormat="1" ht="18.75" customHeight="1" x14ac:dyDescent="0.25">
      <c r="A2456" s="42" t="str">
        <f>Лист4!A2454</f>
        <v xml:space="preserve">Волгоградская ул. д.42 </v>
      </c>
      <c r="B2456" s="67" t="str">
        <f>Лист4!C2454</f>
        <v xml:space="preserve"> г. Знаменск</v>
      </c>
      <c r="C2456" s="43">
        <f t="shared" si="76"/>
        <v>520.34331470588245</v>
      </c>
      <c r="D2456" s="43">
        <f t="shared" si="77"/>
        <v>24.015845294117653</v>
      </c>
      <c r="E2456" s="49">
        <v>0</v>
      </c>
      <c r="F2456" s="29">
        <v>24.015845294117653</v>
      </c>
      <c r="G2456" s="50">
        <v>0</v>
      </c>
      <c r="H2456" s="50">
        <v>0</v>
      </c>
      <c r="I2456" s="50">
        <v>0</v>
      </c>
      <c r="J2456" s="30"/>
      <c r="K2456" s="174">
        <f>Лист4!E2454/1000</f>
        <v>544.35916000000009</v>
      </c>
      <c r="L2456" s="51"/>
      <c r="M2456" s="51"/>
    </row>
    <row r="2457" spans="1:13" s="53" customFormat="1" ht="18.75" customHeight="1" x14ac:dyDescent="0.25">
      <c r="A2457" s="42" t="str">
        <f>Лист4!A2455</f>
        <v xml:space="preserve">Волгоградская ул. д.44 </v>
      </c>
      <c r="B2457" s="67" t="str">
        <f>Лист4!C2455</f>
        <v xml:space="preserve"> г. Знаменск</v>
      </c>
      <c r="C2457" s="43">
        <f t="shared" si="76"/>
        <v>381.17745441176476</v>
      </c>
      <c r="D2457" s="43">
        <f t="shared" si="77"/>
        <v>17.592805588235297</v>
      </c>
      <c r="E2457" s="49">
        <v>0</v>
      </c>
      <c r="F2457" s="29">
        <v>17.592805588235297</v>
      </c>
      <c r="G2457" s="50">
        <v>0</v>
      </c>
      <c r="H2457" s="50">
        <v>0</v>
      </c>
      <c r="I2457" s="50">
        <v>0</v>
      </c>
      <c r="J2457" s="30"/>
      <c r="K2457" s="174">
        <f>Лист4!E2455/1000</f>
        <v>398.77026000000006</v>
      </c>
      <c r="L2457" s="51"/>
      <c r="M2457" s="51"/>
    </row>
    <row r="2458" spans="1:13" s="53" customFormat="1" ht="18.75" customHeight="1" x14ac:dyDescent="0.25">
      <c r="A2458" s="42" t="str">
        <f>Лист4!A2456</f>
        <v xml:space="preserve">Волгоградская ул. д.46 </v>
      </c>
      <c r="B2458" s="67" t="str">
        <f>Лист4!C2456</f>
        <v xml:space="preserve"> г. Знаменск</v>
      </c>
      <c r="C2458" s="43">
        <f t="shared" si="76"/>
        <v>83.40096470588233</v>
      </c>
      <c r="D2458" s="43">
        <f t="shared" si="77"/>
        <v>3.8492752941176458</v>
      </c>
      <c r="E2458" s="49">
        <v>0</v>
      </c>
      <c r="F2458" s="29">
        <v>3.8492752941176458</v>
      </c>
      <c r="G2458" s="50">
        <v>0</v>
      </c>
      <c r="H2458" s="50">
        <v>0</v>
      </c>
      <c r="I2458" s="50">
        <v>0</v>
      </c>
      <c r="J2458" s="30"/>
      <c r="K2458" s="174">
        <f>Лист4!E2456/1000</f>
        <v>87.250239999999977</v>
      </c>
      <c r="L2458" s="51"/>
      <c r="M2458" s="51"/>
    </row>
    <row r="2459" spans="1:13" s="53" customFormat="1" ht="18.75" customHeight="1" x14ac:dyDescent="0.25">
      <c r="A2459" s="42" t="str">
        <f>Лист4!A2457</f>
        <v xml:space="preserve">Волгоградская ул. д.6 </v>
      </c>
      <c r="B2459" s="67" t="str">
        <f>Лист4!C2457</f>
        <v xml:space="preserve"> г. Знаменск</v>
      </c>
      <c r="C2459" s="43">
        <f t="shared" si="76"/>
        <v>378.79001397058835</v>
      </c>
      <c r="D2459" s="43">
        <f t="shared" si="77"/>
        <v>17.482616029411769</v>
      </c>
      <c r="E2459" s="49">
        <v>0</v>
      </c>
      <c r="F2459" s="29">
        <v>17.482616029411769</v>
      </c>
      <c r="G2459" s="50">
        <v>0</v>
      </c>
      <c r="H2459" s="50">
        <v>0</v>
      </c>
      <c r="I2459" s="50">
        <v>0</v>
      </c>
      <c r="J2459" s="30"/>
      <c r="K2459" s="174">
        <f>Лист4!E2457/1000</f>
        <v>396.27263000000011</v>
      </c>
      <c r="L2459" s="51"/>
      <c r="M2459" s="51"/>
    </row>
    <row r="2460" spans="1:13" s="53" customFormat="1" ht="18.75" customHeight="1" x14ac:dyDescent="0.25">
      <c r="A2460" s="42" t="str">
        <f>Лист4!A2458</f>
        <v xml:space="preserve">Волгоградская ул. д.8 </v>
      </c>
      <c r="B2460" s="67" t="str">
        <f>Лист4!C2458</f>
        <v xml:space="preserve"> г. Знаменск</v>
      </c>
      <c r="C2460" s="43">
        <f t="shared" si="76"/>
        <v>491.50447794117639</v>
      </c>
      <c r="D2460" s="43">
        <f t="shared" si="77"/>
        <v>22.684822058823524</v>
      </c>
      <c r="E2460" s="49">
        <v>0</v>
      </c>
      <c r="F2460" s="29">
        <v>22.684822058823524</v>
      </c>
      <c r="G2460" s="50">
        <v>0</v>
      </c>
      <c r="H2460" s="50">
        <v>0</v>
      </c>
      <c r="I2460" s="50">
        <v>0</v>
      </c>
      <c r="J2460" s="30"/>
      <c r="K2460" s="174">
        <f>Лист4!E2458/1000</f>
        <v>514.18929999999989</v>
      </c>
      <c r="L2460" s="51"/>
      <c r="M2460" s="51"/>
    </row>
    <row r="2461" spans="1:13" s="53" customFormat="1" ht="18.75" customHeight="1" x14ac:dyDescent="0.25">
      <c r="A2461" s="42" t="str">
        <f>Лист4!A2459</f>
        <v xml:space="preserve">Комсомольская д. 16  </v>
      </c>
      <c r="B2461" s="67" t="str">
        <f>Лист4!C2459</f>
        <v xml:space="preserve"> г. Знаменск</v>
      </c>
      <c r="C2461" s="43">
        <f t="shared" si="76"/>
        <v>549.78560955882335</v>
      </c>
      <c r="D2461" s="43">
        <f t="shared" si="77"/>
        <v>25.374720441176461</v>
      </c>
      <c r="E2461" s="49">
        <v>0</v>
      </c>
      <c r="F2461" s="29">
        <v>25.374720441176461</v>
      </c>
      <c r="G2461" s="50">
        <v>0</v>
      </c>
      <c r="H2461" s="50">
        <v>0</v>
      </c>
      <c r="I2461" s="50">
        <v>0</v>
      </c>
      <c r="J2461" s="30"/>
      <c r="K2461" s="174">
        <f>Лист4!E2459/1000</f>
        <v>575.16032999999982</v>
      </c>
      <c r="L2461" s="51"/>
      <c r="M2461" s="51"/>
    </row>
    <row r="2462" spans="1:13" s="53" customFormat="1" ht="18.75" customHeight="1" x14ac:dyDescent="0.25">
      <c r="A2462" s="42" t="str">
        <f>Лист4!A2460</f>
        <v xml:space="preserve">Янгеля д. 1 а </v>
      </c>
      <c r="B2462" s="67" t="str">
        <f>Лист4!C2460</f>
        <v xml:space="preserve"> г. Знаменск</v>
      </c>
      <c r="C2462" s="43">
        <f t="shared" si="76"/>
        <v>440.74066323529405</v>
      </c>
      <c r="D2462" s="43">
        <f t="shared" si="77"/>
        <v>20.34187676470588</v>
      </c>
      <c r="E2462" s="49">
        <v>0</v>
      </c>
      <c r="F2462" s="29">
        <v>20.34187676470588</v>
      </c>
      <c r="G2462" s="50">
        <v>0</v>
      </c>
      <c r="H2462" s="50">
        <v>0</v>
      </c>
      <c r="I2462" s="50">
        <v>0</v>
      </c>
      <c r="J2462" s="30"/>
      <c r="K2462" s="174">
        <f>Лист4!E2460/1000</f>
        <v>461.08253999999994</v>
      </c>
      <c r="L2462" s="51"/>
      <c r="M2462" s="51"/>
    </row>
    <row r="2463" spans="1:13" s="53" customFormat="1" ht="18.75" customHeight="1" x14ac:dyDescent="0.25">
      <c r="A2463" s="42" t="str">
        <f>Лист4!A2461</f>
        <v>Гагарина ул. д.1</v>
      </c>
      <c r="B2463" s="67" t="str">
        <f>Лист4!C2461</f>
        <v xml:space="preserve"> г. Знаменск</v>
      </c>
      <c r="C2463" s="43">
        <f t="shared" si="76"/>
        <v>72.021911764705891</v>
      </c>
      <c r="D2463" s="43">
        <f t="shared" si="77"/>
        <v>3.3240882352941181</v>
      </c>
      <c r="E2463" s="49">
        <v>0</v>
      </c>
      <c r="F2463" s="29">
        <v>3.3240882352941181</v>
      </c>
      <c r="G2463" s="50">
        <v>0</v>
      </c>
      <c r="H2463" s="50">
        <v>0</v>
      </c>
      <c r="I2463" s="50">
        <v>0</v>
      </c>
      <c r="J2463" s="30"/>
      <c r="K2463" s="174">
        <f>Лист4!E2461/1000</f>
        <v>75.346000000000004</v>
      </c>
      <c r="L2463" s="51"/>
      <c r="M2463" s="51"/>
    </row>
    <row r="2464" spans="1:13" s="53" customFormat="1" ht="18.75" customHeight="1" x14ac:dyDescent="0.25">
      <c r="A2464" s="42" t="str">
        <f>Лист4!A2462</f>
        <v xml:space="preserve">Гагарина ул. д.3 </v>
      </c>
      <c r="B2464" s="67" t="str">
        <f>Лист4!C2462</f>
        <v xml:space="preserve"> г. Знаменск</v>
      </c>
      <c r="C2464" s="43">
        <f t="shared" si="76"/>
        <v>137.60668235294116</v>
      </c>
      <c r="D2464" s="43">
        <f t="shared" si="77"/>
        <v>6.3510776470588226</v>
      </c>
      <c r="E2464" s="49">
        <v>0</v>
      </c>
      <c r="F2464" s="29">
        <v>6.3510776470588226</v>
      </c>
      <c r="G2464" s="50">
        <v>0</v>
      </c>
      <c r="H2464" s="50">
        <v>0</v>
      </c>
      <c r="I2464" s="50">
        <v>0</v>
      </c>
      <c r="J2464" s="30"/>
      <c r="K2464" s="174">
        <f>Лист4!E2462/1000</f>
        <v>143.95775999999998</v>
      </c>
      <c r="L2464" s="51"/>
      <c r="M2464" s="51"/>
    </row>
    <row r="2465" spans="1:13" s="53" customFormat="1" ht="18.75" customHeight="1" x14ac:dyDescent="0.25">
      <c r="A2465" s="42" t="str">
        <f>Лист4!A2463</f>
        <v xml:space="preserve">Гагарина ул. д.5 </v>
      </c>
      <c r="B2465" s="67" t="str">
        <f>Лист4!C2463</f>
        <v xml:space="preserve"> г. Знаменск</v>
      </c>
      <c r="C2465" s="43">
        <f t="shared" si="76"/>
        <v>166.08401397058822</v>
      </c>
      <c r="D2465" s="43">
        <f t="shared" si="77"/>
        <v>7.6654160294117641</v>
      </c>
      <c r="E2465" s="49">
        <v>0</v>
      </c>
      <c r="F2465" s="29">
        <v>7.6654160294117641</v>
      </c>
      <c r="G2465" s="50">
        <v>0</v>
      </c>
      <c r="H2465" s="50">
        <v>0</v>
      </c>
      <c r="I2465" s="50">
        <v>0</v>
      </c>
      <c r="J2465" s="30"/>
      <c r="K2465" s="174">
        <f>Лист4!E2463/1000</f>
        <v>173.74942999999999</v>
      </c>
      <c r="L2465" s="51"/>
      <c r="M2465" s="51"/>
    </row>
    <row r="2466" spans="1:13" s="53" customFormat="1" ht="18.75" customHeight="1" x14ac:dyDescent="0.25">
      <c r="A2466" s="42" t="str">
        <f>Лист4!A2464</f>
        <v xml:space="preserve">Гагарина ул. д.7 </v>
      </c>
      <c r="B2466" s="67" t="str">
        <f>Лист4!C2464</f>
        <v xml:space="preserve"> г. Знаменск</v>
      </c>
      <c r="C2466" s="43">
        <f t="shared" si="76"/>
        <v>95.741912499999955</v>
      </c>
      <c r="D2466" s="43">
        <f t="shared" si="77"/>
        <v>4.4188574999999997</v>
      </c>
      <c r="E2466" s="49">
        <v>0</v>
      </c>
      <c r="F2466" s="29">
        <v>4.4188574999999997</v>
      </c>
      <c r="G2466" s="50">
        <v>0</v>
      </c>
      <c r="H2466" s="50">
        <v>0</v>
      </c>
      <c r="I2466" s="50">
        <v>0</v>
      </c>
      <c r="J2466" s="30">
        <v>1461.3</v>
      </c>
      <c r="K2466" s="174">
        <f>Лист4!E2464/1000-J2466</f>
        <v>-1361.13923</v>
      </c>
      <c r="L2466" s="51"/>
      <c r="M2466" s="51"/>
    </row>
    <row r="2467" spans="1:13" s="53" customFormat="1" ht="18.75" customHeight="1" x14ac:dyDescent="0.25">
      <c r="A2467" s="42" t="str">
        <f>Лист4!A2465</f>
        <v xml:space="preserve">Гагарина ул. д.9 </v>
      </c>
      <c r="B2467" s="67" t="str">
        <f>Лист4!C2465</f>
        <v xml:space="preserve"> г. Знаменск</v>
      </c>
      <c r="C2467" s="43">
        <f t="shared" si="76"/>
        <v>98.311544117647045</v>
      </c>
      <c r="D2467" s="43">
        <f t="shared" si="77"/>
        <v>4.5374558823529405</v>
      </c>
      <c r="E2467" s="49">
        <v>0</v>
      </c>
      <c r="F2467" s="29">
        <v>4.5374558823529405</v>
      </c>
      <c r="G2467" s="50">
        <v>0</v>
      </c>
      <c r="H2467" s="50">
        <v>0</v>
      </c>
      <c r="I2467" s="50">
        <v>0</v>
      </c>
      <c r="J2467" s="30"/>
      <c r="K2467" s="174">
        <f>Лист4!E2465/1000</f>
        <v>102.84899999999999</v>
      </c>
      <c r="L2467" s="51"/>
      <c r="M2467" s="51"/>
    </row>
    <row r="2468" spans="1:13" s="53" customFormat="1" ht="18.75" customHeight="1" x14ac:dyDescent="0.25">
      <c r="A2468" s="42" t="str">
        <f>Лист4!A2466</f>
        <v xml:space="preserve">Комсомольская ул. д.10 </v>
      </c>
      <c r="B2468" s="67" t="str">
        <f>Лист4!C2466</f>
        <v xml:space="preserve"> г. Знаменск</v>
      </c>
      <c r="C2468" s="43">
        <f t="shared" si="76"/>
        <v>395.38638750000007</v>
      </c>
      <c r="D2468" s="43">
        <f t="shared" si="77"/>
        <v>18.248602500000004</v>
      </c>
      <c r="E2468" s="49">
        <v>0</v>
      </c>
      <c r="F2468" s="29">
        <v>18.248602500000004</v>
      </c>
      <c r="G2468" s="50">
        <v>0</v>
      </c>
      <c r="H2468" s="50">
        <v>0</v>
      </c>
      <c r="I2468" s="50">
        <v>0</v>
      </c>
      <c r="J2468" s="30"/>
      <c r="K2468" s="174">
        <f>Лист4!E2466/1000</f>
        <v>413.63499000000007</v>
      </c>
      <c r="L2468" s="51"/>
      <c r="M2468" s="51"/>
    </row>
    <row r="2469" spans="1:13" s="53" customFormat="1" ht="18.75" customHeight="1" x14ac:dyDescent="0.25">
      <c r="A2469" s="42" t="str">
        <f>Лист4!A2467</f>
        <v xml:space="preserve">Комсомольская ул. д.11 </v>
      </c>
      <c r="B2469" s="67" t="str">
        <f>Лист4!C2467</f>
        <v xml:space="preserve"> г. Знаменск</v>
      </c>
      <c r="C2469" s="43">
        <f t="shared" si="76"/>
        <v>409.85847500000011</v>
      </c>
      <c r="D2469" s="43">
        <f t="shared" si="77"/>
        <v>18.916545000000006</v>
      </c>
      <c r="E2469" s="49">
        <v>0</v>
      </c>
      <c r="F2469" s="29">
        <v>18.916545000000006</v>
      </c>
      <c r="G2469" s="50">
        <v>0</v>
      </c>
      <c r="H2469" s="50">
        <v>0</v>
      </c>
      <c r="I2469" s="50">
        <v>0</v>
      </c>
      <c r="J2469" s="30"/>
      <c r="K2469" s="174">
        <f>Лист4!E2467/1000</f>
        <v>428.7750200000001</v>
      </c>
      <c r="L2469" s="51"/>
      <c r="M2469" s="51"/>
    </row>
    <row r="2470" spans="1:13" s="53" customFormat="1" ht="18.75" customHeight="1" x14ac:dyDescent="0.25">
      <c r="A2470" s="42" t="str">
        <f>Лист4!A2468</f>
        <v xml:space="preserve">Комсомольская ул. д.12 </v>
      </c>
      <c r="B2470" s="67" t="str">
        <f>Лист4!C2468</f>
        <v xml:space="preserve"> г. Знаменск</v>
      </c>
      <c r="C2470" s="43">
        <f t="shared" si="76"/>
        <v>448.21956323529412</v>
      </c>
      <c r="D2470" s="43">
        <f t="shared" si="77"/>
        <v>20.687056764705879</v>
      </c>
      <c r="E2470" s="49">
        <v>0</v>
      </c>
      <c r="F2470" s="29">
        <v>20.687056764705879</v>
      </c>
      <c r="G2470" s="50">
        <v>0</v>
      </c>
      <c r="H2470" s="50">
        <v>0</v>
      </c>
      <c r="I2470" s="50">
        <v>0</v>
      </c>
      <c r="J2470" s="30"/>
      <c r="K2470" s="174">
        <f>Лист4!E2468/1000</f>
        <v>468.90661999999998</v>
      </c>
      <c r="L2470" s="51"/>
      <c r="M2470" s="51"/>
    </row>
    <row r="2471" spans="1:13" s="53" customFormat="1" ht="18.75" customHeight="1" x14ac:dyDescent="0.25">
      <c r="A2471" s="42" t="str">
        <f>Лист4!A2469</f>
        <v xml:space="preserve">Комсомольская ул. д.13 </v>
      </c>
      <c r="B2471" s="67" t="str">
        <f>Лист4!C2469</f>
        <v xml:space="preserve"> г. Знаменск</v>
      </c>
      <c r="C2471" s="43">
        <f t="shared" si="76"/>
        <v>356.0376338235294</v>
      </c>
      <c r="D2471" s="43">
        <f t="shared" si="77"/>
        <v>16.432506176470589</v>
      </c>
      <c r="E2471" s="49">
        <v>0</v>
      </c>
      <c r="F2471" s="29">
        <v>16.432506176470589</v>
      </c>
      <c r="G2471" s="50">
        <v>0</v>
      </c>
      <c r="H2471" s="50">
        <v>0</v>
      </c>
      <c r="I2471" s="50">
        <v>0</v>
      </c>
      <c r="J2471" s="30"/>
      <c r="K2471" s="174">
        <f>Лист4!E2469/1000</f>
        <v>372.47014000000001</v>
      </c>
      <c r="L2471" s="51"/>
      <c r="M2471" s="51"/>
    </row>
    <row r="2472" spans="1:13" s="53" customFormat="1" ht="18.75" customHeight="1" x14ac:dyDescent="0.25">
      <c r="A2472" s="42" t="str">
        <f>Лист4!A2470</f>
        <v xml:space="preserve">Комсомольская ул. д.14 </v>
      </c>
      <c r="B2472" s="67" t="str">
        <f>Лист4!C2470</f>
        <v xml:space="preserve"> г. Знаменск</v>
      </c>
      <c r="C2472" s="43">
        <f t="shared" si="76"/>
        <v>688.83860882352917</v>
      </c>
      <c r="D2472" s="43">
        <f t="shared" si="77"/>
        <v>31.792551176470582</v>
      </c>
      <c r="E2472" s="49">
        <v>0</v>
      </c>
      <c r="F2472" s="29">
        <v>31.792551176470582</v>
      </c>
      <c r="G2472" s="50">
        <v>0</v>
      </c>
      <c r="H2472" s="50">
        <v>0</v>
      </c>
      <c r="I2472" s="50">
        <v>0</v>
      </c>
      <c r="J2472" s="30"/>
      <c r="K2472" s="174">
        <f>Лист4!E2470/1000</f>
        <v>720.6311599999998</v>
      </c>
      <c r="L2472" s="51"/>
      <c r="M2472" s="51"/>
    </row>
    <row r="2473" spans="1:13" s="52" customFormat="1" ht="18.75" customHeight="1" x14ac:dyDescent="0.25">
      <c r="A2473" s="42" t="str">
        <f>Лист4!A2471</f>
        <v xml:space="preserve">Комсомольская ул. д.16А </v>
      </c>
      <c r="B2473" s="67" t="str">
        <f>Лист4!C2471</f>
        <v xml:space="preserve"> г. Знаменск</v>
      </c>
      <c r="C2473" s="43">
        <f t="shared" si="76"/>
        <v>1265.2944735294118</v>
      </c>
      <c r="D2473" s="43">
        <f t="shared" si="77"/>
        <v>58.398206470588235</v>
      </c>
      <c r="E2473" s="49">
        <v>0</v>
      </c>
      <c r="F2473" s="29">
        <v>58.398206470588235</v>
      </c>
      <c r="G2473" s="50">
        <v>0</v>
      </c>
      <c r="H2473" s="50">
        <v>0</v>
      </c>
      <c r="I2473" s="50">
        <v>0</v>
      </c>
      <c r="J2473" s="30"/>
      <c r="K2473" s="174">
        <f>Лист4!E2471/1000</f>
        <v>1323.6926800000001</v>
      </c>
      <c r="L2473" s="51"/>
      <c r="M2473" s="51"/>
    </row>
    <row r="2474" spans="1:13" s="52" customFormat="1" ht="18.75" customHeight="1" x14ac:dyDescent="0.25">
      <c r="A2474" s="42" t="str">
        <f>Лист4!A2472</f>
        <v xml:space="preserve">Комсомольская ул. д.17 </v>
      </c>
      <c r="B2474" s="67" t="str">
        <f>Лист4!C2472</f>
        <v xml:space="preserve"> г. Знаменск</v>
      </c>
      <c r="C2474" s="43">
        <f t="shared" si="76"/>
        <v>295.96647867647056</v>
      </c>
      <c r="D2474" s="43">
        <f t="shared" si="77"/>
        <v>13.659991323529411</v>
      </c>
      <c r="E2474" s="49">
        <v>0</v>
      </c>
      <c r="F2474" s="29">
        <v>13.659991323529411</v>
      </c>
      <c r="G2474" s="50">
        <v>0</v>
      </c>
      <c r="H2474" s="50">
        <v>0</v>
      </c>
      <c r="I2474" s="50">
        <v>0</v>
      </c>
      <c r="J2474" s="30"/>
      <c r="K2474" s="174">
        <f>Лист4!E2472/1000-J2474</f>
        <v>309.62646999999998</v>
      </c>
      <c r="L2474" s="51"/>
      <c r="M2474" s="51"/>
    </row>
    <row r="2475" spans="1:13" s="52" customFormat="1" ht="18.75" customHeight="1" x14ac:dyDescent="0.25">
      <c r="A2475" s="42" t="str">
        <f>Лист4!A2473</f>
        <v xml:space="preserve">Комсомольская ул. д.18 </v>
      </c>
      <c r="B2475" s="67" t="str">
        <f>Лист4!C2473</f>
        <v xml:space="preserve"> г. Знаменск</v>
      </c>
      <c r="C2475" s="43">
        <f t="shared" si="76"/>
        <v>286.76052867647059</v>
      </c>
      <c r="D2475" s="43">
        <f t="shared" si="77"/>
        <v>13.235101323529413</v>
      </c>
      <c r="E2475" s="49">
        <v>0</v>
      </c>
      <c r="F2475" s="29">
        <v>13.235101323529413</v>
      </c>
      <c r="G2475" s="50">
        <v>0</v>
      </c>
      <c r="H2475" s="50">
        <v>0</v>
      </c>
      <c r="I2475" s="50">
        <v>0</v>
      </c>
      <c r="J2475" s="30"/>
      <c r="K2475" s="174">
        <f>Лист4!E2473/1000</f>
        <v>299.99563000000001</v>
      </c>
      <c r="L2475" s="51"/>
      <c r="M2475" s="51"/>
    </row>
    <row r="2476" spans="1:13" s="52" customFormat="1" ht="18.75" customHeight="1" x14ac:dyDescent="0.25">
      <c r="A2476" s="42" t="str">
        <f>Лист4!A2474</f>
        <v xml:space="preserve">Комсомольская ул. д.18А </v>
      </c>
      <c r="B2476" s="67" t="str">
        <f>Лист4!C2474</f>
        <v xml:space="preserve"> г. Знаменск</v>
      </c>
      <c r="C2476" s="43">
        <f t="shared" si="76"/>
        <v>351.3670110294118</v>
      </c>
      <c r="D2476" s="43">
        <f t="shared" si="77"/>
        <v>16.216938970588238</v>
      </c>
      <c r="E2476" s="49">
        <v>0</v>
      </c>
      <c r="F2476" s="29">
        <v>16.216938970588238</v>
      </c>
      <c r="G2476" s="50">
        <v>0</v>
      </c>
      <c r="H2476" s="50">
        <v>0</v>
      </c>
      <c r="I2476" s="50">
        <v>0</v>
      </c>
      <c r="J2476" s="30"/>
      <c r="K2476" s="174">
        <f>Лист4!E2474/1000</f>
        <v>367.58395000000002</v>
      </c>
      <c r="L2476" s="51"/>
      <c r="M2476" s="51"/>
    </row>
    <row r="2477" spans="1:13" s="52" customFormat="1" ht="18.75" customHeight="1" x14ac:dyDescent="0.25">
      <c r="A2477" s="42" t="str">
        <f>Лист4!A2475</f>
        <v xml:space="preserve">Комсомольская ул. д.18Б </v>
      </c>
      <c r="B2477" s="67" t="str">
        <f>Лист4!C2475</f>
        <v xml:space="preserve"> г. Знаменск</v>
      </c>
      <c r="C2477" s="43">
        <f t="shared" si="76"/>
        <v>416.6789919117648</v>
      </c>
      <c r="D2477" s="43">
        <f t="shared" si="77"/>
        <v>19.231338088235297</v>
      </c>
      <c r="E2477" s="49">
        <v>0</v>
      </c>
      <c r="F2477" s="29">
        <v>19.231338088235297</v>
      </c>
      <c r="G2477" s="50">
        <v>0</v>
      </c>
      <c r="H2477" s="50">
        <v>0</v>
      </c>
      <c r="I2477" s="50">
        <v>0</v>
      </c>
      <c r="J2477" s="30"/>
      <c r="K2477" s="174">
        <f>Лист4!E2475/1000</f>
        <v>435.9103300000001</v>
      </c>
      <c r="L2477" s="51"/>
      <c r="M2477" s="51"/>
    </row>
    <row r="2478" spans="1:13" s="52" customFormat="1" ht="18.75" customHeight="1" x14ac:dyDescent="0.25">
      <c r="A2478" s="42" t="str">
        <f>Лист4!A2476</f>
        <v xml:space="preserve">Комсомольская ул. д.2 </v>
      </c>
      <c r="B2478" s="67" t="str">
        <f>Лист4!C2476</f>
        <v xml:space="preserve"> г. Знаменск</v>
      </c>
      <c r="C2478" s="43">
        <f t="shared" si="76"/>
        <v>363.37758676470594</v>
      </c>
      <c r="D2478" s="43">
        <f t="shared" si="77"/>
        <v>16.771273235294121</v>
      </c>
      <c r="E2478" s="49">
        <v>0</v>
      </c>
      <c r="F2478" s="29">
        <v>16.771273235294121</v>
      </c>
      <c r="G2478" s="50">
        <v>0</v>
      </c>
      <c r="H2478" s="50">
        <v>0</v>
      </c>
      <c r="I2478" s="50">
        <v>0</v>
      </c>
      <c r="J2478" s="30"/>
      <c r="K2478" s="174">
        <f>Лист4!E2476/1000</f>
        <v>380.14886000000007</v>
      </c>
      <c r="L2478" s="51"/>
      <c r="M2478" s="51"/>
    </row>
    <row r="2479" spans="1:13" s="52" customFormat="1" ht="18.75" customHeight="1" x14ac:dyDescent="0.25">
      <c r="A2479" s="42" t="str">
        <f>Лист4!A2477</f>
        <v xml:space="preserve">Комсомольская ул. д.20 </v>
      </c>
      <c r="B2479" s="67" t="str">
        <f>Лист4!C2477</f>
        <v xml:space="preserve"> г. Знаменск</v>
      </c>
      <c r="C2479" s="43">
        <f t="shared" si="76"/>
        <v>256.72412426470589</v>
      </c>
      <c r="D2479" s="43">
        <f t="shared" si="77"/>
        <v>11.848805735294118</v>
      </c>
      <c r="E2479" s="49">
        <v>0</v>
      </c>
      <c r="F2479" s="29">
        <v>11.848805735294118</v>
      </c>
      <c r="G2479" s="50">
        <v>0</v>
      </c>
      <c r="H2479" s="50">
        <v>0</v>
      </c>
      <c r="I2479" s="50">
        <v>0</v>
      </c>
      <c r="J2479" s="30"/>
      <c r="K2479" s="174">
        <f>Лист4!E2477/1000</f>
        <v>268.57292999999999</v>
      </c>
      <c r="L2479" s="51"/>
      <c r="M2479" s="51"/>
    </row>
    <row r="2480" spans="1:13" s="52" customFormat="1" ht="18.75" customHeight="1" x14ac:dyDescent="0.25">
      <c r="A2480" s="42" t="str">
        <f>Лист4!A2478</f>
        <v xml:space="preserve">Комсомольская ул. д.3 </v>
      </c>
      <c r="B2480" s="67" t="str">
        <f>Лист4!C2478</f>
        <v xml:space="preserve"> г. Знаменск</v>
      </c>
      <c r="C2480" s="43">
        <f t="shared" si="76"/>
        <v>217.84073235294116</v>
      </c>
      <c r="D2480" s="43">
        <f t="shared" si="77"/>
        <v>10.054187647058823</v>
      </c>
      <c r="E2480" s="49">
        <v>0</v>
      </c>
      <c r="F2480" s="29">
        <v>10.054187647058823</v>
      </c>
      <c r="G2480" s="50">
        <v>0</v>
      </c>
      <c r="H2480" s="50">
        <v>0</v>
      </c>
      <c r="I2480" s="50">
        <v>0</v>
      </c>
      <c r="J2480" s="30"/>
      <c r="K2480" s="174">
        <f>Лист4!E2478/1000</f>
        <v>227.89491999999998</v>
      </c>
      <c r="L2480" s="51"/>
      <c r="M2480" s="51"/>
    </row>
    <row r="2481" spans="1:13" s="52" customFormat="1" ht="18.75" customHeight="1" x14ac:dyDescent="0.25">
      <c r="A2481" s="42" t="str">
        <f>Лист4!A2479</f>
        <v xml:space="preserve">Комсомольская ул. д.4 </v>
      </c>
      <c r="B2481" s="67" t="str">
        <f>Лист4!C2479</f>
        <v xml:space="preserve"> г. Знаменск</v>
      </c>
      <c r="C2481" s="43">
        <f t="shared" si="76"/>
        <v>335.40112794117647</v>
      </c>
      <c r="D2481" s="43">
        <f t="shared" si="77"/>
        <v>15.480052058823528</v>
      </c>
      <c r="E2481" s="49">
        <v>0</v>
      </c>
      <c r="F2481" s="29">
        <v>15.480052058823528</v>
      </c>
      <c r="G2481" s="50">
        <v>0</v>
      </c>
      <c r="H2481" s="50">
        <v>0</v>
      </c>
      <c r="I2481" s="50">
        <v>0</v>
      </c>
      <c r="J2481" s="30"/>
      <c r="K2481" s="174">
        <f>Лист4!E2479/1000</f>
        <v>350.88117999999997</v>
      </c>
      <c r="L2481" s="51"/>
      <c r="M2481" s="51"/>
    </row>
    <row r="2482" spans="1:13" s="52" customFormat="1" ht="18.75" customHeight="1" x14ac:dyDescent="0.25">
      <c r="A2482" s="42" t="str">
        <f>Лист4!A2480</f>
        <v xml:space="preserve">Комсомольская ул. д.4А </v>
      </c>
      <c r="B2482" s="67" t="str">
        <f>Лист4!C2480</f>
        <v xml:space="preserve"> г. Знаменск</v>
      </c>
      <c r="C2482" s="43">
        <f t="shared" si="76"/>
        <v>204.43329705882346</v>
      </c>
      <c r="D2482" s="43">
        <f t="shared" si="77"/>
        <v>9.4353829411764671</v>
      </c>
      <c r="E2482" s="49">
        <v>0</v>
      </c>
      <c r="F2482" s="29">
        <v>9.4353829411764671</v>
      </c>
      <c r="G2482" s="50">
        <v>0</v>
      </c>
      <c r="H2482" s="50">
        <v>0</v>
      </c>
      <c r="I2482" s="50">
        <v>0</v>
      </c>
      <c r="J2482" s="30"/>
      <c r="K2482" s="174">
        <f>Лист4!E2480/1000</f>
        <v>213.86867999999993</v>
      </c>
      <c r="L2482" s="51"/>
      <c r="M2482" s="51"/>
    </row>
    <row r="2483" spans="1:13" s="52" customFormat="1" ht="18.75" customHeight="1" x14ac:dyDescent="0.25">
      <c r="A2483" s="42" t="str">
        <f>Лист4!A2481</f>
        <v xml:space="preserve">Комсомольская ул. д.6 </v>
      </c>
      <c r="B2483" s="67" t="str">
        <f>Лист4!C2481</f>
        <v xml:space="preserve"> г. Знаменск</v>
      </c>
      <c r="C2483" s="43">
        <f t="shared" si="76"/>
        <v>373.41949411764705</v>
      </c>
      <c r="D2483" s="43">
        <f t="shared" si="77"/>
        <v>17.234745882352943</v>
      </c>
      <c r="E2483" s="49">
        <v>0</v>
      </c>
      <c r="F2483" s="29">
        <v>17.234745882352943</v>
      </c>
      <c r="G2483" s="50">
        <v>0</v>
      </c>
      <c r="H2483" s="50">
        <v>0</v>
      </c>
      <c r="I2483" s="50">
        <v>0</v>
      </c>
      <c r="J2483" s="30"/>
      <c r="K2483" s="174">
        <f>Лист4!E2481/1000</f>
        <v>390.65424000000002</v>
      </c>
      <c r="L2483" s="51"/>
      <c r="M2483" s="51"/>
    </row>
    <row r="2484" spans="1:13" s="52" customFormat="1" ht="18.75" customHeight="1" x14ac:dyDescent="0.25">
      <c r="A2484" s="42" t="str">
        <f>Лист4!A2482</f>
        <v xml:space="preserve">Комсомольская ул. д.6А </v>
      </c>
      <c r="B2484" s="67" t="str">
        <f>Лист4!C2482</f>
        <v xml:space="preserve"> г. Знаменск</v>
      </c>
      <c r="C2484" s="43">
        <f t="shared" si="76"/>
        <v>223.62736691176471</v>
      </c>
      <c r="D2484" s="43">
        <f t="shared" si="77"/>
        <v>10.321263088235295</v>
      </c>
      <c r="E2484" s="49">
        <v>0</v>
      </c>
      <c r="F2484" s="29">
        <v>10.321263088235295</v>
      </c>
      <c r="G2484" s="50">
        <v>0</v>
      </c>
      <c r="H2484" s="50">
        <v>0</v>
      </c>
      <c r="I2484" s="50">
        <v>0</v>
      </c>
      <c r="J2484" s="30"/>
      <c r="K2484" s="174">
        <f>Лист4!E2482/1000</f>
        <v>233.94863000000001</v>
      </c>
      <c r="L2484" s="51"/>
      <c r="M2484" s="51"/>
    </row>
    <row r="2485" spans="1:13" s="52" customFormat="1" ht="18.75" customHeight="1" x14ac:dyDescent="0.25">
      <c r="A2485" s="42" t="str">
        <f>Лист4!A2483</f>
        <v xml:space="preserve">Комсомольская ул. д.6Б </v>
      </c>
      <c r="B2485" s="67" t="str">
        <f>Лист4!C2483</f>
        <v xml:space="preserve"> г. Знаменск</v>
      </c>
      <c r="C2485" s="43">
        <f t="shared" si="76"/>
        <v>367.69432279411751</v>
      </c>
      <c r="D2485" s="43">
        <f t="shared" si="77"/>
        <v>16.970507205882349</v>
      </c>
      <c r="E2485" s="49">
        <v>0</v>
      </c>
      <c r="F2485" s="29">
        <v>16.970507205882349</v>
      </c>
      <c r="G2485" s="50">
        <v>0</v>
      </c>
      <c r="H2485" s="50">
        <v>0</v>
      </c>
      <c r="I2485" s="50">
        <v>0</v>
      </c>
      <c r="J2485" s="30"/>
      <c r="K2485" s="174">
        <f>Лист4!E2483/1000</f>
        <v>384.66482999999988</v>
      </c>
      <c r="L2485" s="51"/>
      <c r="M2485" s="51"/>
    </row>
    <row r="2486" spans="1:13" s="52" customFormat="1" ht="18.75" customHeight="1" x14ac:dyDescent="0.25">
      <c r="A2486" s="42" t="str">
        <f>Лист4!A2484</f>
        <v xml:space="preserve">Комсомольская ул. д.7 </v>
      </c>
      <c r="B2486" s="67" t="str">
        <f>Лист4!C2484</f>
        <v xml:space="preserve"> г. Знаменск</v>
      </c>
      <c r="C2486" s="43">
        <f t="shared" si="76"/>
        <v>379.02319191176468</v>
      </c>
      <c r="D2486" s="43">
        <f t="shared" si="77"/>
        <v>17.493378088235296</v>
      </c>
      <c r="E2486" s="49">
        <v>0</v>
      </c>
      <c r="F2486" s="29">
        <v>17.493378088235296</v>
      </c>
      <c r="G2486" s="50">
        <v>0</v>
      </c>
      <c r="H2486" s="50">
        <v>0</v>
      </c>
      <c r="I2486" s="50">
        <v>0</v>
      </c>
      <c r="J2486" s="30"/>
      <c r="K2486" s="174">
        <f>Лист4!E2484/1000</f>
        <v>396.51657</v>
      </c>
      <c r="L2486" s="51"/>
      <c r="M2486" s="51"/>
    </row>
    <row r="2487" spans="1:13" s="53" customFormat="1" ht="18.75" customHeight="1" x14ac:dyDescent="0.25">
      <c r="A2487" s="42" t="str">
        <f>Лист4!A2485</f>
        <v xml:space="preserve">Комсомольская ул. д.8 </v>
      </c>
      <c r="B2487" s="67" t="str">
        <f>Лист4!C2485</f>
        <v xml:space="preserve"> г. Знаменск</v>
      </c>
      <c r="C2487" s="43">
        <f t="shared" si="76"/>
        <v>283.59276323529411</v>
      </c>
      <c r="D2487" s="43">
        <f t="shared" si="77"/>
        <v>13.088896764705883</v>
      </c>
      <c r="E2487" s="49">
        <v>0</v>
      </c>
      <c r="F2487" s="29">
        <v>13.088896764705883</v>
      </c>
      <c r="G2487" s="50">
        <v>0</v>
      </c>
      <c r="H2487" s="50">
        <v>0</v>
      </c>
      <c r="I2487" s="50">
        <v>0</v>
      </c>
      <c r="J2487" s="30"/>
      <c r="K2487" s="174">
        <f>Лист4!E2485/1000</f>
        <v>296.68166000000002</v>
      </c>
      <c r="L2487" s="51"/>
      <c r="M2487" s="51"/>
    </row>
    <row r="2488" spans="1:13" s="53" customFormat="1" ht="18.75" customHeight="1" x14ac:dyDescent="0.25">
      <c r="A2488" s="42" t="str">
        <f>Лист4!A2486</f>
        <v xml:space="preserve">Комсомольская ул. д.9 </v>
      </c>
      <c r="B2488" s="67" t="str">
        <f>Лист4!C2486</f>
        <v xml:space="preserve"> г. Знаменск</v>
      </c>
      <c r="C2488" s="43">
        <f t="shared" si="76"/>
        <v>148.17586397058824</v>
      </c>
      <c r="D2488" s="43">
        <f t="shared" si="77"/>
        <v>6.8388860294117642</v>
      </c>
      <c r="E2488" s="49">
        <v>0</v>
      </c>
      <c r="F2488" s="29">
        <v>6.8388860294117642</v>
      </c>
      <c r="G2488" s="50">
        <v>0</v>
      </c>
      <c r="H2488" s="50">
        <v>0</v>
      </c>
      <c r="I2488" s="50">
        <v>0</v>
      </c>
      <c r="J2488" s="30"/>
      <c r="K2488" s="174">
        <f>Лист4!E2486/1000</f>
        <v>155.01474999999999</v>
      </c>
      <c r="L2488" s="51"/>
      <c r="M2488" s="51"/>
    </row>
    <row r="2489" spans="1:13" s="53" customFormat="1" ht="18.75" customHeight="1" x14ac:dyDescent="0.25">
      <c r="A2489" s="42" t="str">
        <f>Лист4!A2487</f>
        <v xml:space="preserve">Королева ул. д.2 </v>
      </c>
      <c r="B2489" s="67" t="str">
        <f>Лист4!C2487</f>
        <v xml:space="preserve"> г. Знаменск</v>
      </c>
      <c r="C2489" s="43">
        <f t="shared" si="76"/>
        <v>350.16181544117649</v>
      </c>
      <c r="D2489" s="43">
        <f t="shared" si="77"/>
        <v>16.161314558823527</v>
      </c>
      <c r="E2489" s="49">
        <v>0</v>
      </c>
      <c r="F2489" s="29">
        <v>16.161314558823527</v>
      </c>
      <c r="G2489" s="50">
        <v>0</v>
      </c>
      <c r="H2489" s="50">
        <v>0</v>
      </c>
      <c r="I2489" s="50">
        <v>0</v>
      </c>
      <c r="J2489" s="30"/>
      <c r="K2489" s="174">
        <f>Лист4!E2487/1000</f>
        <v>366.32312999999999</v>
      </c>
      <c r="L2489" s="51"/>
      <c r="M2489" s="51"/>
    </row>
    <row r="2490" spans="1:13" s="53" customFormat="1" ht="18.75" customHeight="1" x14ac:dyDescent="0.25">
      <c r="A2490" s="42" t="str">
        <f>Лист4!A2488</f>
        <v xml:space="preserve">Королева ул. д.6 </v>
      </c>
      <c r="B2490" s="67" t="str">
        <f>Лист4!C2488</f>
        <v xml:space="preserve"> г. Знаменск</v>
      </c>
      <c r="C2490" s="43">
        <f t="shared" ref="C2490:C2553" si="78">K2490+J2490-F2490</f>
        <v>286.00537205882353</v>
      </c>
      <c r="D2490" s="43">
        <f t="shared" ref="D2490:D2553" si="79">F2490</f>
        <v>13.200247941176471</v>
      </c>
      <c r="E2490" s="49">
        <v>0</v>
      </c>
      <c r="F2490" s="29">
        <v>13.200247941176471</v>
      </c>
      <c r="G2490" s="50">
        <v>0</v>
      </c>
      <c r="H2490" s="50">
        <v>0</v>
      </c>
      <c r="I2490" s="50">
        <v>0</v>
      </c>
      <c r="J2490" s="30"/>
      <c r="K2490" s="174">
        <f>Лист4!E2488/1000</f>
        <v>299.20562000000001</v>
      </c>
      <c r="L2490" s="51"/>
      <c r="M2490" s="51"/>
    </row>
    <row r="2491" spans="1:13" s="52" customFormat="1" ht="18.75" customHeight="1" x14ac:dyDescent="0.25">
      <c r="A2491" s="42" t="str">
        <f>Лист4!A2489</f>
        <v xml:space="preserve">Королева ул. д.8 </v>
      </c>
      <c r="B2491" s="67" t="str">
        <f>Лист4!C2489</f>
        <v xml:space="preserve"> г. Знаменск</v>
      </c>
      <c r="C2491" s="43">
        <f t="shared" si="78"/>
        <v>302.84822941176475</v>
      </c>
      <c r="D2491" s="43">
        <f t="shared" si="79"/>
        <v>13.977610588235294</v>
      </c>
      <c r="E2491" s="49">
        <v>0</v>
      </c>
      <c r="F2491" s="29">
        <v>13.977610588235294</v>
      </c>
      <c r="G2491" s="50">
        <v>0</v>
      </c>
      <c r="H2491" s="50">
        <v>0</v>
      </c>
      <c r="I2491" s="50">
        <v>0</v>
      </c>
      <c r="J2491" s="30"/>
      <c r="K2491" s="174">
        <f>Лист4!E2489/1000</f>
        <v>316.82584000000003</v>
      </c>
      <c r="L2491" s="51"/>
      <c r="M2491" s="51"/>
    </row>
    <row r="2492" spans="1:13" s="52" customFormat="1" ht="18.75" customHeight="1" x14ac:dyDescent="0.25">
      <c r="A2492" s="42" t="str">
        <f>Лист4!A2490</f>
        <v xml:space="preserve">Ленина ул. д.1 </v>
      </c>
      <c r="B2492" s="67" t="str">
        <f>Лист4!C2490</f>
        <v xml:space="preserve"> г. Знаменск</v>
      </c>
      <c r="C2492" s="43">
        <f t="shared" si="78"/>
        <v>71.020691911764715</v>
      </c>
      <c r="D2492" s="43">
        <f t="shared" si="79"/>
        <v>3.2778780882352949</v>
      </c>
      <c r="E2492" s="49">
        <v>0</v>
      </c>
      <c r="F2492" s="29">
        <v>3.2778780882352949</v>
      </c>
      <c r="G2492" s="50">
        <v>0</v>
      </c>
      <c r="H2492" s="50">
        <v>0</v>
      </c>
      <c r="I2492" s="50">
        <v>0</v>
      </c>
      <c r="J2492" s="156"/>
      <c r="K2492" s="174">
        <f>Лист4!E2490/1000-J2492</f>
        <v>74.298570000000012</v>
      </c>
      <c r="L2492" s="31"/>
      <c r="M2492" s="51"/>
    </row>
    <row r="2493" spans="1:13" s="52" customFormat="1" ht="18.75" customHeight="1" x14ac:dyDescent="0.25">
      <c r="A2493" s="42" t="str">
        <f>Лист4!A2491</f>
        <v xml:space="preserve">Ленина ул. д.10 </v>
      </c>
      <c r="B2493" s="67" t="str">
        <f>Лист4!C2491</f>
        <v xml:space="preserve"> г. Знаменск</v>
      </c>
      <c r="C2493" s="43">
        <f t="shared" si="78"/>
        <v>57.551191176470589</v>
      </c>
      <c r="D2493" s="43">
        <f t="shared" si="79"/>
        <v>2.6562088235294117</v>
      </c>
      <c r="E2493" s="49">
        <v>0</v>
      </c>
      <c r="F2493" s="29">
        <v>2.6562088235294117</v>
      </c>
      <c r="G2493" s="50">
        <v>0</v>
      </c>
      <c r="H2493" s="50">
        <v>0</v>
      </c>
      <c r="I2493" s="50">
        <v>0</v>
      </c>
      <c r="J2493" s="30"/>
      <c r="K2493" s="174">
        <f>Лист4!E2491/1000</f>
        <v>60.2074</v>
      </c>
      <c r="L2493" s="51"/>
      <c r="M2493" s="51"/>
    </row>
    <row r="2494" spans="1:13" s="52" customFormat="1" ht="18.75" customHeight="1" x14ac:dyDescent="0.25">
      <c r="A2494" s="42" t="str">
        <f>Лист4!A2492</f>
        <v xml:space="preserve">Ленина ул. д.13 </v>
      </c>
      <c r="B2494" s="67" t="str">
        <f>Лист4!C2492</f>
        <v xml:space="preserve"> г. Знаменск</v>
      </c>
      <c r="C2494" s="43">
        <f t="shared" si="78"/>
        <v>106.57266176470587</v>
      </c>
      <c r="D2494" s="43">
        <f t="shared" si="79"/>
        <v>4.9187382352941169</v>
      </c>
      <c r="E2494" s="49">
        <v>0</v>
      </c>
      <c r="F2494" s="29">
        <v>4.9187382352941169</v>
      </c>
      <c r="G2494" s="50">
        <v>0</v>
      </c>
      <c r="H2494" s="50">
        <v>0</v>
      </c>
      <c r="I2494" s="50">
        <v>0</v>
      </c>
      <c r="J2494" s="30"/>
      <c r="K2494" s="174">
        <f>Лист4!E2492/1000</f>
        <v>111.49139999999998</v>
      </c>
      <c r="L2494" s="51"/>
      <c r="M2494" s="51"/>
    </row>
    <row r="2495" spans="1:13" s="52" customFormat="1" ht="18.75" customHeight="1" x14ac:dyDescent="0.25">
      <c r="A2495" s="42" t="str">
        <f>Лист4!A2493</f>
        <v xml:space="preserve">Ленина ул. д.15 </v>
      </c>
      <c r="B2495" s="67" t="str">
        <f>Лист4!C2493</f>
        <v xml:space="preserve"> г. Знаменск</v>
      </c>
      <c r="C2495" s="43">
        <f t="shared" si="78"/>
        <v>126.07003308823528</v>
      </c>
      <c r="D2495" s="43">
        <f t="shared" si="79"/>
        <v>5.8186169117647051</v>
      </c>
      <c r="E2495" s="49">
        <v>0</v>
      </c>
      <c r="F2495" s="29">
        <v>5.8186169117647051</v>
      </c>
      <c r="G2495" s="50">
        <v>0</v>
      </c>
      <c r="H2495" s="50">
        <v>0</v>
      </c>
      <c r="I2495" s="50">
        <v>0</v>
      </c>
      <c r="J2495" s="30"/>
      <c r="K2495" s="174">
        <f>Лист4!E2493/1000</f>
        <v>131.88864999999998</v>
      </c>
      <c r="L2495" s="51"/>
      <c r="M2495" s="51"/>
    </row>
    <row r="2496" spans="1:13" s="52" customFormat="1" ht="18.75" customHeight="1" x14ac:dyDescent="0.25">
      <c r="A2496" s="42" t="str">
        <f>Лист4!A2494</f>
        <v xml:space="preserve">Ленина ул. д.17 </v>
      </c>
      <c r="B2496" s="67" t="str">
        <f>Лист4!C2494</f>
        <v xml:space="preserve"> г. Знаменск</v>
      </c>
      <c r="C2496" s="43">
        <f t="shared" si="78"/>
        <v>148.02724338235294</v>
      </c>
      <c r="D2496" s="43">
        <f t="shared" si="79"/>
        <v>6.8320266176470579</v>
      </c>
      <c r="E2496" s="49">
        <v>0</v>
      </c>
      <c r="F2496" s="29">
        <v>6.8320266176470579</v>
      </c>
      <c r="G2496" s="50">
        <v>0</v>
      </c>
      <c r="H2496" s="50">
        <v>0</v>
      </c>
      <c r="I2496" s="50">
        <v>0</v>
      </c>
      <c r="J2496" s="30"/>
      <c r="K2496" s="174">
        <f>Лист4!E2494/1000</f>
        <v>154.85926999999998</v>
      </c>
      <c r="L2496" s="51"/>
      <c r="M2496" s="51"/>
    </row>
    <row r="2497" spans="1:13" s="52" customFormat="1" ht="18.75" customHeight="1" x14ac:dyDescent="0.25">
      <c r="A2497" s="42" t="str">
        <f>Лист4!A2495</f>
        <v xml:space="preserve">Ленина ул. д.19 </v>
      </c>
      <c r="B2497" s="67" t="str">
        <f>Лист4!C2495</f>
        <v xml:space="preserve"> г. Знаменск</v>
      </c>
      <c r="C2497" s="43">
        <f t="shared" si="78"/>
        <v>18.728889705882352</v>
      </c>
      <c r="D2497" s="43">
        <f t="shared" si="79"/>
        <v>0.86441029411764703</v>
      </c>
      <c r="E2497" s="49">
        <v>0</v>
      </c>
      <c r="F2497" s="29">
        <v>0.86441029411764703</v>
      </c>
      <c r="G2497" s="50">
        <v>0</v>
      </c>
      <c r="H2497" s="50">
        <v>0</v>
      </c>
      <c r="I2497" s="50">
        <v>0</v>
      </c>
      <c r="J2497" s="30"/>
      <c r="K2497" s="174">
        <f>Лист4!E2495/1000</f>
        <v>19.593299999999999</v>
      </c>
      <c r="L2497" s="51"/>
      <c r="M2497" s="51"/>
    </row>
    <row r="2498" spans="1:13" s="52" customFormat="1" ht="18.75" customHeight="1" x14ac:dyDescent="0.25">
      <c r="A2498" s="42" t="str">
        <f>Лист4!A2496</f>
        <v xml:space="preserve">Ленина ул. д.2 </v>
      </c>
      <c r="B2498" s="67" t="str">
        <f>Лист4!C2496</f>
        <v xml:space="preserve"> г. Знаменск</v>
      </c>
      <c r="C2498" s="43">
        <f t="shared" si="78"/>
        <v>117.79457720588236</v>
      </c>
      <c r="D2498" s="43">
        <f t="shared" si="79"/>
        <v>5.4366727941176469</v>
      </c>
      <c r="E2498" s="49">
        <v>0</v>
      </c>
      <c r="F2498" s="29">
        <v>5.4366727941176469</v>
      </c>
      <c r="G2498" s="50">
        <v>0</v>
      </c>
      <c r="H2498" s="50">
        <v>0</v>
      </c>
      <c r="I2498" s="50">
        <v>0</v>
      </c>
      <c r="J2498" s="30"/>
      <c r="K2498" s="174">
        <f>Лист4!E2496/1000</f>
        <v>123.23125</v>
      </c>
      <c r="L2498" s="51"/>
      <c r="M2498" s="51"/>
    </row>
    <row r="2499" spans="1:13" s="53" customFormat="1" ht="18.75" customHeight="1" x14ac:dyDescent="0.25">
      <c r="A2499" s="42" t="str">
        <f>Лист4!A2497</f>
        <v xml:space="preserve">Ленина ул. д.20 </v>
      </c>
      <c r="B2499" s="67" t="str">
        <f>Лист4!C2497</f>
        <v xml:space="preserve"> г. Знаменск</v>
      </c>
      <c r="C2499" s="43">
        <f t="shared" si="78"/>
        <v>155.58156249999999</v>
      </c>
      <c r="D2499" s="43">
        <f t="shared" si="79"/>
        <v>7.1806874999999994</v>
      </c>
      <c r="E2499" s="49">
        <v>0</v>
      </c>
      <c r="F2499" s="29">
        <v>7.1806874999999994</v>
      </c>
      <c r="G2499" s="50">
        <v>0</v>
      </c>
      <c r="H2499" s="50">
        <v>0</v>
      </c>
      <c r="I2499" s="50">
        <v>0</v>
      </c>
      <c r="J2499" s="30"/>
      <c r="K2499" s="174">
        <f>Лист4!E2497/1000</f>
        <v>162.76224999999999</v>
      </c>
      <c r="L2499" s="51"/>
      <c r="M2499" s="51"/>
    </row>
    <row r="2500" spans="1:13" s="53" customFormat="1" ht="18.75" customHeight="1" x14ac:dyDescent="0.25">
      <c r="A2500" s="42" t="str">
        <f>Лист4!A2498</f>
        <v xml:space="preserve">Ленина ул. д.21 </v>
      </c>
      <c r="B2500" s="67" t="str">
        <f>Лист4!C2498</f>
        <v xml:space="preserve"> г. Знаменск</v>
      </c>
      <c r="C2500" s="43">
        <f t="shared" si="78"/>
        <v>152.77925000000002</v>
      </c>
      <c r="D2500" s="43">
        <f t="shared" si="79"/>
        <v>7.0513500000000011</v>
      </c>
      <c r="E2500" s="49">
        <v>0</v>
      </c>
      <c r="F2500" s="29">
        <v>7.0513500000000011</v>
      </c>
      <c r="G2500" s="50">
        <v>0</v>
      </c>
      <c r="H2500" s="50">
        <v>0</v>
      </c>
      <c r="I2500" s="50">
        <v>0</v>
      </c>
      <c r="J2500" s="30"/>
      <c r="K2500" s="174">
        <f>Лист4!E2498/1000</f>
        <v>159.83060000000003</v>
      </c>
      <c r="L2500" s="51"/>
      <c r="M2500" s="51"/>
    </row>
    <row r="2501" spans="1:13" s="53" customFormat="1" ht="18.75" customHeight="1" x14ac:dyDescent="0.25">
      <c r="A2501" s="42" t="str">
        <f>Лист4!A2499</f>
        <v xml:space="preserve">Ленина ул. д.23 </v>
      </c>
      <c r="B2501" s="67" t="str">
        <f>Лист4!C2499</f>
        <v xml:space="preserve"> г. Знаменск</v>
      </c>
      <c r="C2501" s="43">
        <f t="shared" si="78"/>
        <v>62.745933823529406</v>
      </c>
      <c r="D2501" s="43">
        <f t="shared" si="79"/>
        <v>2.895966176470588</v>
      </c>
      <c r="E2501" s="49">
        <v>0</v>
      </c>
      <c r="F2501" s="29">
        <v>2.895966176470588</v>
      </c>
      <c r="G2501" s="50">
        <v>0</v>
      </c>
      <c r="H2501" s="50">
        <v>0</v>
      </c>
      <c r="I2501" s="50">
        <v>0</v>
      </c>
      <c r="J2501" s="30"/>
      <c r="K2501" s="174">
        <f>Лист4!E2499/1000</f>
        <v>65.641899999999993</v>
      </c>
      <c r="L2501" s="51"/>
      <c r="M2501" s="51"/>
    </row>
    <row r="2502" spans="1:13" s="53" customFormat="1" ht="18.75" customHeight="1" x14ac:dyDescent="0.25">
      <c r="A2502" s="42" t="str">
        <f>Лист4!A2500</f>
        <v xml:space="preserve">Ленина ул. д.24 </v>
      </c>
      <c r="B2502" s="67" t="str">
        <f>Лист4!C2500</f>
        <v xml:space="preserve"> г. Знаменск</v>
      </c>
      <c r="C2502" s="43">
        <f t="shared" si="78"/>
        <v>88.499115441176471</v>
      </c>
      <c r="D2502" s="43">
        <f t="shared" si="79"/>
        <v>4.0845745588235296</v>
      </c>
      <c r="E2502" s="49">
        <v>0</v>
      </c>
      <c r="F2502" s="29">
        <v>4.0845745588235296</v>
      </c>
      <c r="G2502" s="50">
        <v>0</v>
      </c>
      <c r="H2502" s="50">
        <v>0</v>
      </c>
      <c r="I2502" s="50">
        <v>0</v>
      </c>
      <c r="J2502" s="30"/>
      <c r="K2502" s="174">
        <f>Лист4!E2500/1000</f>
        <v>92.583690000000004</v>
      </c>
      <c r="L2502" s="51"/>
      <c r="M2502" s="51"/>
    </row>
    <row r="2503" spans="1:13" s="53" customFormat="1" ht="18.75" customHeight="1" x14ac:dyDescent="0.25">
      <c r="A2503" s="42" t="str">
        <f>Лист4!A2501</f>
        <v xml:space="preserve">Ленина ул. д.25 </v>
      </c>
      <c r="B2503" s="67" t="str">
        <f>Лист4!C2501</f>
        <v xml:space="preserve"> г. Знаменск</v>
      </c>
      <c r="C2503" s="43">
        <f t="shared" si="78"/>
        <v>213.91485661764705</v>
      </c>
      <c r="D2503" s="43">
        <f t="shared" si="79"/>
        <v>9.8729933823529414</v>
      </c>
      <c r="E2503" s="49">
        <v>0</v>
      </c>
      <c r="F2503" s="29">
        <v>9.8729933823529414</v>
      </c>
      <c r="G2503" s="50">
        <v>0</v>
      </c>
      <c r="H2503" s="50">
        <v>0</v>
      </c>
      <c r="I2503" s="50">
        <v>0</v>
      </c>
      <c r="J2503" s="30"/>
      <c r="K2503" s="174">
        <f>Лист4!E2501/1000</f>
        <v>223.78784999999999</v>
      </c>
      <c r="L2503" s="51"/>
      <c r="M2503" s="51"/>
    </row>
    <row r="2504" spans="1:13" s="53" customFormat="1" ht="18.75" customHeight="1" x14ac:dyDescent="0.25">
      <c r="A2504" s="42" t="str">
        <f>Лист4!A2502</f>
        <v xml:space="preserve">Ленина ул. д.28 </v>
      </c>
      <c r="B2504" s="67" t="str">
        <f>Лист4!C2502</f>
        <v xml:space="preserve"> г. Знаменск</v>
      </c>
      <c r="C2504" s="43">
        <f t="shared" si="78"/>
        <v>115.38894632352941</v>
      </c>
      <c r="D2504" s="43">
        <f t="shared" si="79"/>
        <v>5.3256436764705883</v>
      </c>
      <c r="E2504" s="49">
        <v>0</v>
      </c>
      <c r="F2504" s="29">
        <v>5.3256436764705883</v>
      </c>
      <c r="G2504" s="50">
        <v>0</v>
      </c>
      <c r="H2504" s="50">
        <v>0</v>
      </c>
      <c r="I2504" s="50">
        <v>0</v>
      </c>
      <c r="J2504" s="30"/>
      <c r="K2504" s="174">
        <f>Лист4!E2502/1000</f>
        <v>120.71459</v>
      </c>
      <c r="L2504" s="51"/>
      <c r="M2504" s="51"/>
    </row>
    <row r="2505" spans="1:13" s="53" customFormat="1" ht="18.75" customHeight="1" x14ac:dyDescent="0.25">
      <c r="A2505" s="42" t="str">
        <f>Лист4!A2503</f>
        <v xml:space="preserve">Ленина ул. д.31 </v>
      </c>
      <c r="B2505" s="67" t="str">
        <f>Лист4!C2503</f>
        <v xml:space="preserve"> г. Знаменск</v>
      </c>
      <c r="C2505" s="43">
        <f t="shared" si="78"/>
        <v>141.94318602941181</v>
      </c>
      <c r="D2505" s="43">
        <f t="shared" si="79"/>
        <v>6.5512239705882376</v>
      </c>
      <c r="E2505" s="49">
        <v>0</v>
      </c>
      <c r="F2505" s="29">
        <v>6.5512239705882376</v>
      </c>
      <c r="G2505" s="50">
        <v>0</v>
      </c>
      <c r="H2505" s="50">
        <v>0</v>
      </c>
      <c r="I2505" s="50">
        <v>0</v>
      </c>
      <c r="J2505" s="30"/>
      <c r="K2505" s="174">
        <f>Лист4!E2503/1000</f>
        <v>148.49441000000004</v>
      </c>
      <c r="L2505" s="51"/>
      <c r="M2505" s="51"/>
    </row>
    <row r="2506" spans="1:13" s="53" customFormat="1" ht="25.5" customHeight="1" x14ac:dyDescent="0.25">
      <c r="A2506" s="42" t="str">
        <f>Лист4!A2504</f>
        <v xml:space="preserve">Ленина ул. д.33 </v>
      </c>
      <c r="B2506" s="67" t="str">
        <f>Лист4!C2504</f>
        <v xml:space="preserve"> г. Знаменск</v>
      </c>
      <c r="C2506" s="43">
        <f t="shared" si="78"/>
        <v>116.53020294117648</v>
      </c>
      <c r="D2506" s="43">
        <f t="shared" si="79"/>
        <v>5.3783170588235301</v>
      </c>
      <c r="E2506" s="49">
        <v>0</v>
      </c>
      <c r="F2506" s="29">
        <v>5.3783170588235301</v>
      </c>
      <c r="G2506" s="50">
        <v>0</v>
      </c>
      <c r="H2506" s="50">
        <v>0</v>
      </c>
      <c r="I2506" s="50">
        <v>0</v>
      </c>
      <c r="J2506" s="30"/>
      <c r="K2506" s="174">
        <f>Лист4!E2504/1000</f>
        <v>121.90852000000001</v>
      </c>
      <c r="L2506" s="51"/>
      <c r="M2506" s="51"/>
    </row>
    <row r="2507" spans="1:13" s="53" customFormat="1" ht="25.5" customHeight="1" x14ac:dyDescent="0.25">
      <c r="A2507" s="42" t="str">
        <f>Лист4!A2505</f>
        <v xml:space="preserve">Ленина ул. д.34 </v>
      </c>
      <c r="B2507" s="67" t="str">
        <f>Лист4!C2505</f>
        <v xml:space="preserve"> г. Знаменск</v>
      </c>
      <c r="C2507" s="43">
        <f t="shared" si="78"/>
        <v>188.80031911764701</v>
      </c>
      <c r="D2507" s="43">
        <f t="shared" si="79"/>
        <v>8.7138608823529395</v>
      </c>
      <c r="E2507" s="49">
        <v>0</v>
      </c>
      <c r="F2507" s="29">
        <v>8.7138608823529395</v>
      </c>
      <c r="G2507" s="50">
        <v>0</v>
      </c>
      <c r="H2507" s="50">
        <v>0</v>
      </c>
      <c r="I2507" s="50">
        <v>0</v>
      </c>
      <c r="J2507" s="30"/>
      <c r="K2507" s="174">
        <f>Лист4!E2505/1000</f>
        <v>197.51417999999995</v>
      </c>
      <c r="L2507" s="51"/>
      <c r="M2507" s="51"/>
    </row>
    <row r="2508" spans="1:13" s="53" customFormat="1" ht="18.75" customHeight="1" x14ac:dyDescent="0.25">
      <c r="A2508" s="42" t="str">
        <f>Лист4!A2506</f>
        <v xml:space="preserve">Ленина ул. д.35 </v>
      </c>
      <c r="B2508" s="67" t="str">
        <f>Лист4!C2506</f>
        <v xml:space="preserve"> г. Знаменск</v>
      </c>
      <c r="C2508" s="43">
        <f t="shared" si="78"/>
        <v>124.64065441176471</v>
      </c>
      <c r="D2508" s="43">
        <f t="shared" si="79"/>
        <v>5.7526455882352945</v>
      </c>
      <c r="E2508" s="49">
        <v>0</v>
      </c>
      <c r="F2508" s="29">
        <v>5.7526455882352945</v>
      </c>
      <c r="G2508" s="50">
        <v>0</v>
      </c>
      <c r="H2508" s="50">
        <v>0</v>
      </c>
      <c r="I2508" s="50">
        <v>0</v>
      </c>
      <c r="J2508" s="30"/>
      <c r="K2508" s="174">
        <f>Лист4!E2506/1000</f>
        <v>130.39330000000001</v>
      </c>
      <c r="L2508" s="51"/>
      <c r="M2508" s="51"/>
    </row>
    <row r="2509" spans="1:13" s="53" customFormat="1" ht="18.75" customHeight="1" x14ac:dyDescent="0.25">
      <c r="A2509" s="42" t="str">
        <f>Лист4!A2507</f>
        <v xml:space="preserve">Ленина ул. д.36 </v>
      </c>
      <c r="B2509" s="67" t="str">
        <f>Лист4!C2507</f>
        <v xml:space="preserve"> г. Знаменск</v>
      </c>
      <c r="C2509" s="43">
        <f t="shared" si="78"/>
        <v>88.970375000000018</v>
      </c>
      <c r="D2509" s="43">
        <f t="shared" si="79"/>
        <v>4.1063250000000009</v>
      </c>
      <c r="E2509" s="49">
        <v>0</v>
      </c>
      <c r="F2509" s="29">
        <v>4.1063250000000009</v>
      </c>
      <c r="G2509" s="50">
        <v>0</v>
      </c>
      <c r="H2509" s="50">
        <v>0</v>
      </c>
      <c r="I2509" s="50">
        <v>0</v>
      </c>
      <c r="J2509" s="30"/>
      <c r="K2509" s="174">
        <f>Лист4!E2507/1000</f>
        <v>93.076700000000017</v>
      </c>
      <c r="L2509" s="51"/>
      <c r="M2509" s="51"/>
    </row>
    <row r="2510" spans="1:13" s="53" customFormat="1" ht="18.75" customHeight="1" x14ac:dyDescent="0.25">
      <c r="A2510" s="42" t="str">
        <f>Лист4!A2508</f>
        <v xml:space="preserve">Ленина ул. д.37 </v>
      </c>
      <c r="B2510" s="67" t="str">
        <f>Лист4!C2508</f>
        <v xml:space="preserve"> г. Знаменск</v>
      </c>
      <c r="C2510" s="43">
        <f t="shared" si="78"/>
        <v>177.57020220588234</v>
      </c>
      <c r="D2510" s="43">
        <f t="shared" si="79"/>
        <v>8.1955477941176476</v>
      </c>
      <c r="E2510" s="49">
        <v>0</v>
      </c>
      <c r="F2510" s="29">
        <v>8.1955477941176476</v>
      </c>
      <c r="G2510" s="50">
        <v>0</v>
      </c>
      <c r="H2510" s="50">
        <v>0</v>
      </c>
      <c r="I2510" s="50">
        <v>0</v>
      </c>
      <c r="J2510" s="30"/>
      <c r="K2510" s="174">
        <f>Лист4!E2508/1000</f>
        <v>185.76575</v>
      </c>
      <c r="L2510" s="51"/>
      <c r="M2510" s="51"/>
    </row>
    <row r="2511" spans="1:13" s="53" customFormat="1" ht="18.75" customHeight="1" x14ac:dyDescent="0.25">
      <c r="A2511" s="42" t="str">
        <f>Лист4!A2509</f>
        <v xml:space="preserve">Ленина ул. д.38 </v>
      </c>
      <c r="B2511" s="67" t="str">
        <f>Лист4!C2509</f>
        <v xml:space="preserve"> г. Знаменск</v>
      </c>
      <c r="C2511" s="43">
        <f t="shared" si="78"/>
        <v>88.746956617647072</v>
      </c>
      <c r="D2511" s="43">
        <f t="shared" si="79"/>
        <v>4.0960133823529414</v>
      </c>
      <c r="E2511" s="49">
        <v>0</v>
      </c>
      <c r="F2511" s="29">
        <v>4.0960133823529414</v>
      </c>
      <c r="G2511" s="50">
        <v>0</v>
      </c>
      <c r="H2511" s="50">
        <v>0</v>
      </c>
      <c r="I2511" s="50">
        <v>0</v>
      </c>
      <c r="J2511" s="30"/>
      <c r="K2511" s="174">
        <f>Лист4!E2509/1000-J2511</f>
        <v>92.842970000000008</v>
      </c>
      <c r="L2511" s="51"/>
      <c r="M2511" s="51"/>
    </row>
    <row r="2512" spans="1:13" s="53" customFormat="1" ht="18.75" customHeight="1" x14ac:dyDescent="0.25">
      <c r="A2512" s="42" t="str">
        <f>Лист4!A2510</f>
        <v xml:space="preserve">Ленина ул. д.4 </v>
      </c>
      <c r="B2512" s="67" t="str">
        <f>Лист4!C2510</f>
        <v xml:space="preserve"> г. Знаменск</v>
      </c>
      <c r="C2512" s="43">
        <f t="shared" si="78"/>
        <v>60.579292647058821</v>
      </c>
      <c r="D2512" s="43">
        <f t="shared" si="79"/>
        <v>2.7959673529411764</v>
      </c>
      <c r="E2512" s="49">
        <v>0</v>
      </c>
      <c r="F2512" s="29">
        <v>2.7959673529411764</v>
      </c>
      <c r="G2512" s="50">
        <v>0</v>
      </c>
      <c r="H2512" s="50">
        <v>0</v>
      </c>
      <c r="I2512" s="50">
        <v>0</v>
      </c>
      <c r="J2512" s="30"/>
      <c r="K2512" s="174">
        <f>Лист4!E2510/1000</f>
        <v>63.375259999999997</v>
      </c>
      <c r="L2512" s="51"/>
      <c r="M2512" s="51"/>
    </row>
    <row r="2513" spans="1:13" s="52" customFormat="1" ht="18.75" customHeight="1" x14ac:dyDescent="0.25">
      <c r="A2513" s="42" t="str">
        <f>Лист4!A2511</f>
        <v xml:space="preserve">Ленина ул. д.40 </v>
      </c>
      <c r="B2513" s="67" t="str">
        <f>Лист4!C2511</f>
        <v xml:space="preserve"> г. Знаменск</v>
      </c>
      <c r="C2513" s="43">
        <f t="shared" si="78"/>
        <v>105.72856985294116</v>
      </c>
      <c r="D2513" s="43">
        <f t="shared" si="79"/>
        <v>4.8797801470588231</v>
      </c>
      <c r="E2513" s="49">
        <v>0</v>
      </c>
      <c r="F2513" s="29">
        <v>4.8797801470588231</v>
      </c>
      <c r="G2513" s="50">
        <v>0</v>
      </c>
      <c r="H2513" s="50">
        <v>0</v>
      </c>
      <c r="I2513" s="50">
        <v>0</v>
      </c>
      <c r="J2513" s="30"/>
      <c r="K2513" s="174">
        <f>Лист4!E2511/1000</f>
        <v>110.60834999999999</v>
      </c>
      <c r="L2513" s="51"/>
      <c r="M2513" s="51"/>
    </row>
    <row r="2514" spans="1:13" s="52" customFormat="1" ht="18.75" customHeight="1" x14ac:dyDescent="0.25">
      <c r="A2514" s="42" t="str">
        <f>Лист4!A2512</f>
        <v xml:space="preserve">Ленина ул. д.45 </v>
      </c>
      <c r="B2514" s="67" t="str">
        <f>Лист4!C2512</f>
        <v xml:space="preserve"> г. Знаменск</v>
      </c>
      <c r="C2514" s="43">
        <f t="shared" si="78"/>
        <v>100.57158455882353</v>
      </c>
      <c r="D2514" s="43">
        <f t="shared" si="79"/>
        <v>4.6417654411764708</v>
      </c>
      <c r="E2514" s="49">
        <v>0</v>
      </c>
      <c r="F2514" s="29">
        <v>4.6417654411764708</v>
      </c>
      <c r="G2514" s="50">
        <v>0</v>
      </c>
      <c r="H2514" s="50">
        <v>0</v>
      </c>
      <c r="I2514" s="50">
        <v>0</v>
      </c>
      <c r="J2514" s="30"/>
      <c r="K2514" s="174">
        <f>Лист4!E2512/1000</f>
        <v>105.21335000000001</v>
      </c>
      <c r="L2514" s="51"/>
      <c r="M2514" s="51"/>
    </row>
    <row r="2515" spans="1:13" s="52" customFormat="1" ht="18.75" customHeight="1" x14ac:dyDescent="0.25">
      <c r="A2515" s="42" t="str">
        <f>Лист4!A2513</f>
        <v xml:space="preserve">Ленина ул. д.47 </v>
      </c>
      <c r="B2515" s="67" t="str">
        <f>Лист4!C2513</f>
        <v xml:space="preserve"> г. Знаменск</v>
      </c>
      <c r="C2515" s="43">
        <f t="shared" si="78"/>
        <v>228.20290808823529</v>
      </c>
      <c r="D2515" s="43">
        <f t="shared" si="79"/>
        <v>10.532441911764705</v>
      </c>
      <c r="E2515" s="49">
        <v>0</v>
      </c>
      <c r="F2515" s="29">
        <v>10.532441911764705</v>
      </c>
      <c r="G2515" s="50">
        <v>0</v>
      </c>
      <c r="H2515" s="50">
        <v>0</v>
      </c>
      <c r="I2515" s="50">
        <v>0</v>
      </c>
      <c r="J2515" s="30"/>
      <c r="K2515" s="174">
        <f>Лист4!E2513/1000</f>
        <v>238.73534999999998</v>
      </c>
      <c r="L2515" s="51"/>
      <c r="M2515" s="51"/>
    </row>
    <row r="2516" spans="1:13" s="53" customFormat="1" ht="18.75" customHeight="1" x14ac:dyDescent="0.25">
      <c r="A2516" s="42" t="str">
        <f>Лист4!A2514</f>
        <v xml:space="preserve">Ленина ул. д.48 </v>
      </c>
      <c r="B2516" s="67" t="str">
        <f>Лист4!C2514</f>
        <v xml:space="preserve"> г. Знаменск</v>
      </c>
      <c r="C2516" s="43">
        <f t="shared" si="78"/>
        <v>296.04178308823532</v>
      </c>
      <c r="D2516" s="43">
        <f t="shared" si="79"/>
        <v>13.663466911764708</v>
      </c>
      <c r="E2516" s="49">
        <v>0</v>
      </c>
      <c r="F2516" s="29">
        <v>13.663466911764708</v>
      </c>
      <c r="G2516" s="50">
        <v>0</v>
      </c>
      <c r="H2516" s="50">
        <v>0</v>
      </c>
      <c r="I2516" s="50">
        <v>0</v>
      </c>
      <c r="J2516" s="30"/>
      <c r="K2516" s="174">
        <f>Лист4!E2514/1000</f>
        <v>309.70525000000004</v>
      </c>
      <c r="L2516" s="51"/>
      <c r="M2516" s="51"/>
    </row>
    <row r="2517" spans="1:13" s="52" customFormat="1" ht="18.75" customHeight="1" x14ac:dyDescent="0.25">
      <c r="A2517" s="42" t="str">
        <f>Лист4!A2515</f>
        <v xml:space="preserve">Ленина ул. д.48А </v>
      </c>
      <c r="B2517" s="67" t="str">
        <f>Лист4!C2515</f>
        <v xml:space="preserve"> г. Знаменск</v>
      </c>
      <c r="C2517" s="43">
        <f t="shared" si="78"/>
        <v>350.54396764705888</v>
      </c>
      <c r="D2517" s="43">
        <f t="shared" si="79"/>
        <v>16.178952352941177</v>
      </c>
      <c r="E2517" s="49">
        <v>0</v>
      </c>
      <c r="F2517" s="29">
        <v>16.178952352941177</v>
      </c>
      <c r="G2517" s="50">
        <v>0</v>
      </c>
      <c r="H2517" s="50">
        <v>0</v>
      </c>
      <c r="I2517" s="50">
        <v>0</v>
      </c>
      <c r="J2517" s="30"/>
      <c r="K2517" s="174">
        <f>Лист4!E2515/1000</f>
        <v>366.72292000000004</v>
      </c>
      <c r="L2517" s="51"/>
      <c r="M2517" s="51"/>
    </row>
    <row r="2518" spans="1:13" s="52" customFormat="1" ht="18.75" customHeight="1" x14ac:dyDescent="0.25">
      <c r="A2518" s="42" t="str">
        <f>Лист4!A2516</f>
        <v xml:space="preserve">Ленина ул. д.48Б </v>
      </c>
      <c r="B2518" s="67" t="str">
        <f>Лист4!C2516</f>
        <v xml:space="preserve"> г. Знаменск</v>
      </c>
      <c r="C2518" s="43">
        <f t="shared" si="78"/>
        <v>341.02095147058827</v>
      </c>
      <c r="D2518" s="43">
        <f t="shared" si="79"/>
        <v>15.739428529411766</v>
      </c>
      <c r="E2518" s="49">
        <v>0</v>
      </c>
      <c r="F2518" s="29">
        <v>15.739428529411766</v>
      </c>
      <c r="G2518" s="50">
        <v>0</v>
      </c>
      <c r="H2518" s="50">
        <v>0</v>
      </c>
      <c r="I2518" s="50">
        <v>0</v>
      </c>
      <c r="J2518" s="30"/>
      <c r="K2518" s="174">
        <f>Лист4!E2516/1000</f>
        <v>356.76038000000005</v>
      </c>
      <c r="L2518" s="51"/>
      <c r="M2518" s="51"/>
    </row>
    <row r="2519" spans="1:13" s="52" customFormat="1" ht="18.75" customHeight="1" x14ac:dyDescent="0.25">
      <c r="A2519" s="42" t="str">
        <f>Лист4!A2517</f>
        <v xml:space="preserve">Ленина ул. д.5 </v>
      </c>
      <c r="B2519" s="67" t="str">
        <f>Лист4!C2517</f>
        <v xml:space="preserve"> г. Знаменск</v>
      </c>
      <c r="C2519" s="43">
        <f t="shared" si="78"/>
        <v>78.516367647058814</v>
      </c>
      <c r="D2519" s="43">
        <f t="shared" si="79"/>
        <v>3.623832352941176</v>
      </c>
      <c r="E2519" s="49">
        <v>0</v>
      </c>
      <c r="F2519" s="29">
        <v>3.623832352941176</v>
      </c>
      <c r="G2519" s="50">
        <v>0</v>
      </c>
      <c r="H2519" s="50">
        <v>0</v>
      </c>
      <c r="I2519" s="50">
        <v>0</v>
      </c>
      <c r="J2519" s="30"/>
      <c r="K2519" s="174">
        <f>Лист4!E2517/1000</f>
        <v>82.140199999999993</v>
      </c>
      <c r="L2519" s="51"/>
      <c r="M2519" s="51"/>
    </row>
    <row r="2520" spans="1:13" s="53" customFormat="1" ht="25.5" customHeight="1" x14ac:dyDescent="0.25">
      <c r="A2520" s="42" t="str">
        <f>Лист4!A2518</f>
        <v xml:space="preserve">Ленина ул. д.50 </v>
      </c>
      <c r="B2520" s="67" t="str">
        <f>Лист4!C2518</f>
        <v xml:space="preserve"> г. Знаменск</v>
      </c>
      <c r="C2520" s="43">
        <f t="shared" si="78"/>
        <v>252.33022941176472</v>
      </c>
      <c r="D2520" s="43">
        <f t="shared" si="79"/>
        <v>11.646010588235296</v>
      </c>
      <c r="E2520" s="49">
        <v>0</v>
      </c>
      <c r="F2520" s="29">
        <v>11.646010588235296</v>
      </c>
      <c r="G2520" s="50">
        <v>0</v>
      </c>
      <c r="H2520" s="50">
        <v>0</v>
      </c>
      <c r="I2520" s="50">
        <v>0</v>
      </c>
      <c r="J2520" s="30"/>
      <c r="K2520" s="174">
        <f>Лист4!E2518/1000</f>
        <v>263.97624000000002</v>
      </c>
      <c r="L2520" s="51"/>
      <c r="M2520" s="51"/>
    </row>
    <row r="2521" spans="1:13" s="53" customFormat="1" ht="18.75" customHeight="1" x14ac:dyDescent="0.25">
      <c r="A2521" s="42" t="str">
        <f>Лист4!A2519</f>
        <v xml:space="preserve">Ленина ул. д.50Б </v>
      </c>
      <c r="B2521" s="67" t="str">
        <f>Лист4!C2519</f>
        <v xml:space="preserve"> г. Знаменск</v>
      </c>
      <c r="C2521" s="43">
        <f t="shared" si="78"/>
        <v>123.45720514705884</v>
      </c>
      <c r="D2521" s="43">
        <f t="shared" si="79"/>
        <v>5.6980248529411774</v>
      </c>
      <c r="E2521" s="49">
        <v>0</v>
      </c>
      <c r="F2521" s="29">
        <v>5.6980248529411774</v>
      </c>
      <c r="G2521" s="50">
        <v>0</v>
      </c>
      <c r="H2521" s="50">
        <v>0</v>
      </c>
      <c r="I2521" s="50">
        <v>0</v>
      </c>
      <c r="J2521" s="30"/>
      <c r="K2521" s="174">
        <f>Лист4!E2519/1000</f>
        <v>129.15523000000002</v>
      </c>
      <c r="L2521" s="51"/>
      <c r="M2521" s="51"/>
    </row>
    <row r="2522" spans="1:13" s="53" customFormat="1" ht="18.75" customHeight="1" x14ac:dyDescent="0.25">
      <c r="A2522" s="42" t="str">
        <f>Лист4!A2520</f>
        <v xml:space="preserve">Ленина ул. д.52 </v>
      </c>
      <c r="B2522" s="67" t="str">
        <f>Лист4!C2520</f>
        <v xml:space="preserve"> г. Знаменск</v>
      </c>
      <c r="C2522" s="43">
        <f t="shared" si="78"/>
        <v>227.0192963235294</v>
      </c>
      <c r="D2522" s="43">
        <f t="shared" si="79"/>
        <v>10.477813676470587</v>
      </c>
      <c r="E2522" s="49">
        <v>0</v>
      </c>
      <c r="F2522" s="29">
        <v>10.477813676470587</v>
      </c>
      <c r="G2522" s="50">
        <v>0</v>
      </c>
      <c r="H2522" s="50">
        <v>0</v>
      </c>
      <c r="I2522" s="50">
        <v>0</v>
      </c>
      <c r="J2522" s="30"/>
      <c r="K2522" s="174">
        <f>Лист4!E2520/1000</f>
        <v>237.49710999999999</v>
      </c>
      <c r="L2522" s="51"/>
      <c r="M2522" s="51"/>
    </row>
    <row r="2523" spans="1:13" s="53" customFormat="1" ht="18.75" customHeight="1" x14ac:dyDescent="0.25">
      <c r="A2523" s="42" t="str">
        <f>Лист4!A2521</f>
        <v xml:space="preserve">Ленина ул. д.52А </v>
      </c>
      <c r="B2523" s="67" t="str">
        <f>Лист4!C2521</f>
        <v xml:space="preserve"> г. Знаменск</v>
      </c>
      <c r="C2523" s="43">
        <f t="shared" si="78"/>
        <v>155.4700588235294</v>
      </c>
      <c r="D2523" s="43">
        <f t="shared" si="79"/>
        <v>7.1755411764705865</v>
      </c>
      <c r="E2523" s="49">
        <v>0</v>
      </c>
      <c r="F2523" s="29">
        <v>7.1755411764705865</v>
      </c>
      <c r="G2523" s="50">
        <v>0</v>
      </c>
      <c r="H2523" s="50">
        <v>0</v>
      </c>
      <c r="I2523" s="50">
        <v>0</v>
      </c>
      <c r="J2523" s="30"/>
      <c r="K2523" s="174">
        <f>Лист4!E2521/1000</f>
        <v>162.64559999999997</v>
      </c>
      <c r="L2523" s="51"/>
      <c r="M2523" s="51"/>
    </row>
    <row r="2524" spans="1:13" s="53" customFormat="1" ht="18.75" customHeight="1" x14ac:dyDescent="0.25">
      <c r="A2524" s="42" t="str">
        <f>Лист4!A2522</f>
        <v xml:space="preserve">Ленина ул. д.54 </v>
      </c>
      <c r="B2524" s="67" t="str">
        <f>Лист4!C2522</f>
        <v xml:space="preserve"> г. Знаменск</v>
      </c>
      <c r="C2524" s="43">
        <f t="shared" si="78"/>
        <v>244.73838235294122</v>
      </c>
      <c r="D2524" s="43">
        <f t="shared" si="79"/>
        <v>11.295617647058826</v>
      </c>
      <c r="E2524" s="49">
        <v>0</v>
      </c>
      <c r="F2524" s="29">
        <v>11.295617647058826</v>
      </c>
      <c r="G2524" s="50">
        <v>0</v>
      </c>
      <c r="H2524" s="50">
        <v>0</v>
      </c>
      <c r="I2524" s="50">
        <v>0</v>
      </c>
      <c r="J2524" s="30"/>
      <c r="K2524" s="174">
        <f>Лист4!E2522/1000</f>
        <v>256.03400000000005</v>
      </c>
      <c r="L2524" s="51"/>
      <c r="M2524" s="51"/>
    </row>
    <row r="2525" spans="1:13" s="53" customFormat="1" ht="18.75" customHeight="1" x14ac:dyDescent="0.25">
      <c r="A2525" s="42" t="str">
        <f>Лист4!A2523</f>
        <v xml:space="preserve">Ленина ул. д.54А </v>
      </c>
      <c r="B2525" s="67" t="str">
        <f>Лист4!C2523</f>
        <v xml:space="preserve"> г. Знаменск</v>
      </c>
      <c r="C2525" s="43">
        <f t="shared" si="78"/>
        <v>366.96827279411758</v>
      </c>
      <c r="D2525" s="43">
        <f t="shared" si="79"/>
        <v>16.936997205882349</v>
      </c>
      <c r="E2525" s="49">
        <v>0</v>
      </c>
      <c r="F2525" s="29">
        <v>16.936997205882349</v>
      </c>
      <c r="G2525" s="50">
        <v>0</v>
      </c>
      <c r="H2525" s="50">
        <v>0</v>
      </c>
      <c r="I2525" s="50">
        <v>0</v>
      </c>
      <c r="J2525" s="30"/>
      <c r="K2525" s="174">
        <f>Лист4!E2523/1000</f>
        <v>383.90526999999992</v>
      </c>
      <c r="L2525" s="51"/>
      <c r="M2525" s="51"/>
    </row>
    <row r="2526" spans="1:13" s="53" customFormat="1" ht="18.75" customHeight="1" x14ac:dyDescent="0.25">
      <c r="A2526" s="42" t="str">
        <f>Лист4!A2524</f>
        <v xml:space="preserve">Ленина ул. д.54Б </v>
      </c>
      <c r="B2526" s="67" t="str">
        <f>Лист4!C2524</f>
        <v xml:space="preserve"> г. Знаменск</v>
      </c>
      <c r="C2526" s="43">
        <f t="shared" si="78"/>
        <v>317.86110735294119</v>
      </c>
      <c r="D2526" s="43">
        <f t="shared" si="79"/>
        <v>14.670512647058825</v>
      </c>
      <c r="E2526" s="49">
        <v>0</v>
      </c>
      <c r="F2526" s="29">
        <v>14.670512647058825</v>
      </c>
      <c r="G2526" s="50">
        <v>0</v>
      </c>
      <c r="H2526" s="50">
        <v>0</v>
      </c>
      <c r="I2526" s="50">
        <v>0</v>
      </c>
      <c r="J2526" s="30"/>
      <c r="K2526" s="174">
        <f>Лист4!E2524/1000</f>
        <v>332.53162000000003</v>
      </c>
      <c r="L2526" s="51"/>
      <c r="M2526" s="51"/>
    </row>
    <row r="2527" spans="1:13" s="53" customFormat="1" ht="18.75" customHeight="1" x14ac:dyDescent="0.25">
      <c r="A2527" s="42" t="str">
        <f>Лист4!A2525</f>
        <v xml:space="preserve">Ленина ул. д.7 </v>
      </c>
      <c r="B2527" s="67" t="str">
        <f>Лист4!C2525</f>
        <v xml:space="preserve"> г. Знаменск</v>
      </c>
      <c r="C2527" s="43">
        <f t="shared" si="78"/>
        <v>86.554802941176462</v>
      </c>
      <c r="D2527" s="43">
        <f t="shared" si="79"/>
        <v>3.9948370588235296</v>
      </c>
      <c r="E2527" s="49">
        <v>0</v>
      </c>
      <c r="F2527" s="29">
        <v>3.9948370588235296</v>
      </c>
      <c r="G2527" s="50">
        <v>0</v>
      </c>
      <c r="H2527" s="50">
        <v>0</v>
      </c>
      <c r="I2527" s="50">
        <v>0</v>
      </c>
      <c r="J2527" s="30"/>
      <c r="K2527" s="174">
        <f>Лист4!E2525/1000</f>
        <v>90.549639999999997</v>
      </c>
      <c r="L2527" s="51"/>
      <c r="M2527" s="51"/>
    </row>
    <row r="2528" spans="1:13" s="53" customFormat="1" ht="18.75" customHeight="1" x14ac:dyDescent="0.25">
      <c r="A2528" s="42" t="str">
        <f>Лист4!A2526</f>
        <v xml:space="preserve">Ленина ул. д.8 </v>
      </c>
      <c r="B2528" s="67" t="str">
        <f>Лист4!C2526</f>
        <v xml:space="preserve"> г. Знаменск</v>
      </c>
      <c r="C2528" s="43">
        <f t="shared" si="78"/>
        <v>82.607687500000011</v>
      </c>
      <c r="D2528" s="43">
        <f t="shared" si="79"/>
        <v>3.8126625000000005</v>
      </c>
      <c r="E2528" s="49">
        <v>0</v>
      </c>
      <c r="F2528" s="29">
        <v>3.8126625000000005</v>
      </c>
      <c r="G2528" s="50">
        <v>0</v>
      </c>
      <c r="H2528" s="50">
        <v>0</v>
      </c>
      <c r="I2528" s="50">
        <v>0</v>
      </c>
      <c r="J2528" s="30"/>
      <c r="K2528" s="174">
        <f>Лист4!E2526/1000</f>
        <v>86.420350000000013</v>
      </c>
      <c r="L2528" s="51"/>
      <c r="M2528" s="51"/>
    </row>
    <row r="2529" spans="1:13" s="53" customFormat="1" ht="18.75" customHeight="1" x14ac:dyDescent="0.25">
      <c r="A2529" s="42" t="str">
        <f>Лист4!A2527</f>
        <v xml:space="preserve">Ленина ул. д.9 </v>
      </c>
      <c r="B2529" s="67" t="str">
        <f>Лист4!C2527</f>
        <v xml:space="preserve"> г. Знаменск</v>
      </c>
      <c r="C2529" s="43">
        <f t="shared" si="78"/>
        <v>78.112363970588234</v>
      </c>
      <c r="D2529" s="43">
        <f t="shared" si="79"/>
        <v>3.6051860294117652</v>
      </c>
      <c r="E2529" s="49">
        <v>0</v>
      </c>
      <c r="F2529" s="29">
        <v>3.6051860294117652</v>
      </c>
      <c r="G2529" s="50">
        <v>0</v>
      </c>
      <c r="H2529" s="50">
        <v>0</v>
      </c>
      <c r="I2529" s="50">
        <v>0</v>
      </c>
      <c r="J2529" s="30"/>
      <c r="K2529" s="174">
        <f>Лист4!E2527/1000</f>
        <v>81.717550000000003</v>
      </c>
      <c r="L2529" s="51"/>
      <c r="M2529" s="51"/>
    </row>
    <row r="2530" spans="1:13" s="53" customFormat="1" ht="18.75" customHeight="1" x14ac:dyDescent="0.25">
      <c r="A2530" s="42" t="str">
        <f>Лист4!A2528</f>
        <v xml:space="preserve">Маршала Жукова ул. д.1 </v>
      </c>
      <c r="B2530" s="67" t="str">
        <f>Лист4!C2528</f>
        <v xml:space="preserve"> г. Знаменск</v>
      </c>
      <c r="C2530" s="43">
        <f t="shared" si="78"/>
        <v>512.83397941176474</v>
      </c>
      <c r="D2530" s="43">
        <f t="shared" si="79"/>
        <v>23.669260588235296</v>
      </c>
      <c r="E2530" s="49">
        <v>0</v>
      </c>
      <c r="F2530" s="29">
        <v>23.669260588235296</v>
      </c>
      <c r="G2530" s="50">
        <v>0</v>
      </c>
      <c r="H2530" s="50">
        <v>0</v>
      </c>
      <c r="I2530" s="50">
        <v>0</v>
      </c>
      <c r="J2530" s="30"/>
      <c r="K2530" s="174">
        <f>Лист4!E2528/1000</f>
        <v>536.50324000000001</v>
      </c>
      <c r="L2530" s="51"/>
      <c r="M2530" s="51"/>
    </row>
    <row r="2531" spans="1:13" s="53" customFormat="1" ht="18.75" customHeight="1" x14ac:dyDescent="0.25">
      <c r="A2531" s="42" t="str">
        <f>Лист4!A2529</f>
        <v xml:space="preserve">Маршала Жукова ул. д.10 </v>
      </c>
      <c r="B2531" s="67" t="str">
        <f>Лист4!C2529</f>
        <v xml:space="preserve"> г. Знаменск</v>
      </c>
      <c r="C2531" s="43">
        <f t="shared" si="78"/>
        <v>48.87182720588234</v>
      </c>
      <c r="D2531" s="43">
        <f t="shared" si="79"/>
        <v>2.2556227941176465</v>
      </c>
      <c r="E2531" s="49">
        <v>0</v>
      </c>
      <c r="F2531" s="29">
        <v>2.2556227941176465</v>
      </c>
      <c r="G2531" s="50">
        <v>0</v>
      </c>
      <c r="H2531" s="50">
        <v>0</v>
      </c>
      <c r="I2531" s="50">
        <v>0</v>
      </c>
      <c r="J2531" s="30"/>
      <c r="K2531" s="174">
        <f>Лист4!E2529/1000</f>
        <v>51.127449999999989</v>
      </c>
      <c r="L2531" s="51"/>
      <c r="M2531" s="51"/>
    </row>
    <row r="2532" spans="1:13" s="53" customFormat="1" ht="18.75" customHeight="1" x14ac:dyDescent="0.25">
      <c r="A2532" s="42" t="str">
        <f>Лист4!A2530</f>
        <v xml:space="preserve">Маршала Жукова ул. д.2 </v>
      </c>
      <c r="B2532" s="67" t="str">
        <f>Лист4!C2530</f>
        <v xml:space="preserve"> г. Знаменск</v>
      </c>
      <c r="C2532" s="43">
        <f t="shared" si="78"/>
        <v>55.384636029411766</v>
      </c>
      <c r="D2532" s="43">
        <f t="shared" si="79"/>
        <v>2.5562139705882356</v>
      </c>
      <c r="E2532" s="49">
        <v>0</v>
      </c>
      <c r="F2532" s="29">
        <v>2.5562139705882356</v>
      </c>
      <c r="G2532" s="50">
        <v>0</v>
      </c>
      <c r="H2532" s="50">
        <v>0</v>
      </c>
      <c r="I2532" s="50">
        <v>0</v>
      </c>
      <c r="J2532" s="30"/>
      <c r="K2532" s="174">
        <f>Лист4!E2530/1000</f>
        <v>57.940850000000005</v>
      </c>
      <c r="L2532" s="51"/>
      <c r="M2532" s="51"/>
    </row>
    <row r="2533" spans="1:13" s="53" customFormat="1" ht="18.75" customHeight="1" x14ac:dyDescent="0.25">
      <c r="A2533" s="42" t="str">
        <f>Лист4!A2531</f>
        <v xml:space="preserve">Маршала Жукова ул. д.4 </v>
      </c>
      <c r="B2533" s="67" t="str">
        <f>Лист4!C2531</f>
        <v xml:space="preserve"> г. Знаменск</v>
      </c>
      <c r="C2533" s="43">
        <f t="shared" si="78"/>
        <v>64.592220588235293</v>
      </c>
      <c r="D2533" s="43">
        <f t="shared" si="79"/>
        <v>2.9811794117647055</v>
      </c>
      <c r="E2533" s="49">
        <v>0</v>
      </c>
      <c r="F2533" s="29">
        <v>2.9811794117647055</v>
      </c>
      <c r="G2533" s="50">
        <v>0</v>
      </c>
      <c r="H2533" s="50">
        <v>0</v>
      </c>
      <c r="I2533" s="50">
        <v>0</v>
      </c>
      <c r="J2533" s="30"/>
      <c r="K2533" s="174">
        <f>Лист4!E2531/1000</f>
        <v>67.573399999999992</v>
      </c>
      <c r="L2533" s="51"/>
      <c r="M2533" s="51"/>
    </row>
    <row r="2534" spans="1:13" s="53" customFormat="1" ht="18.75" customHeight="1" x14ac:dyDescent="0.25">
      <c r="A2534" s="42" t="str">
        <f>Лист4!A2532</f>
        <v xml:space="preserve">Маршала Жукова ул. д.5 </v>
      </c>
      <c r="B2534" s="67" t="str">
        <f>Лист4!C2532</f>
        <v xml:space="preserve"> г. Знаменск</v>
      </c>
      <c r="C2534" s="43">
        <f t="shared" si="78"/>
        <v>438.58274926470585</v>
      </c>
      <c r="D2534" s="43">
        <f t="shared" si="79"/>
        <v>20.242280735294116</v>
      </c>
      <c r="E2534" s="49">
        <v>0</v>
      </c>
      <c r="F2534" s="29">
        <v>20.242280735294116</v>
      </c>
      <c r="G2534" s="50">
        <v>0</v>
      </c>
      <c r="H2534" s="50">
        <v>0</v>
      </c>
      <c r="I2534" s="50">
        <v>0</v>
      </c>
      <c r="J2534" s="156"/>
      <c r="K2534" s="174">
        <f>Лист4!E2532/1000-J2534</f>
        <v>458.82502999999997</v>
      </c>
      <c r="L2534" s="31"/>
      <c r="M2534" s="51"/>
    </row>
    <row r="2535" spans="1:13" s="53" customFormat="1" ht="18.75" customHeight="1" x14ac:dyDescent="0.25">
      <c r="A2535" s="42" t="str">
        <f>Лист4!A2533</f>
        <v xml:space="preserve">Маршала Жукова ул. д.8 </v>
      </c>
      <c r="B2535" s="67" t="str">
        <f>Лист4!C2533</f>
        <v xml:space="preserve"> г. Знаменск</v>
      </c>
      <c r="C2535" s="43">
        <f t="shared" si="78"/>
        <v>141.89542058823531</v>
      </c>
      <c r="D2535" s="43">
        <f t="shared" si="79"/>
        <v>6.5490194117647071</v>
      </c>
      <c r="E2535" s="49">
        <v>0</v>
      </c>
      <c r="F2535" s="29">
        <v>6.5490194117647071</v>
      </c>
      <c r="G2535" s="50">
        <v>0</v>
      </c>
      <c r="H2535" s="50">
        <v>0</v>
      </c>
      <c r="I2535" s="50">
        <v>0</v>
      </c>
      <c r="J2535" s="30"/>
      <c r="K2535" s="174">
        <f>Лист4!E2533/1000</f>
        <v>148.44444000000001</v>
      </c>
      <c r="L2535" s="51"/>
      <c r="M2535" s="51"/>
    </row>
    <row r="2536" spans="1:13" s="53" customFormat="1" ht="18.75" customHeight="1" x14ac:dyDescent="0.25">
      <c r="A2536" s="42" t="str">
        <f>Лист4!A2534</f>
        <v xml:space="preserve">Мира ул. д.2 </v>
      </c>
      <c r="B2536" s="67" t="str">
        <f>Лист4!C2534</f>
        <v xml:space="preserve"> г. Знаменск</v>
      </c>
      <c r="C2536" s="43">
        <f t="shared" si="78"/>
        <v>60.898509558823513</v>
      </c>
      <c r="D2536" s="43">
        <f t="shared" si="79"/>
        <v>2.8107004411764698</v>
      </c>
      <c r="E2536" s="49">
        <v>0</v>
      </c>
      <c r="F2536" s="29">
        <v>2.8107004411764698</v>
      </c>
      <c r="G2536" s="50">
        <v>0</v>
      </c>
      <c r="H2536" s="50">
        <v>0</v>
      </c>
      <c r="I2536" s="50">
        <v>0</v>
      </c>
      <c r="J2536" s="30"/>
      <c r="K2536" s="174">
        <f>Лист4!E2534/1000-J2536</f>
        <v>63.709209999999985</v>
      </c>
      <c r="L2536" s="51"/>
      <c r="M2536" s="51"/>
    </row>
    <row r="2537" spans="1:13" s="53" customFormat="1" ht="18.75" customHeight="1" x14ac:dyDescent="0.25">
      <c r="A2537" s="42" t="str">
        <f>Лист4!A2535</f>
        <v xml:space="preserve">Мира ул. д.4 </v>
      </c>
      <c r="B2537" s="67" t="str">
        <f>Лист4!C2535</f>
        <v xml:space="preserve"> г. Знаменск</v>
      </c>
      <c r="C2537" s="43">
        <f t="shared" si="78"/>
        <v>160.16510441176467</v>
      </c>
      <c r="D2537" s="43">
        <f t="shared" si="79"/>
        <v>7.3922355882352919</v>
      </c>
      <c r="E2537" s="49">
        <v>0</v>
      </c>
      <c r="F2537" s="29">
        <v>7.3922355882352919</v>
      </c>
      <c r="G2537" s="50">
        <v>0</v>
      </c>
      <c r="H2537" s="50">
        <v>0</v>
      </c>
      <c r="I2537" s="50">
        <v>0</v>
      </c>
      <c r="J2537" s="30"/>
      <c r="K2537" s="174">
        <f>Лист4!E2535/1000</f>
        <v>167.55733999999995</v>
      </c>
      <c r="L2537" s="51"/>
      <c r="M2537" s="51"/>
    </row>
    <row r="2538" spans="1:13" s="53" customFormat="1" ht="18.75" customHeight="1" x14ac:dyDescent="0.25">
      <c r="A2538" s="42" t="str">
        <f>Лист4!A2536</f>
        <v xml:space="preserve">Мира ул. д.6 </v>
      </c>
      <c r="B2538" s="67" t="str">
        <f>Лист4!C2536</f>
        <v xml:space="preserve"> г. Знаменск</v>
      </c>
      <c r="C2538" s="43">
        <f t="shared" si="78"/>
        <v>186.14991544117646</v>
      </c>
      <c r="D2538" s="43">
        <f t="shared" si="79"/>
        <v>8.591534558823529</v>
      </c>
      <c r="E2538" s="49">
        <v>0</v>
      </c>
      <c r="F2538" s="29">
        <v>8.591534558823529</v>
      </c>
      <c r="G2538" s="50">
        <v>0</v>
      </c>
      <c r="H2538" s="50">
        <v>0</v>
      </c>
      <c r="I2538" s="50">
        <v>0</v>
      </c>
      <c r="J2538" s="30"/>
      <c r="K2538" s="174">
        <f>Лист4!E2536/1000</f>
        <v>194.74144999999999</v>
      </c>
      <c r="L2538" s="51"/>
      <c r="M2538" s="51"/>
    </row>
    <row r="2539" spans="1:13" s="53" customFormat="1" ht="18.75" customHeight="1" x14ac:dyDescent="0.25">
      <c r="A2539" s="42" t="str">
        <f>Лист4!A2537</f>
        <v xml:space="preserve">Ниловского ул. д.13 </v>
      </c>
      <c r="B2539" s="67" t="str">
        <f>Лист4!C2537</f>
        <v xml:space="preserve"> г. Знаменск</v>
      </c>
      <c r="C2539" s="43">
        <f t="shared" si="78"/>
        <v>81.206134558823521</v>
      </c>
      <c r="D2539" s="43">
        <f t="shared" si="79"/>
        <v>3.7479754411764699</v>
      </c>
      <c r="E2539" s="49">
        <v>0</v>
      </c>
      <c r="F2539" s="29">
        <v>3.7479754411764699</v>
      </c>
      <c r="G2539" s="50">
        <v>0</v>
      </c>
      <c r="H2539" s="50">
        <v>0</v>
      </c>
      <c r="I2539" s="50">
        <v>0</v>
      </c>
      <c r="J2539" s="30"/>
      <c r="K2539" s="174">
        <f>Лист4!E2537/1000</f>
        <v>84.954109999999986</v>
      </c>
      <c r="L2539" s="51"/>
      <c r="M2539" s="51"/>
    </row>
    <row r="2540" spans="1:13" s="53" customFormat="1" ht="18.75" customHeight="1" x14ac:dyDescent="0.25">
      <c r="A2540" s="42" t="str">
        <f>Лист4!A2538</f>
        <v xml:space="preserve">Ниловского ул. д.15 </v>
      </c>
      <c r="B2540" s="67" t="str">
        <f>Лист4!C2538</f>
        <v xml:space="preserve"> г. Знаменск</v>
      </c>
      <c r="C2540" s="43">
        <f t="shared" si="78"/>
        <v>152.40704852941172</v>
      </c>
      <c r="D2540" s="43">
        <f t="shared" si="79"/>
        <v>7.034171470588233</v>
      </c>
      <c r="E2540" s="49">
        <v>0</v>
      </c>
      <c r="F2540" s="29">
        <v>7.034171470588233</v>
      </c>
      <c r="G2540" s="50">
        <v>0</v>
      </c>
      <c r="H2540" s="50">
        <v>0</v>
      </c>
      <c r="I2540" s="50">
        <v>0</v>
      </c>
      <c r="J2540" s="30"/>
      <c r="K2540" s="174">
        <f>Лист4!E2538/1000</f>
        <v>159.44121999999996</v>
      </c>
      <c r="L2540" s="51"/>
      <c r="M2540" s="51"/>
    </row>
    <row r="2541" spans="1:13" s="53" customFormat="1" ht="18.75" customHeight="1" x14ac:dyDescent="0.25">
      <c r="A2541" s="42" t="str">
        <f>Лист4!A2539</f>
        <v xml:space="preserve">Ниловского ул. д.16 </v>
      </c>
      <c r="B2541" s="67" t="str">
        <f>Лист4!C2539</f>
        <v xml:space="preserve"> г. Знаменск</v>
      </c>
      <c r="C2541" s="43">
        <f t="shared" si="78"/>
        <v>126.31688014705881</v>
      </c>
      <c r="D2541" s="43">
        <f t="shared" si="79"/>
        <v>5.8300098529411759</v>
      </c>
      <c r="E2541" s="49">
        <v>0</v>
      </c>
      <c r="F2541" s="29">
        <v>5.8300098529411759</v>
      </c>
      <c r="G2541" s="50">
        <v>0</v>
      </c>
      <c r="H2541" s="50">
        <v>0</v>
      </c>
      <c r="I2541" s="50">
        <v>0</v>
      </c>
      <c r="J2541" s="30"/>
      <c r="K2541" s="174">
        <f>Лист4!E2539/1000</f>
        <v>132.14688999999998</v>
      </c>
      <c r="L2541" s="51"/>
      <c r="M2541" s="51"/>
    </row>
    <row r="2542" spans="1:13" s="53" customFormat="1" ht="18.75" customHeight="1" x14ac:dyDescent="0.25">
      <c r="A2542" s="42" t="str">
        <f>Лист4!A2540</f>
        <v xml:space="preserve">Ниловского ул. д.17 </v>
      </c>
      <c r="B2542" s="67" t="str">
        <f>Лист4!C2540</f>
        <v xml:space="preserve"> г. Знаменск</v>
      </c>
      <c r="C2542" s="43">
        <f t="shared" si="78"/>
        <v>113.4890632352941</v>
      </c>
      <c r="D2542" s="43">
        <f t="shared" si="79"/>
        <v>5.2379567647058813</v>
      </c>
      <c r="E2542" s="49">
        <v>0</v>
      </c>
      <c r="F2542" s="29">
        <v>5.2379567647058813</v>
      </c>
      <c r="G2542" s="50">
        <v>0</v>
      </c>
      <c r="H2542" s="50">
        <v>0</v>
      </c>
      <c r="I2542" s="50">
        <v>0</v>
      </c>
      <c r="J2542" s="30"/>
      <c r="K2542" s="174">
        <f>Лист4!E2540/1000</f>
        <v>118.72701999999998</v>
      </c>
      <c r="L2542" s="51"/>
      <c r="M2542" s="51"/>
    </row>
    <row r="2543" spans="1:13" s="53" customFormat="1" ht="18.75" customHeight="1" x14ac:dyDescent="0.25">
      <c r="A2543" s="42" t="str">
        <f>Лист4!A2541</f>
        <v xml:space="preserve">Ниловского ул. д.18 </v>
      </c>
      <c r="B2543" s="67" t="str">
        <f>Лист4!C2541</f>
        <v xml:space="preserve"> г. Знаменск</v>
      </c>
      <c r="C2543" s="43">
        <f t="shared" si="78"/>
        <v>150.34121470588235</v>
      </c>
      <c r="D2543" s="43">
        <f t="shared" si="79"/>
        <v>6.9388252941176463</v>
      </c>
      <c r="E2543" s="49">
        <v>0</v>
      </c>
      <c r="F2543" s="29">
        <v>6.9388252941176463</v>
      </c>
      <c r="G2543" s="50">
        <v>0</v>
      </c>
      <c r="H2543" s="50">
        <v>0</v>
      </c>
      <c r="I2543" s="50">
        <v>0</v>
      </c>
      <c r="J2543" s="30"/>
      <c r="K2543" s="174">
        <f>Лист4!E2541/1000</f>
        <v>157.28003999999999</v>
      </c>
      <c r="L2543" s="51"/>
      <c r="M2543" s="51"/>
    </row>
    <row r="2544" spans="1:13" s="53" customFormat="1" ht="18.75" customHeight="1" x14ac:dyDescent="0.25">
      <c r="A2544" s="42" t="str">
        <f>Лист4!A2542</f>
        <v xml:space="preserve">Ниловского ул. д.19 </v>
      </c>
      <c r="B2544" s="67" t="str">
        <f>Лист4!C2542</f>
        <v xml:space="preserve"> г. Знаменск</v>
      </c>
      <c r="C2544" s="43">
        <f t="shared" si="78"/>
        <v>180.10496323529409</v>
      </c>
      <c r="D2544" s="43">
        <f t="shared" si="79"/>
        <v>8.3125367647058805</v>
      </c>
      <c r="E2544" s="49">
        <v>0</v>
      </c>
      <c r="F2544" s="29">
        <v>8.3125367647058805</v>
      </c>
      <c r="G2544" s="50">
        <v>0</v>
      </c>
      <c r="H2544" s="50">
        <v>0</v>
      </c>
      <c r="I2544" s="50">
        <v>0</v>
      </c>
      <c r="J2544" s="30"/>
      <c r="K2544" s="174">
        <f>Лист4!E2542/1000</f>
        <v>188.41749999999996</v>
      </c>
      <c r="L2544" s="51"/>
      <c r="M2544" s="51"/>
    </row>
    <row r="2545" spans="1:13" s="53" customFormat="1" ht="18.75" customHeight="1" x14ac:dyDescent="0.25">
      <c r="A2545" s="42" t="str">
        <f>Лист4!A2543</f>
        <v xml:space="preserve">Ниловского ул. д.20 </v>
      </c>
      <c r="B2545" s="67" t="str">
        <f>Лист4!C2543</f>
        <v xml:space="preserve"> г. Знаменск</v>
      </c>
      <c r="C2545" s="43">
        <f t="shared" si="78"/>
        <v>104.95546176470589</v>
      </c>
      <c r="D2545" s="43">
        <f t="shared" si="79"/>
        <v>4.8440982352941173</v>
      </c>
      <c r="E2545" s="49">
        <v>0</v>
      </c>
      <c r="F2545" s="29">
        <v>4.8440982352941173</v>
      </c>
      <c r="G2545" s="50">
        <v>0</v>
      </c>
      <c r="H2545" s="50">
        <v>0</v>
      </c>
      <c r="I2545" s="50">
        <v>0</v>
      </c>
      <c r="J2545" s="156"/>
      <c r="K2545" s="174">
        <f>Лист4!E2543/1000-J2545</f>
        <v>109.79956</v>
      </c>
      <c r="L2545" s="31"/>
      <c r="M2545" s="51"/>
    </row>
    <row r="2546" spans="1:13" s="53" customFormat="1" ht="18.75" customHeight="1" x14ac:dyDescent="0.25">
      <c r="A2546" s="42" t="str">
        <f>Лист4!A2544</f>
        <v xml:space="preserve">Ниловского ул. д.21 </v>
      </c>
      <c r="B2546" s="67" t="str">
        <f>Лист4!C2544</f>
        <v xml:space="preserve"> г. Знаменск</v>
      </c>
      <c r="C2546" s="43">
        <f t="shared" si="78"/>
        <v>163.8448213235294</v>
      </c>
      <c r="D2546" s="43">
        <f t="shared" si="79"/>
        <v>7.562068676470588</v>
      </c>
      <c r="E2546" s="49">
        <v>0</v>
      </c>
      <c r="F2546" s="29">
        <v>7.562068676470588</v>
      </c>
      <c r="G2546" s="50">
        <v>0</v>
      </c>
      <c r="H2546" s="50">
        <v>0</v>
      </c>
      <c r="I2546" s="50">
        <v>0</v>
      </c>
      <c r="J2546" s="30"/>
      <c r="K2546" s="174">
        <f>Лист4!E2544/1000-J2546</f>
        <v>171.40688999999998</v>
      </c>
      <c r="L2546" s="51"/>
      <c r="M2546" s="51"/>
    </row>
    <row r="2547" spans="1:13" s="53" customFormat="1" ht="18.75" customHeight="1" x14ac:dyDescent="0.25">
      <c r="A2547" s="42" t="str">
        <f>Лист4!A2545</f>
        <v xml:space="preserve">Ниловского ул. д.22 </v>
      </c>
      <c r="B2547" s="67" t="str">
        <f>Лист4!C2545</f>
        <v xml:space="preserve"> г. Знаменск</v>
      </c>
      <c r="C2547" s="43">
        <f t="shared" si="78"/>
        <v>149.9788492647059</v>
      </c>
      <c r="D2547" s="43">
        <f t="shared" si="79"/>
        <v>6.9221007352941193</v>
      </c>
      <c r="E2547" s="49">
        <v>0</v>
      </c>
      <c r="F2547" s="29">
        <v>6.9221007352941193</v>
      </c>
      <c r="G2547" s="50">
        <v>0</v>
      </c>
      <c r="H2547" s="50">
        <v>0</v>
      </c>
      <c r="I2547" s="50">
        <v>0</v>
      </c>
      <c r="J2547" s="30"/>
      <c r="K2547" s="174">
        <f>Лист4!E2545/1000</f>
        <v>156.90095000000002</v>
      </c>
      <c r="L2547" s="51"/>
      <c r="M2547" s="51"/>
    </row>
    <row r="2548" spans="1:13" s="53" customFormat="1" ht="18.75" customHeight="1" x14ac:dyDescent="0.25">
      <c r="A2548" s="42" t="str">
        <f>Лист4!A2546</f>
        <v xml:space="preserve">Ниловского ул. д.23 </v>
      </c>
      <c r="B2548" s="67" t="str">
        <f>Лист4!C2546</f>
        <v xml:space="preserve"> г. Знаменск</v>
      </c>
      <c r="C2548" s="43">
        <f t="shared" si="78"/>
        <v>95.937658088235281</v>
      </c>
      <c r="D2548" s="43">
        <f t="shared" si="79"/>
        <v>4.4278919117647053</v>
      </c>
      <c r="E2548" s="49">
        <v>0</v>
      </c>
      <c r="F2548" s="29">
        <v>4.4278919117647053</v>
      </c>
      <c r="G2548" s="50">
        <v>0</v>
      </c>
      <c r="H2548" s="50">
        <v>0</v>
      </c>
      <c r="I2548" s="50">
        <v>0</v>
      </c>
      <c r="J2548" s="30"/>
      <c r="K2548" s="174">
        <f>Лист4!E2546/1000-J2548</f>
        <v>100.36554999999998</v>
      </c>
      <c r="L2548" s="51"/>
      <c r="M2548" s="51"/>
    </row>
    <row r="2549" spans="1:13" s="52" customFormat="1" ht="18.75" customHeight="1" x14ac:dyDescent="0.25">
      <c r="A2549" s="42" t="str">
        <f>Лист4!A2547</f>
        <v xml:space="preserve">Ниловского ул. д.24 </v>
      </c>
      <c r="B2549" s="67" t="str">
        <f>Лист4!C2547</f>
        <v xml:space="preserve"> г. Знаменск</v>
      </c>
      <c r="C2549" s="43">
        <f t="shared" si="78"/>
        <v>29.98427058823529</v>
      </c>
      <c r="D2549" s="43">
        <f t="shared" si="79"/>
        <v>1.3838894117647058</v>
      </c>
      <c r="E2549" s="49">
        <v>0</v>
      </c>
      <c r="F2549" s="29">
        <v>1.3838894117647058</v>
      </c>
      <c r="G2549" s="50">
        <v>0</v>
      </c>
      <c r="H2549" s="50">
        <v>0</v>
      </c>
      <c r="I2549" s="50">
        <v>0</v>
      </c>
      <c r="J2549" s="30"/>
      <c r="K2549" s="174">
        <f>Лист4!E2547/1000</f>
        <v>31.368159999999996</v>
      </c>
      <c r="L2549" s="51"/>
      <c r="M2549" s="51"/>
    </row>
    <row r="2550" spans="1:13" s="52" customFormat="1" ht="25.5" customHeight="1" x14ac:dyDescent="0.25">
      <c r="A2550" s="42" t="str">
        <f>Лист4!A2548</f>
        <v xml:space="preserve">Ниловского ул. д.26 </v>
      </c>
      <c r="B2550" s="67" t="str">
        <f>Лист4!C2548</f>
        <v xml:space="preserve"> г. Знаменск</v>
      </c>
      <c r="C2550" s="43">
        <f t="shared" si="78"/>
        <v>51.153900735294123</v>
      </c>
      <c r="D2550" s="43">
        <f t="shared" si="79"/>
        <v>2.3609492647058827</v>
      </c>
      <c r="E2550" s="49">
        <v>0</v>
      </c>
      <c r="F2550" s="29">
        <v>2.3609492647058827</v>
      </c>
      <c r="G2550" s="50">
        <v>0</v>
      </c>
      <c r="H2550" s="50">
        <v>0</v>
      </c>
      <c r="I2550" s="50">
        <v>0</v>
      </c>
      <c r="J2550" s="30"/>
      <c r="K2550" s="174">
        <f>Лист4!E2548/1000</f>
        <v>53.514850000000003</v>
      </c>
      <c r="L2550" s="51"/>
      <c r="M2550" s="51"/>
    </row>
    <row r="2551" spans="1:13" s="52" customFormat="1" ht="25.5" customHeight="1" x14ac:dyDescent="0.25">
      <c r="A2551" s="42" t="str">
        <f>Лист4!A2549</f>
        <v xml:space="preserve">Ниловского ул. д.28 </v>
      </c>
      <c r="B2551" s="67" t="str">
        <f>Лист4!C2549</f>
        <v xml:space="preserve"> г. Знаменск</v>
      </c>
      <c r="C2551" s="43">
        <f t="shared" si="78"/>
        <v>92.622065441176474</v>
      </c>
      <c r="D2551" s="43">
        <f t="shared" si="79"/>
        <v>4.2748645588235288</v>
      </c>
      <c r="E2551" s="49">
        <v>0</v>
      </c>
      <c r="F2551" s="29">
        <v>4.2748645588235288</v>
      </c>
      <c r="G2551" s="50">
        <v>0</v>
      </c>
      <c r="H2551" s="50">
        <v>0</v>
      </c>
      <c r="I2551" s="50">
        <v>0</v>
      </c>
      <c r="J2551" s="30"/>
      <c r="K2551" s="174">
        <f>Лист4!E2549/1000</f>
        <v>96.896929999999998</v>
      </c>
      <c r="L2551" s="51"/>
      <c r="M2551" s="51"/>
    </row>
    <row r="2552" spans="1:13" s="53" customFormat="1" ht="25.5" customHeight="1" x14ac:dyDescent="0.25">
      <c r="A2552" s="42" t="str">
        <f>Лист4!A2550</f>
        <v xml:space="preserve">Ниловского ул. д.30 </v>
      </c>
      <c r="B2552" s="67" t="str">
        <f>Лист4!C2550</f>
        <v xml:space="preserve"> г. Знаменск</v>
      </c>
      <c r="C2552" s="43">
        <f t="shared" si="78"/>
        <v>90.604503676470586</v>
      </c>
      <c r="D2552" s="43">
        <f t="shared" si="79"/>
        <v>4.1817463235294117</v>
      </c>
      <c r="E2552" s="49">
        <v>0</v>
      </c>
      <c r="F2552" s="29">
        <v>4.1817463235294117</v>
      </c>
      <c r="G2552" s="50">
        <v>0</v>
      </c>
      <c r="H2552" s="50">
        <v>0</v>
      </c>
      <c r="I2552" s="50">
        <v>0</v>
      </c>
      <c r="J2552" s="30"/>
      <c r="K2552" s="174">
        <f>Лист4!E2550/1000</f>
        <v>94.786249999999995</v>
      </c>
      <c r="L2552" s="51"/>
      <c r="M2552" s="51"/>
    </row>
    <row r="2553" spans="1:13" s="53" customFormat="1" ht="25.5" customHeight="1" x14ac:dyDescent="0.25">
      <c r="A2553" s="42" t="str">
        <f>Лист4!A2551</f>
        <v xml:space="preserve">Островского ул. д.11 </v>
      </c>
      <c r="B2553" s="67" t="str">
        <f>Лист4!C2551</f>
        <v xml:space="preserve"> г. Знаменск</v>
      </c>
      <c r="C2553" s="43">
        <f t="shared" si="78"/>
        <v>102.35351176470587</v>
      </c>
      <c r="D2553" s="43">
        <f t="shared" si="79"/>
        <v>4.7240082352941171</v>
      </c>
      <c r="E2553" s="49">
        <v>0</v>
      </c>
      <c r="F2553" s="29">
        <v>4.7240082352941171</v>
      </c>
      <c r="G2553" s="50">
        <v>0</v>
      </c>
      <c r="H2553" s="50">
        <v>0</v>
      </c>
      <c r="I2553" s="50">
        <v>0</v>
      </c>
      <c r="J2553" s="30"/>
      <c r="K2553" s="174">
        <f>Лист4!E2551/1000</f>
        <v>107.07751999999999</v>
      </c>
      <c r="L2553" s="51"/>
      <c r="M2553" s="51"/>
    </row>
    <row r="2554" spans="1:13" s="53" customFormat="1" ht="18.75" customHeight="1" x14ac:dyDescent="0.25">
      <c r="A2554" s="42" t="str">
        <f>Лист4!A2552</f>
        <v xml:space="preserve">Островского ул. д.12 </v>
      </c>
      <c r="B2554" s="67" t="str">
        <f>Лист4!C2552</f>
        <v xml:space="preserve"> г. Знаменск</v>
      </c>
      <c r="C2554" s="43">
        <f t="shared" ref="C2554:C2617" si="80">K2554+J2554-F2554</f>
        <v>58.961041176470594</v>
      </c>
      <c r="D2554" s="43">
        <f t="shared" ref="D2554:D2617" si="81">F2554</f>
        <v>2.7212788235294121</v>
      </c>
      <c r="E2554" s="49">
        <v>0</v>
      </c>
      <c r="F2554" s="29">
        <v>2.7212788235294121</v>
      </c>
      <c r="G2554" s="50">
        <v>0</v>
      </c>
      <c r="H2554" s="50">
        <v>0</v>
      </c>
      <c r="I2554" s="50">
        <v>0</v>
      </c>
      <c r="J2554" s="30"/>
      <c r="K2554" s="174">
        <f>Лист4!E2552/1000</f>
        <v>61.682320000000004</v>
      </c>
      <c r="L2554" s="51"/>
      <c r="M2554" s="51"/>
    </row>
    <row r="2555" spans="1:13" s="53" customFormat="1" ht="18.75" customHeight="1" x14ac:dyDescent="0.25">
      <c r="A2555" s="42" t="str">
        <f>Лист4!A2553</f>
        <v xml:space="preserve">Островского ул. д.14 </v>
      </c>
      <c r="B2555" s="67" t="str">
        <f>Лист4!C2553</f>
        <v xml:space="preserve"> г. Знаменск</v>
      </c>
      <c r="C2555" s="43">
        <f t="shared" si="80"/>
        <v>48.764386029411767</v>
      </c>
      <c r="D2555" s="43">
        <f t="shared" si="81"/>
        <v>2.2506639705882354</v>
      </c>
      <c r="E2555" s="49">
        <v>0</v>
      </c>
      <c r="F2555" s="29">
        <v>2.2506639705882354</v>
      </c>
      <c r="G2555" s="50">
        <v>0</v>
      </c>
      <c r="H2555" s="50">
        <v>0</v>
      </c>
      <c r="I2555" s="50">
        <v>0</v>
      </c>
      <c r="J2555" s="30"/>
      <c r="K2555" s="174">
        <f>Лист4!E2553/1000</f>
        <v>51.015050000000002</v>
      </c>
      <c r="L2555" s="51"/>
      <c r="M2555" s="51"/>
    </row>
    <row r="2556" spans="1:13" s="53" customFormat="1" ht="25.5" customHeight="1" x14ac:dyDescent="0.25">
      <c r="A2556" s="42" t="str">
        <f>Лист4!A2554</f>
        <v xml:space="preserve">Островского ул. д.15 </v>
      </c>
      <c r="B2556" s="67" t="str">
        <f>Лист4!C2554</f>
        <v xml:space="preserve"> г. Знаменск</v>
      </c>
      <c r="C2556" s="43">
        <f t="shared" si="80"/>
        <v>14.027908088235296</v>
      </c>
      <c r="D2556" s="43">
        <f t="shared" si="81"/>
        <v>0.64744191176470589</v>
      </c>
      <c r="E2556" s="49">
        <v>0</v>
      </c>
      <c r="F2556" s="29">
        <v>0.64744191176470589</v>
      </c>
      <c r="G2556" s="50">
        <v>0</v>
      </c>
      <c r="H2556" s="50">
        <v>0</v>
      </c>
      <c r="I2556" s="50">
        <v>0</v>
      </c>
      <c r="J2556" s="156"/>
      <c r="K2556" s="174">
        <f>Лист4!E2554/1000-J2556</f>
        <v>14.675350000000002</v>
      </c>
      <c r="L2556" s="31"/>
      <c r="M2556" s="51"/>
    </row>
    <row r="2557" spans="1:13" s="53" customFormat="1" ht="25.5" customHeight="1" x14ac:dyDescent="0.25">
      <c r="A2557" s="42" t="str">
        <f>Лист4!A2555</f>
        <v xml:space="preserve">Островского ул. д.17 </v>
      </c>
      <c r="B2557" s="67" t="str">
        <f>Лист4!C2555</f>
        <v xml:space="preserve"> г. Знаменск</v>
      </c>
      <c r="C2557" s="43">
        <f t="shared" si="80"/>
        <v>79.908734558823511</v>
      </c>
      <c r="D2557" s="43">
        <f t="shared" si="81"/>
        <v>3.6880954411764701</v>
      </c>
      <c r="E2557" s="49">
        <v>0</v>
      </c>
      <c r="F2557" s="29">
        <v>3.6880954411764701</v>
      </c>
      <c r="G2557" s="50">
        <v>0</v>
      </c>
      <c r="H2557" s="50">
        <v>0</v>
      </c>
      <c r="I2557" s="50">
        <v>0</v>
      </c>
      <c r="J2557" s="30"/>
      <c r="K2557" s="174">
        <f>Лист4!E2555/1000</f>
        <v>83.596829999999983</v>
      </c>
      <c r="L2557" s="51"/>
      <c r="M2557" s="51"/>
    </row>
    <row r="2558" spans="1:13" s="53" customFormat="1" ht="18.75" customHeight="1" x14ac:dyDescent="0.25">
      <c r="A2558" s="42" t="str">
        <f>Лист4!A2556</f>
        <v xml:space="preserve">Островского ул. д.9 </v>
      </c>
      <c r="B2558" s="67" t="str">
        <f>Лист4!C2556</f>
        <v xml:space="preserve"> г. Знаменск</v>
      </c>
      <c r="C2558" s="43">
        <f t="shared" si="80"/>
        <v>117.50179044117645</v>
      </c>
      <c r="D2558" s="43">
        <f t="shared" si="81"/>
        <v>5.4231595588235288</v>
      </c>
      <c r="E2558" s="49">
        <v>0</v>
      </c>
      <c r="F2558" s="29">
        <v>5.4231595588235288</v>
      </c>
      <c r="G2558" s="50">
        <v>0</v>
      </c>
      <c r="H2558" s="50">
        <v>0</v>
      </c>
      <c r="I2558" s="50">
        <v>0</v>
      </c>
      <c r="J2558" s="30"/>
      <c r="K2558" s="174">
        <f>Лист4!E2556/1000-J2558</f>
        <v>122.92494999999998</v>
      </c>
      <c r="L2558" s="51"/>
      <c r="M2558" s="51"/>
    </row>
    <row r="2559" spans="1:13" s="53" customFormat="1" ht="18.75" customHeight="1" x14ac:dyDescent="0.25">
      <c r="A2559" s="42" t="str">
        <f>Лист4!A2557</f>
        <v xml:space="preserve">Первомайская ул. д.10 </v>
      </c>
      <c r="B2559" s="67" t="str">
        <f>Лист4!C2557</f>
        <v xml:space="preserve"> г. Знаменск</v>
      </c>
      <c r="C2559" s="43">
        <f t="shared" si="80"/>
        <v>441.069888235294</v>
      </c>
      <c r="D2559" s="43">
        <f t="shared" si="81"/>
        <v>20.357071764705879</v>
      </c>
      <c r="E2559" s="49">
        <v>0</v>
      </c>
      <c r="F2559" s="29">
        <v>20.357071764705879</v>
      </c>
      <c r="G2559" s="50">
        <v>0</v>
      </c>
      <c r="H2559" s="50">
        <v>0</v>
      </c>
      <c r="I2559" s="50">
        <v>0</v>
      </c>
      <c r="J2559" s="30"/>
      <c r="K2559" s="174">
        <f>Лист4!E2557/1000</f>
        <v>461.42695999999989</v>
      </c>
      <c r="L2559" s="51"/>
      <c r="M2559" s="51"/>
    </row>
    <row r="2560" spans="1:13" s="53" customFormat="1" ht="18.75" customHeight="1" x14ac:dyDescent="0.25">
      <c r="A2560" s="42" t="str">
        <f>Лист4!A2558</f>
        <v xml:space="preserve">Первомайская ул. д.12 </v>
      </c>
      <c r="B2560" s="67" t="str">
        <f>Лист4!C2558</f>
        <v xml:space="preserve"> г. Знаменск</v>
      </c>
      <c r="C2560" s="43">
        <f t="shared" si="80"/>
        <v>489.58174926470588</v>
      </c>
      <c r="D2560" s="43">
        <f t="shared" si="81"/>
        <v>22.596080735294116</v>
      </c>
      <c r="E2560" s="49">
        <v>0</v>
      </c>
      <c r="F2560" s="29">
        <v>22.596080735294116</v>
      </c>
      <c r="G2560" s="50">
        <v>0</v>
      </c>
      <c r="H2560" s="50">
        <v>0</v>
      </c>
      <c r="I2560" s="50">
        <v>0</v>
      </c>
      <c r="J2560" s="30"/>
      <c r="K2560" s="174">
        <f>Лист4!E2558/1000</f>
        <v>512.17782999999997</v>
      </c>
      <c r="L2560" s="51"/>
      <c r="M2560" s="51"/>
    </row>
    <row r="2561" spans="1:13" s="53" customFormat="1" ht="18.75" customHeight="1" x14ac:dyDescent="0.25">
      <c r="A2561" s="42" t="str">
        <f>Лист4!A2559</f>
        <v xml:space="preserve">Первомайская ул. д.14 </v>
      </c>
      <c r="B2561" s="67" t="str">
        <f>Лист4!C2559</f>
        <v xml:space="preserve"> г. Знаменск</v>
      </c>
      <c r="C2561" s="43">
        <f t="shared" si="80"/>
        <v>298.61747500000007</v>
      </c>
      <c r="D2561" s="43">
        <f t="shared" si="81"/>
        <v>13.782345000000003</v>
      </c>
      <c r="E2561" s="49">
        <v>0</v>
      </c>
      <c r="F2561" s="29">
        <v>13.782345000000003</v>
      </c>
      <c r="G2561" s="50">
        <v>0</v>
      </c>
      <c r="H2561" s="50">
        <v>0</v>
      </c>
      <c r="I2561" s="50">
        <v>0</v>
      </c>
      <c r="J2561" s="30"/>
      <c r="K2561" s="174">
        <f>Лист4!E2559/1000</f>
        <v>312.39982000000009</v>
      </c>
      <c r="L2561" s="51"/>
      <c r="M2561" s="51"/>
    </row>
    <row r="2562" spans="1:13" s="53" customFormat="1" ht="18.75" customHeight="1" x14ac:dyDescent="0.25">
      <c r="A2562" s="42" t="str">
        <f>Лист4!A2560</f>
        <v xml:space="preserve">Первомайская ул. д.16 </v>
      </c>
      <c r="B2562" s="67" t="str">
        <f>Лист4!C2560</f>
        <v xml:space="preserve"> г. Знаменск</v>
      </c>
      <c r="C2562" s="43">
        <f t="shared" si="80"/>
        <v>546.7807551470587</v>
      </c>
      <c r="D2562" s="43">
        <f t="shared" si="81"/>
        <v>25.23603485294117</v>
      </c>
      <c r="E2562" s="49">
        <v>0</v>
      </c>
      <c r="F2562" s="29">
        <v>25.23603485294117</v>
      </c>
      <c r="G2562" s="50">
        <v>0</v>
      </c>
      <c r="H2562" s="50">
        <v>0</v>
      </c>
      <c r="I2562" s="50">
        <v>0</v>
      </c>
      <c r="J2562" s="30"/>
      <c r="K2562" s="174">
        <f>Лист4!E2560/1000</f>
        <v>572.0167899999999</v>
      </c>
      <c r="L2562" s="51"/>
      <c r="M2562" s="51"/>
    </row>
    <row r="2563" spans="1:13" s="53" customFormat="1" ht="18.75" customHeight="1" x14ac:dyDescent="0.25">
      <c r="A2563" s="42" t="str">
        <f>Лист4!A2561</f>
        <v xml:space="preserve">Первомайская ул. д.18 </v>
      </c>
      <c r="B2563" s="67" t="str">
        <f>Лист4!C2561</f>
        <v xml:space="preserve"> г. Знаменск</v>
      </c>
      <c r="C2563" s="43">
        <f t="shared" si="80"/>
        <v>318.5874536764706</v>
      </c>
      <c r="D2563" s="43">
        <f t="shared" si="81"/>
        <v>14.704036323529412</v>
      </c>
      <c r="E2563" s="49">
        <v>0</v>
      </c>
      <c r="F2563" s="29">
        <v>14.704036323529412</v>
      </c>
      <c r="G2563" s="50">
        <v>0</v>
      </c>
      <c r="H2563" s="50">
        <v>0</v>
      </c>
      <c r="I2563" s="50">
        <v>0</v>
      </c>
      <c r="J2563" s="30"/>
      <c r="K2563" s="174">
        <f>Лист4!E2561/1000</f>
        <v>333.29149000000001</v>
      </c>
      <c r="L2563" s="51"/>
      <c r="M2563" s="51"/>
    </row>
    <row r="2564" spans="1:13" s="53" customFormat="1" ht="18.75" customHeight="1" x14ac:dyDescent="0.25">
      <c r="A2564" s="42" t="str">
        <f>Лист4!A2562</f>
        <v xml:space="preserve">Первомайская ул. д.2 </v>
      </c>
      <c r="B2564" s="67" t="str">
        <f>Лист4!C2562</f>
        <v xml:space="preserve"> г. Знаменск</v>
      </c>
      <c r="C2564" s="43">
        <f t="shared" si="80"/>
        <v>261.15150367647055</v>
      </c>
      <c r="D2564" s="43">
        <f t="shared" si="81"/>
        <v>12.053146323529411</v>
      </c>
      <c r="E2564" s="49">
        <v>0</v>
      </c>
      <c r="F2564" s="29">
        <v>12.053146323529411</v>
      </c>
      <c r="G2564" s="50">
        <v>0</v>
      </c>
      <c r="H2564" s="50">
        <v>0</v>
      </c>
      <c r="I2564" s="50">
        <v>0</v>
      </c>
      <c r="J2564" s="30"/>
      <c r="K2564" s="174">
        <f>Лист4!E2562/1000</f>
        <v>273.20464999999996</v>
      </c>
      <c r="L2564" s="51"/>
      <c r="M2564" s="51"/>
    </row>
    <row r="2565" spans="1:13" s="53" customFormat="1" ht="18.75" customHeight="1" x14ac:dyDescent="0.25">
      <c r="A2565" s="42" t="str">
        <f>Лист4!A2563</f>
        <v xml:space="preserve">Первомайская ул. д.20 </v>
      </c>
      <c r="B2565" s="67" t="str">
        <f>Лист4!C2563</f>
        <v xml:space="preserve"> г. Знаменск</v>
      </c>
      <c r="C2565" s="43">
        <f t="shared" si="80"/>
        <v>695.01801544117632</v>
      </c>
      <c r="D2565" s="43">
        <f t="shared" si="81"/>
        <v>32.077754558823521</v>
      </c>
      <c r="E2565" s="49">
        <v>0</v>
      </c>
      <c r="F2565" s="29">
        <v>32.077754558823521</v>
      </c>
      <c r="G2565" s="50">
        <v>0</v>
      </c>
      <c r="H2565" s="50">
        <v>0</v>
      </c>
      <c r="I2565" s="50">
        <v>0</v>
      </c>
      <c r="J2565" s="30"/>
      <c r="K2565" s="174">
        <f>Лист4!E2563/1000</f>
        <v>727.09576999999979</v>
      </c>
      <c r="L2565" s="51"/>
      <c r="M2565" s="51"/>
    </row>
    <row r="2566" spans="1:13" s="53" customFormat="1" ht="18.75" customHeight="1" x14ac:dyDescent="0.25">
      <c r="A2566" s="42" t="str">
        <f>Лист4!A2564</f>
        <v xml:space="preserve">Первомайская ул. д.22 </v>
      </c>
      <c r="B2566" s="67" t="str">
        <f>Лист4!C2564</f>
        <v xml:space="preserve"> г. Знаменск</v>
      </c>
      <c r="C2566" s="43">
        <f t="shared" si="80"/>
        <v>560.41042352941179</v>
      </c>
      <c r="D2566" s="43">
        <f t="shared" si="81"/>
        <v>25.865096470588234</v>
      </c>
      <c r="E2566" s="49">
        <v>0</v>
      </c>
      <c r="F2566" s="29">
        <v>25.865096470588234</v>
      </c>
      <c r="G2566" s="50">
        <v>0</v>
      </c>
      <c r="H2566" s="50">
        <v>0</v>
      </c>
      <c r="I2566" s="50">
        <v>0</v>
      </c>
      <c r="J2566" s="30"/>
      <c r="K2566" s="174">
        <f>Лист4!E2564/1000</f>
        <v>586.27552000000003</v>
      </c>
      <c r="L2566" s="51"/>
      <c r="M2566" s="51"/>
    </row>
    <row r="2567" spans="1:13" s="53" customFormat="1" ht="18.75" customHeight="1" x14ac:dyDescent="0.25">
      <c r="A2567" s="42" t="str">
        <f>Лист4!A2565</f>
        <v xml:space="preserve">Первомайская ул. д.4 </v>
      </c>
      <c r="B2567" s="67" t="str">
        <f>Лист4!C2565</f>
        <v xml:space="preserve"> г. Знаменск</v>
      </c>
      <c r="C2567" s="43">
        <f t="shared" si="80"/>
        <v>292.3713095588235</v>
      </c>
      <c r="D2567" s="43">
        <f t="shared" si="81"/>
        <v>13.494060441176469</v>
      </c>
      <c r="E2567" s="49">
        <v>0</v>
      </c>
      <c r="F2567" s="29">
        <v>13.494060441176469</v>
      </c>
      <c r="G2567" s="50">
        <v>0</v>
      </c>
      <c r="H2567" s="50">
        <v>0</v>
      </c>
      <c r="I2567" s="50">
        <v>0</v>
      </c>
      <c r="J2567" s="30"/>
      <c r="K2567" s="174">
        <f>Лист4!E2565/1000</f>
        <v>305.86536999999998</v>
      </c>
      <c r="L2567" s="51"/>
      <c r="M2567" s="51"/>
    </row>
    <row r="2568" spans="1:13" s="52" customFormat="1" ht="18.75" customHeight="1" x14ac:dyDescent="0.25">
      <c r="A2568" s="42" t="str">
        <f>Лист4!A2566</f>
        <v xml:space="preserve">Первомайская ул. д.6 </v>
      </c>
      <c r="B2568" s="67" t="str">
        <f>Лист4!C2566</f>
        <v xml:space="preserve"> г. Знаменск</v>
      </c>
      <c r="C2568" s="43">
        <f t="shared" si="80"/>
        <v>356.50526102941171</v>
      </c>
      <c r="D2568" s="43">
        <f t="shared" si="81"/>
        <v>16.454088970588234</v>
      </c>
      <c r="E2568" s="49">
        <v>0</v>
      </c>
      <c r="F2568" s="29">
        <v>16.454088970588234</v>
      </c>
      <c r="G2568" s="50">
        <v>0</v>
      </c>
      <c r="H2568" s="50">
        <v>0</v>
      </c>
      <c r="I2568" s="50">
        <v>0</v>
      </c>
      <c r="J2568" s="30"/>
      <c r="K2568" s="174">
        <f>Лист4!E2566/1000</f>
        <v>372.95934999999997</v>
      </c>
      <c r="L2568" s="51"/>
      <c r="M2568" s="51"/>
    </row>
    <row r="2569" spans="1:13" s="52" customFormat="1" ht="18.75" customHeight="1" x14ac:dyDescent="0.25">
      <c r="A2569" s="42" t="str">
        <f>Лист4!A2567</f>
        <v xml:space="preserve">Первомайская ул. д.8 </v>
      </c>
      <c r="B2569" s="67" t="str">
        <f>Лист4!C2567</f>
        <v xml:space="preserve"> г. Знаменск</v>
      </c>
      <c r="C2569" s="43">
        <f t="shared" si="80"/>
        <v>319.20270735294116</v>
      </c>
      <c r="D2569" s="43">
        <f t="shared" si="81"/>
        <v>14.732432647058822</v>
      </c>
      <c r="E2569" s="49">
        <v>0</v>
      </c>
      <c r="F2569" s="29">
        <v>14.732432647058822</v>
      </c>
      <c r="G2569" s="50">
        <v>0</v>
      </c>
      <c r="H2569" s="50">
        <v>0</v>
      </c>
      <c r="I2569" s="50">
        <v>0</v>
      </c>
      <c r="J2569" s="30"/>
      <c r="K2569" s="174">
        <f>Лист4!E2567/1000</f>
        <v>333.93513999999999</v>
      </c>
      <c r="L2569" s="51"/>
      <c r="M2569" s="51"/>
    </row>
    <row r="2570" spans="1:13" s="52" customFormat="1" ht="18.75" customHeight="1" x14ac:dyDescent="0.25">
      <c r="A2570" s="42" t="str">
        <f>Лист4!A2568</f>
        <v xml:space="preserve">Пионерская ул. д.1 </v>
      </c>
      <c r="B2570" s="67" t="str">
        <f>Лист4!C2568</f>
        <v xml:space="preserve"> г. Знаменск</v>
      </c>
      <c r="C2570" s="43">
        <f t="shared" si="80"/>
        <v>333.16820588235305</v>
      </c>
      <c r="D2570" s="43">
        <f t="shared" si="81"/>
        <v>15.376994117647065</v>
      </c>
      <c r="E2570" s="49">
        <v>0</v>
      </c>
      <c r="F2570" s="29">
        <v>15.376994117647065</v>
      </c>
      <c r="G2570" s="50">
        <v>0</v>
      </c>
      <c r="H2570" s="50">
        <v>0</v>
      </c>
      <c r="I2570" s="50">
        <v>0</v>
      </c>
      <c r="J2570" s="30"/>
      <c r="K2570" s="174">
        <f>Лист4!E2568/1000</f>
        <v>348.54520000000014</v>
      </c>
      <c r="L2570" s="51"/>
      <c r="M2570" s="51"/>
    </row>
    <row r="2571" spans="1:13" s="53" customFormat="1" ht="18.75" customHeight="1" x14ac:dyDescent="0.25">
      <c r="A2571" s="42" t="str">
        <f>Лист4!A2569</f>
        <v xml:space="preserve">Пионерская ул. д.2 </v>
      </c>
      <c r="B2571" s="67" t="str">
        <f>Лист4!C2569</f>
        <v xml:space="preserve"> г. Знаменск</v>
      </c>
      <c r="C2571" s="43">
        <f t="shared" si="80"/>
        <v>216.20921323529413</v>
      </c>
      <c r="D2571" s="43">
        <f t="shared" si="81"/>
        <v>9.9788867647058836</v>
      </c>
      <c r="E2571" s="49">
        <v>0</v>
      </c>
      <c r="F2571" s="29">
        <v>9.9788867647058836</v>
      </c>
      <c r="G2571" s="50">
        <v>0</v>
      </c>
      <c r="H2571" s="50">
        <v>0</v>
      </c>
      <c r="I2571" s="50">
        <v>0</v>
      </c>
      <c r="J2571" s="30"/>
      <c r="K2571" s="174">
        <f>Лист4!E2569/1000</f>
        <v>226.18810000000002</v>
      </c>
      <c r="L2571" s="51"/>
      <c r="M2571" s="51"/>
    </row>
    <row r="2572" spans="1:13" s="53" customFormat="1" ht="18.75" customHeight="1" x14ac:dyDescent="0.25">
      <c r="A2572" s="42" t="str">
        <f>Лист4!A2570</f>
        <v xml:space="preserve">Пионерская ул. д.4 </v>
      </c>
      <c r="B2572" s="67" t="str">
        <f>Лист4!C2570</f>
        <v xml:space="preserve"> г. Знаменск</v>
      </c>
      <c r="C2572" s="43">
        <f t="shared" si="80"/>
        <v>144.53655220588237</v>
      </c>
      <c r="D2572" s="43">
        <f t="shared" si="81"/>
        <v>6.6709177941176492</v>
      </c>
      <c r="E2572" s="49">
        <v>0</v>
      </c>
      <c r="F2572" s="29">
        <v>6.6709177941176492</v>
      </c>
      <c r="G2572" s="50">
        <v>0</v>
      </c>
      <c r="H2572" s="50">
        <v>0</v>
      </c>
      <c r="I2572" s="50">
        <v>0</v>
      </c>
      <c r="J2572" s="30"/>
      <c r="K2572" s="174">
        <f>Лист4!E2570/1000</f>
        <v>151.20747000000003</v>
      </c>
      <c r="L2572" s="51"/>
      <c r="M2572" s="51"/>
    </row>
    <row r="2573" spans="1:13" s="53" customFormat="1" ht="33" customHeight="1" x14ac:dyDescent="0.25">
      <c r="A2573" s="42" t="str">
        <f>Лист4!A2571</f>
        <v xml:space="preserve">Пионерская ул. д.5 </v>
      </c>
      <c r="B2573" s="67" t="str">
        <f>Лист4!C2571</f>
        <v xml:space="preserve"> г. Знаменск</v>
      </c>
      <c r="C2573" s="43">
        <f t="shared" si="80"/>
        <v>431.90873088235287</v>
      </c>
      <c r="D2573" s="43">
        <f t="shared" si="81"/>
        <v>19.934249117647056</v>
      </c>
      <c r="E2573" s="49">
        <v>0</v>
      </c>
      <c r="F2573" s="29">
        <v>19.934249117647056</v>
      </c>
      <c r="G2573" s="50">
        <v>0</v>
      </c>
      <c r="H2573" s="50">
        <v>0</v>
      </c>
      <c r="I2573" s="50">
        <v>0</v>
      </c>
      <c r="J2573" s="30"/>
      <c r="K2573" s="174">
        <f>Лист4!E2571/1000</f>
        <v>451.84297999999995</v>
      </c>
      <c r="L2573" s="51"/>
      <c r="M2573" s="51"/>
    </row>
    <row r="2574" spans="1:13" s="53" customFormat="1" ht="18.75" customHeight="1" x14ac:dyDescent="0.25">
      <c r="A2574" s="42" t="str">
        <f>Лист4!A2572</f>
        <v xml:space="preserve">Победы ул. д.4 </v>
      </c>
      <c r="B2574" s="67" t="str">
        <f>Лист4!C2572</f>
        <v xml:space="preserve"> г. Знаменск</v>
      </c>
      <c r="C2574" s="43">
        <f t="shared" si="80"/>
        <v>89.027919117647045</v>
      </c>
      <c r="D2574" s="43">
        <f t="shared" si="81"/>
        <v>4.1089808823529399</v>
      </c>
      <c r="E2574" s="49">
        <v>0</v>
      </c>
      <c r="F2574" s="29">
        <v>4.1089808823529399</v>
      </c>
      <c r="G2574" s="50">
        <v>0</v>
      </c>
      <c r="H2574" s="50">
        <v>0</v>
      </c>
      <c r="I2574" s="50">
        <v>0</v>
      </c>
      <c r="J2574" s="30"/>
      <c r="K2574" s="174">
        <f>Лист4!E2572/1000</f>
        <v>93.136899999999983</v>
      </c>
      <c r="L2574" s="51"/>
      <c r="M2574" s="51"/>
    </row>
    <row r="2575" spans="1:13" s="53" customFormat="1" ht="18.75" customHeight="1" x14ac:dyDescent="0.25">
      <c r="A2575" s="42" t="str">
        <f>Лист4!A2573</f>
        <v xml:space="preserve">Победы ул. д.8 </v>
      </c>
      <c r="B2575" s="67" t="str">
        <f>Лист4!C2573</f>
        <v xml:space="preserve"> г. Знаменск</v>
      </c>
      <c r="C2575" s="43">
        <f t="shared" si="80"/>
        <v>146.93499485294117</v>
      </c>
      <c r="D2575" s="43">
        <f t="shared" si="81"/>
        <v>6.7816151470588242</v>
      </c>
      <c r="E2575" s="49">
        <v>0</v>
      </c>
      <c r="F2575" s="29">
        <v>6.7816151470588242</v>
      </c>
      <c r="G2575" s="50">
        <v>0</v>
      </c>
      <c r="H2575" s="50">
        <v>0</v>
      </c>
      <c r="I2575" s="50">
        <v>0</v>
      </c>
      <c r="J2575" s="30"/>
      <c r="K2575" s="174">
        <f>Лист4!E2573/1000</f>
        <v>153.71661</v>
      </c>
      <c r="L2575" s="51"/>
      <c r="M2575" s="51"/>
    </row>
    <row r="2576" spans="1:13" s="53" customFormat="1" ht="18.75" customHeight="1" x14ac:dyDescent="0.25">
      <c r="A2576" s="42" t="str">
        <f>Лист4!A2574</f>
        <v xml:space="preserve">свх Знаменский ул. д.40 </v>
      </c>
      <c r="B2576" s="67" t="str">
        <f>Лист4!C2574</f>
        <v xml:space="preserve"> г. Знаменск</v>
      </c>
      <c r="C2576" s="43">
        <f t="shared" si="80"/>
        <v>3.888911764705882</v>
      </c>
      <c r="D2576" s="43">
        <f t="shared" si="81"/>
        <v>0.17948823529411762</v>
      </c>
      <c r="E2576" s="49">
        <v>0</v>
      </c>
      <c r="F2576" s="29">
        <v>0.17948823529411762</v>
      </c>
      <c r="G2576" s="50">
        <v>0</v>
      </c>
      <c r="H2576" s="50">
        <v>0</v>
      </c>
      <c r="I2576" s="50">
        <v>0</v>
      </c>
      <c r="J2576" s="30"/>
      <c r="K2576" s="174">
        <f>Лист4!E2574/1000</f>
        <v>4.0683999999999996</v>
      </c>
      <c r="L2576" s="51"/>
      <c r="M2576" s="51"/>
    </row>
    <row r="2577" spans="1:13" s="53" customFormat="1" ht="18.75" customHeight="1" x14ac:dyDescent="0.25">
      <c r="A2577" s="42" t="str">
        <f>Лист4!A2575</f>
        <v xml:space="preserve">свх Знаменский ул. д.41 </v>
      </c>
      <c r="B2577" s="67" t="str">
        <f>Лист4!C2575</f>
        <v xml:space="preserve"> г. Знаменск</v>
      </c>
      <c r="C2577" s="43">
        <f t="shared" si="80"/>
        <v>7.4845588235294116</v>
      </c>
      <c r="D2577" s="43">
        <f t="shared" si="81"/>
        <v>0.34544117647058825</v>
      </c>
      <c r="E2577" s="49">
        <v>0</v>
      </c>
      <c r="F2577" s="29">
        <v>0.34544117647058825</v>
      </c>
      <c r="G2577" s="50">
        <v>0</v>
      </c>
      <c r="H2577" s="50">
        <v>0</v>
      </c>
      <c r="I2577" s="50">
        <v>0</v>
      </c>
      <c r="J2577" s="30"/>
      <c r="K2577" s="174">
        <f>Лист4!E2575/1000</f>
        <v>7.83</v>
      </c>
      <c r="L2577" s="51"/>
      <c r="M2577" s="51"/>
    </row>
    <row r="2578" spans="1:13" s="53" customFormat="1" ht="18.75" customHeight="1" x14ac:dyDescent="0.25">
      <c r="A2578" s="42" t="str">
        <f>Лист4!A2576</f>
        <v xml:space="preserve">свх Знаменский ул. д.42 </v>
      </c>
      <c r="B2578" s="67" t="str">
        <f>Лист4!C2576</f>
        <v xml:space="preserve"> г. Знаменск</v>
      </c>
      <c r="C2578" s="43">
        <f t="shared" si="80"/>
        <v>35.133216911764706</v>
      </c>
      <c r="D2578" s="43">
        <f t="shared" si="81"/>
        <v>1.6215330882352943</v>
      </c>
      <c r="E2578" s="49">
        <v>0</v>
      </c>
      <c r="F2578" s="29">
        <v>1.6215330882352943</v>
      </c>
      <c r="G2578" s="50">
        <v>0</v>
      </c>
      <c r="H2578" s="50">
        <v>0</v>
      </c>
      <c r="I2578" s="50">
        <v>0</v>
      </c>
      <c r="J2578" s="30"/>
      <c r="K2578" s="174">
        <f>Лист4!E2576/1000-J2578</f>
        <v>36.754750000000001</v>
      </c>
      <c r="L2578" s="51"/>
      <c r="M2578" s="51"/>
    </row>
    <row r="2579" spans="1:13" s="53" customFormat="1" ht="18.75" customHeight="1" x14ac:dyDescent="0.25">
      <c r="A2579" s="42" t="str">
        <f>Лист4!A2577</f>
        <v xml:space="preserve">свх Знаменский ул. д.43 </v>
      </c>
      <c r="B2579" s="67" t="str">
        <f>Лист4!C2577</f>
        <v xml:space="preserve"> г. Знаменск</v>
      </c>
      <c r="C2579" s="43">
        <f t="shared" si="80"/>
        <v>28.379095588235295</v>
      </c>
      <c r="D2579" s="43">
        <f t="shared" si="81"/>
        <v>1.3098044117647059</v>
      </c>
      <c r="E2579" s="49">
        <v>0</v>
      </c>
      <c r="F2579" s="29">
        <v>1.3098044117647059</v>
      </c>
      <c r="G2579" s="50">
        <v>0</v>
      </c>
      <c r="H2579" s="50">
        <v>0</v>
      </c>
      <c r="I2579" s="50">
        <v>0</v>
      </c>
      <c r="J2579" s="30"/>
      <c r="K2579" s="174">
        <f>Лист4!E2577/1000</f>
        <v>29.6889</v>
      </c>
      <c r="L2579" s="51"/>
      <c r="M2579" s="51"/>
    </row>
    <row r="2580" spans="1:13" s="53" customFormat="1" ht="18.75" customHeight="1" x14ac:dyDescent="0.25">
      <c r="A2580" s="42" t="str">
        <f>Лист4!A2578</f>
        <v xml:space="preserve">свх Знаменский ул. д.44 </v>
      </c>
      <c r="B2580" s="67" t="str">
        <f>Лист4!C2578</f>
        <v xml:space="preserve"> г. Знаменск</v>
      </c>
      <c r="C2580" s="43">
        <f t="shared" si="80"/>
        <v>81.341296323529406</v>
      </c>
      <c r="D2580" s="43">
        <f t="shared" si="81"/>
        <v>3.7542136764705876</v>
      </c>
      <c r="E2580" s="49">
        <v>0</v>
      </c>
      <c r="F2580" s="29">
        <v>3.7542136764705876</v>
      </c>
      <c r="G2580" s="50">
        <v>0</v>
      </c>
      <c r="H2580" s="50">
        <v>0</v>
      </c>
      <c r="I2580" s="50">
        <v>0</v>
      </c>
      <c r="J2580" s="30"/>
      <c r="K2580" s="174">
        <f>Лист4!E2578/1000</f>
        <v>85.09550999999999</v>
      </c>
      <c r="L2580" s="51"/>
      <c r="M2580" s="55"/>
    </row>
    <row r="2581" spans="1:13" s="53" customFormat="1" ht="18.75" customHeight="1" x14ac:dyDescent="0.25">
      <c r="A2581" s="42" t="str">
        <f>Лист4!A2579</f>
        <v xml:space="preserve">свх Знаменский ул. д.45 </v>
      </c>
      <c r="B2581" s="67" t="str">
        <f>Лист4!C2579</f>
        <v xml:space="preserve"> г. Знаменск</v>
      </c>
      <c r="C2581" s="43">
        <f t="shared" si="80"/>
        <v>8.0733823529411755</v>
      </c>
      <c r="D2581" s="43">
        <f t="shared" si="81"/>
        <v>0.3726176470588235</v>
      </c>
      <c r="E2581" s="49">
        <v>0</v>
      </c>
      <c r="F2581" s="29">
        <v>0.3726176470588235</v>
      </c>
      <c r="G2581" s="50">
        <v>0</v>
      </c>
      <c r="H2581" s="50">
        <v>0</v>
      </c>
      <c r="I2581" s="50">
        <v>0</v>
      </c>
      <c r="J2581" s="30"/>
      <c r="K2581" s="174">
        <f>Лист4!E2579/1000</f>
        <v>8.4459999999999997</v>
      </c>
      <c r="L2581" s="51"/>
      <c r="M2581" s="51"/>
    </row>
    <row r="2582" spans="1:13" s="53" customFormat="1" ht="18.75" customHeight="1" x14ac:dyDescent="0.25">
      <c r="A2582" s="42" t="str">
        <f>Лист4!A2580</f>
        <v xml:space="preserve">свх Ракетный ул. д.52 </v>
      </c>
      <c r="B2582" s="67" t="str">
        <f>Лист4!C2580</f>
        <v xml:space="preserve"> г. Знаменск</v>
      </c>
      <c r="C2582" s="43">
        <f t="shared" si="80"/>
        <v>18.763970588235292</v>
      </c>
      <c r="D2582" s="43">
        <f t="shared" si="81"/>
        <v>0.86602941176470583</v>
      </c>
      <c r="E2582" s="49">
        <v>0</v>
      </c>
      <c r="F2582" s="29">
        <v>0.86602941176470583</v>
      </c>
      <c r="G2582" s="50">
        <v>0</v>
      </c>
      <c r="H2582" s="50">
        <v>0</v>
      </c>
      <c r="I2582" s="50">
        <v>0</v>
      </c>
      <c r="J2582" s="30"/>
      <c r="K2582" s="174">
        <f>Лист4!E2580/1000-J2582</f>
        <v>19.63</v>
      </c>
      <c r="L2582" s="51"/>
      <c r="M2582" s="51"/>
    </row>
    <row r="2583" spans="1:13" s="53" customFormat="1" ht="18.75" customHeight="1" x14ac:dyDescent="0.25">
      <c r="A2583" s="42" t="str">
        <f>Лист4!A2581</f>
        <v xml:space="preserve">свх Ракетный ул. д.59 </v>
      </c>
      <c r="B2583" s="67" t="str">
        <f>Лист4!C2581</f>
        <v xml:space="preserve"> г. Знаменск</v>
      </c>
      <c r="C2583" s="43">
        <f t="shared" si="80"/>
        <v>1.6243022058823531</v>
      </c>
      <c r="D2583" s="43">
        <f t="shared" si="81"/>
        <v>7.4967794117647063E-2</v>
      </c>
      <c r="E2583" s="49">
        <v>0</v>
      </c>
      <c r="F2583" s="29">
        <v>7.4967794117647063E-2</v>
      </c>
      <c r="G2583" s="50">
        <v>0</v>
      </c>
      <c r="H2583" s="50">
        <v>0</v>
      </c>
      <c r="I2583" s="50">
        <v>0</v>
      </c>
      <c r="J2583" s="30"/>
      <c r="K2583" s="174">
        <f>Лист4!E2581/1000-J2583</f>
        <v>1.6992700000000001</v>
      </c>
      <c r="L2583" s="51"/>
      <c r="M2583" s="51"/>
    </row>
    <row r="2584" spans="1:13" s="53" customFormat="1" ht="18.75" customHeight="1" x14ac:dyDescent="0.25">
      <c r="A2584" s="42" t="str">
        <f>Лист4!A2582</f>
        <v xml:space="preserve">свх Ракетный ул. д.60 </v>
      </c>
      <c r="B2584" s="67" t="str">
        <f>Лист4!C2582</f>
        <v xml:space="preserve"> г. Знаменск</v>
      </c>
      <c r="C2584" s="43">
        <f t="shared" si="80"/>
        <v>29.268018382352942</v>
      </c>
      <c r="D2584" s="43">
        <f t="shared" si="81"/>
        <v>1.3508316176470589</v>
      </c>
      <c r="E2584" s="49">
        <v>0</v>
      </c>
      <c r="F2584" s="29">
        <v>1.3508316176470589</v>
      </c>
      <c r="G2584" s="50">
        <v>0</v>
      </c>
      <c r="H2584" s="50">
        <v>0</v>
      </c>
      <c r="I2584" s="50">
        <v>0</v>
      </c>
      <c r="J2584" s="30"/>
      <c r="K2584" s="174">
        <f>Лист4!E2582/1000</f>
        <v>30.618850000000002</v>
      </c>
      <c r="L2584" s="51"/>
      <c r="M2584" s="51"/>
    </row>
    <row r="2585" spans="1:13" s="53" customFormat="1" ht="18.75" customHeight="1" x14ac:dyDescent="0.25">
      <c r="A2585" s="42" t="str">
        <f>Лист4!A2583</f>
        <v xml:space="preserve">свх Ракетный ул. д.61 </v>
      </c>
      <c r="B2585" s="67" t="str">
        <f>Лист4!C2583</f>
        <v xml:space="preserve"> г. Знаменск</v>
      </c>
      <c r="C2585" s="43">
        <f t="shared" si="80"/>
        <v>21.76964705882353</v>
      </c>
      <c r="D2585" s="43">
        <f t="shared" si="81"/>
        <v>1.0047529411764706</v>
      </c>
      <c r="E2585" s="49">
        <v>0</v>
      </c>
      <c r="F2585" s="29">
        <v>1.0047529411764706</v>
      </c>
      <c r="G2585" s="50">
        <v>0</v>
      </c>
      <c r="H2585" s="50">
        <v>0</v>
      </c>
      <c r="I2585" s="50">
        <v>0</v>
      </c>
      <c r="J2585" s="30"/>
      <c r="K2585" s="174">
        <f>Лист4!E2583/1000-J2585</f>
        <v>22.7744</v>
      </c>
      <c r="L2585" s="51"/>
      <c r="M2585" s="51"/>
    </row>
    <row r="2586" spans="1:13" s="53" customFormat="1" ht="18.75" customHeight="1" x14ac:dyDescent="0.25">
      <c r="A2586" s="42" t="str">
        <f>Лист4!A2584</f>
        <v xml:space="preserve">свх Ракетный ул. д.62 </v>
      </c>
      <c r="B2586" s="67" t="str">
        <f>Лист4!C2584</f>
        <v xml:space="preserve"> г. Знаменск</v>
      </c>
      <c r="C2586" s="43">
        <f t="shared" si="80"/>
        <v>12.921235294117647</v>
      </c>
      <c r="D2586" s="43">
        <f t="shared" si="81"/>
        <v>0.59636470588235291</v>
      </c>
      <c r="E2586" s="49">
        <v>0</v>
      </c>
      <c r="F2586" s="29">
        <v>0.59636470588235291</v>
      </c>
      <c r="G2586" s="50">
        <v>0</v>
      </c>
      <c r="H2586" s="50">
        <v>0</v>
      </c>
      <c r="I2586" s="50">
        <v>0</v>
      </c>
      <c r="J2586" s="30"/>
      <c r="K2586" s="174">
        <f>Лист4!E2584/1000-J2586</f>
        <v>13.5176</v>
      </c>
      <c r="L2586" s="51"/>
      <c r="M2586" s="51"/>
    </row>
    <row r="2587" spans="1:13" s="53" customFormat="1" ht="18.75" customHeight="1" x14ac:dyDescent="0.25">
      <c r="A2587" s="42" t="str">
        <f>Лист4!A2585</f>
        <v xml:space="preserve">свх Ракетный ул. д.64 </v>
      </c>
      <c r="B2587" s="67" t="str">
        <f>Лист4!C2585</f>
        <v xml:space="preserve"> г. Знаменск</v>
      </c>
      <c r="C2587" s="43">
        <f t="shared" si="80"/>
        <v>81.782340441176459</v>
      </c>
      <c r="D2587" s="43">
        <f t="shared" si="81"/>
        <v>3.7745695588235293</v>
      </c>
      <c r="E2587" s="49">
        <v>0</v>
      </c>
      <c r="F2587" s="29">
        <v>3.7745695588235293</v>
      </c>
      <c r="G2587" s="50">
        <v>0</v>
      </c>
      <c r="H2587" s="50">
        <v>0</v>
      </c>
      <c r="I2587" s="50">
        <v>0</v>
      </c>
      <c r="J2587" s="30"/>
      <c r="K2587" s="174">
        <f>Лист4!E2585/1000</f>
        <v>85.556909999999988</v>
      </c>
      <c r="L2587" s="51"/>
      <c r="M2587" s="51"/>
    </row>
    <row r="2588" spans="1:13" s="53" customFormat="1" ht="18.75" customHeight="1" x14ac:dyDescent="0.25">
      <c r="A2588" s="42" t="str">
        <f>Лист4!A2586</f>
        <v xml:space="preserve">свх Ракетный ул. д.65 </v>
      </c>
      <c r="B2588" s="67" t="str">
        <f>Лист4!C2586</f>
        <v xml:space="preserve"> г. Знаменск</v>
      </c>
      <c r="C2588" s="43">
        <f t="shared" si="80"/>
        <v>7.8286764705882348</v>
      </c>
      <c r="D2588" s="43">
        <f t="shared" si="81"/>
        <v>0.36132352941176471</v>
      </c>
      <c r="E2588" s="49">
        <v>0</v>
      </c>
      <c r="F2588" s="29">
        <v>0.36132352941176471</v>
      </c>
      <c r="G2588" s="50">
        <v>0</v>
      </c>
      <c r="H2588" s="50">
        <v>0</v>
      </c>
      <c r="I2588" s="50">
        <v>0</v>
      </c>
      <c r="J2588" s="30"/>
      <c r="K2588" s="174">
        <f>Лист4!E2586/1000-J2588</f>
        <v>8.19</v>
      </c>
      <c r="L2588" s="51"/>
      <c r="M2588" s="51"/>
    </row>
    <row r="2589" spans="1:13" s="53" customFormat="1" ht="18.75" customHeight="1" x14ac:dyDescent="0.25">
      <c r="A2589" s="42" t="str">
        <f>Лист4!A2587</f>
        <v xml:space="preserve">Советской Армии ул. д.45 </v>
      </c>
      <c r="B2589" s="67" t="str">
        <f>Лист4!C2587</f>
        <v xml:space="preserve"> г. Знаменск</v>
      </c>
      <c r="C2589" s="43">
        <f t="shared" si="80"/>
        <v>613.09429044117644</v>
      </c>
      <c r="D2589" s="43">
        <f t="shared" si="81"/>
        <v>28.296659558823528</v>
      </c>
      <c r="E2589" s="49">
        <v>0</v>
      </c>
      <c r="F2589" s="29">
        <v>28.296659558823528</v>
      </c>
      <c r="G2589" s="50">
        <v>0</v>
      </c>
      <c r="H2589" s="50">
        <v>0</v>
      </c>
      <c r="I2589" s="50">
        <v>0</v>
      </c>
      <c r="J2589" s="30"/>
      <c r="K2589" s="174">
        <f>Лист4!E2587/1000</f>
        <v>641.39094999999998</v>
      </c>
      <c r="L2589" s="51"/>
      <c r="M2589" s="51"/>
    </row>
    <row r="2590" spans="1:13" s="53" customFormat="1" ht="18.75" customHeight="1" x14ac:dyDescent="0.25">
      <c r="A2590" s="42" t="str">
        <f>Лист4!A2588</f>
        <v xml:space="preserve">Толбухина ул. д.1 </v>
      </c>
      <c r="B2590" s="67" t="str">
        <f>Лист4!C2588</f>
        <v xml:space="preserve"> г. Знаменск</v>
      </c>
      <c r="C2590" s="43">
        <f t="shared" si="80"/>
        <v>41.082628676470591</v>
      </c>
      <c r="D2590" s="43">
        <f t="shared" si="81"/>
        <v>1.8961213235294119</v>
      </c>
      <c r="E2590" s="49">
        <v>0</v>
      </c>
      <c r="F2590" s="29">
        <v>1.8961213235294119</v>
      </c>
      <c r="G2590" s="50">
        <v>0</v>
      </c>
      <c r="H2590" s="50">
        <v>0</v>
      </c>
      <c r="I2590" s="50">
        <v>0</v>
      </c>
      <c r="J2590" s="30"/>
      <c r="K2590" s="174">
        <f>Лист4!E2588/1000</f>
        <v>42.978750000000005</v>
      </c>
      <c r="L2590" s="51"/>
      <c r="M2590" s="51"/>
    </row>
    <row r="2591" spans="1:13" s="53" customFormat="1" ht="18.75" customHeight="1" x14ac:dyDescent="0.25">
      <c r="A2591" s="42" t="str">
        <f>Лист4!A2589</f>
        <v xml:space="preserve">Толбухина ул. д.2 </v>
      </c>
      <c r="B2591" s="67" t="str">
        <f>Лист4!C2589</f>
        <v xml:space="preserve"> г. Знаменск</v>
      </c>
      <c r="C2591" s="43">
        <f t="shared" si="80"/>
        <v>555.18515955882344</v>
      </c>
      <c r="D2591" s="43">
        <f t="shared" si="81"/>
        <v>25.623930441176462</v>
      </c>
      <c r="E2591" s="49">
        <v>0</v>
      </c>
      <c r="F2591" s="29">
        <v>25.623930441176462</v>
      </c>
      <c r="G2591" s="50">
        <v>0</v>
      </c>
      <c r="H2591" s="50">
        <v>0</v>
      </c>
      <c r="I2591" s="50">
        <v>0</v>
      </c>
      <c r="J2591" s="30"/>
      <c r="K2591" s="174">
        <f>Лист4!E2589/1000</f>
        <v>580.80908999999986</v>
      </c>
      <c r="L2591" s="51"/>
      <c r="M2591" s="51"/>
    </row>
    <row r="2592" spans="1:13" s="53" customFormat="1" ht="18.75" customHeight="1" x14ac:dyDescent="0.25">
      <c r="A2592" s="42" t="str">
        <f>Лист4!A2590</f>
        <v xml:space="preserve">Толбухина ул. д.2А </v>
      </c>
      <c r="B2592" s="67" t="str">
        <f>Лист4!C2590</f>
        <v xml:space="preserve"> г. Знаменск</v>
      </c>
      <c r="C2592" s="43">
        <f t="shared" si="80"/>
        <v>613.51258455882373</v>
      </c>
      <c r="D2592" s="43">
        <f t="shared" si="81"/>
        <v>28.315965441176481</v>
      </c>
      <c r="E2592" s="49">
        <v>0</v>
      </c>
      <c r="F2592" s="29">
        <v>28.315965441176481</v>
      </c>
      <c r="G2592" s="50">
        <v>0</v>
      </c>
      <c r="H2592" s="50">
        <v>0</v>
      </c>
      <c r="I2592" s="50">
        <v>0</v>
      </c>
      <c r="J2592" s="30"/>
      <c r="K2592" s="174">
        <f>Лист4!E2590/1000</f>
        <v>641.82855000000018</v>
      </c>
      <c r="L2592" s="51"/>
      <c r="M2592" s="51"/>
    </row>
    <row r="2593" spans="1:13" s="53" customFormat="1" ht="18.75" customHeight="1" x14ac:dyDescent="0.25">
      <c r="A2593" s="42" t="str">
        <f>Лист4!A2591</f>
        <v xml:space="preserve">Толбухина ул. д.3 </v>
      </c>
      <c r="B2593" s="67" t="str">
        <f>Лист4!C2591</f>
        <v xml:space="preserve"> г. Знаменск</v>
      </c>
      <c r="C2593" s="43">
        <f t="shared" si="80"/>
        <v>90.323474264705879</v>
      </c>
      <c r="D2593" s="43">
        <f t="shared" si="81"/>
        <v>4.1687757352941173</v>
      </c>
      <c r="E2593" s="49">
        <v>0</v>
      </c>
      <c r="F2593" s="29">
        <v>4.1687757352941173</v>
      </c>
      <c r="G2593" s="50">
        <v>0</v>
      </c>
      <c r="H2593" s="50">
        <v>0</v>
      </c>
      <c r="I2593" s="50">
        <v>0</v>
      </c>
      <c r="J2593" s="30"/>
      <c r="K2593" s="174">
        <f>Лист4!E2591/1000</f>
        <v>94.492249999999999</v>
      </c>
      <c r="L2593" s="51"/>
      <c r="M2593" s="51"/>
    </row>
    <row r="2594" spans="1:13" s="53" customFormat="1" ht="18.75" customHeight="1" x14ac:dyDescent="0.25">
      <c r="A2594" s="42" t="str">
        <f>Лист4!A2592</f>
        <v xml:space="preserve">Толбухина ул. д.5 </v>
      </c>
      <c r="B2594" s="67" t="str">
        <f>Лист4!C2592</f>
        <v xml:space="preserve"> г. Знаменск</v>
      </c>
      <c r="C2594" s="43">
        <f t="shared" si="80"/>
        <v>128.60801544117652</v>
      </c>
      <c r="D2594" s="43">
        <f t="shared" si="81"/>
        <v>5.9357545588235316</v>
      </c>
      <c r="E2594" s="49">
        <v>0</v>
      </c>
      <c r="F2594" s="29">
        <v>5.9357545588235316</v>
      </c>
      <c r="G2594" s="50">
        <v>0</v>
      </c>
      <c r="H2594" s="50">
        <v>0</v>
      </c>
      <c r="I2594" s="50">
        <v>0</v>
      </c>
      <c r="J2594" s="30"/>
      <c r="K2594" s="174">
        <f>Лист4!E2592/1000</f>
        <v>134.54377000000005</v>
      </c>
      <c r="L2594" s="51"/>
      <c r="M2594" s="51"/>
    </row>
    <row r="2595" spans="1:13" s="53" customFormat="1" ht="18.75" customHeight="1" x14ac:dyDescent="0.25">
      <c r="A2595" s="42" t="str">
        <f>Лист4!A2593</f>
        <v xml:space="preserve">Фрунзе ул. д.1 </v>
      </c>
      <c r="B2595" s="67" t="str">
        <f>Лист4!C2593</f>
        <v xml:space="preserve"> г. Знаменск</v>
      </c>
      <c r="C2595" s="43">
        <f t="shared" si="80"/>
        <v>71.6581507352941</v>
      </c>
      <c r="D2595" s="43">
        <f t="shared" si="81"/>
        <v>3.3072992647058812</v>
      </c>
      <c r="E2595" s="49">
        <v>0</v>
      </c>
      <c r="F2595" s="29">
        <v>3.3072992647058812</v>
      </c>
      <c r="G2595" s="50">
        <v>0</v>
      </c>
      <c r="H2595" s="50">
        <v>0</v>
      </c>
      <c r="I2595" s="50">
        <v>0</v>
      </c>
      <c r="J2595" s="30"/>
      <c r="K2595" s="174">
        <f>Лист4!E2593/1000-J2595</f>
        <v>74.965449999999976</v>
      </c>
      <c r="L2595" s="51"/>
      <c r="M2595" s="51"/>
    </row>
    <row r="2596" spans="1:13" s="53" customFormat="1" ht="18.75" customHeight="1" x14ac:dyDescent="0.25">
      <c r="A2596" s="42" t="str">
        <f>Лист4!A2594</f>
        <v xml:space="preserve">Фрунзе ул. д.2 </v>
      </c>
      <c r="B2596" s="67" t="str">
        <f>Лист4!C2594</f>
        <v xml:space="preserve"> г. Знаменск</v>
      </c>
      <c r="C2596" s="43">
        <f t="shared" si="80"/>
        <v>137.11711764705885</v>
      </c>
      <c r="D2596" s="43">
        <f t="shared" si="81"/>
        <v>6.3284823529411769</v>
      </c>
      <c r="E2596" s="49">
        <v>0</v>
      </c>
      <c r="F2596" s="29">
        <v>6.3284823529411769</v>
      </c>
      <c r="G2596" s="50">
        <v>0</v>
      </c>
      <c r="H2596" s="50">
        <v>0</v>
      </c>
      <c r="I2596" s="50">
        <v>0</v>
      </c>
      <c r="J2596" s="30"/>
      <c r="K2596" s="174">
        <f>Лист4!E2594/1000-J2596</f>
        <v>143.44560000000001</v>
      </c>
      <c r="L2596" s="51"/>
      <c r="M2596" s="51"/>
    </row>
    <row r="2597" spans="1:13" s="53" customFormat="1" ht="18.75" customHeight="1" x14ac:dyDescent="0.25">
      <c r="A2597" s="42" t="str">
        <f>Лист4!A2595</f>
        <v xml:space="preserve">Фрунзе ул. д.3 </v>
      </c>
      <c r="B2597" s="67" t="str">
        <f>Лист4!C2595</f>
        <v xml:space="preserve"> г. Знаменск</v>
      </c>
      <c r="C2597" s="43">
        <f t="shared" si="80"/>
        <v>33.816469852941182</v>
      </c>
      <c r="D2597" s="43">
        <f t="shared" si="81"/>
        <v>1.5607601470588239</v>
      </c>
      <c r="E2597" s="49">
        <v>0</v>
      </c>
      <c r="F2597" s="29">
        <v>1.5607601470588239</v>
      </c>
      <c r="G2597" s="50">
        <v>0</v>
      </c>
      <c r="H2597" s="50">
        <v>0</v>
      </c>
      <c r="I2597" s="50">
        <v>0</v>
      </c>
      <c r="J2597" s="30"/>
      <c r="K2597" s="174">
        <f>Лист4!E2595/1000-J2597</f>
        <v>35.377230000000004</v>
      </c>
      <c r="L2597" s="51"/>
      <c r="M2597" s="51"/>
    </row>
    <row r="2598" spans="1:13" s="53" customFormat="1" ht="18.75" customHeight="1" x14ac:dyDescent="0.25">
      <c r="A2598" s="42" t="str">
        <f>Лист4!A2596</f>
        <v xml:space="preserve">Фрунзе ул. д.4 </v>
      </c>
      <c r="B2598" s="67" t="str">
        <f>Лист4!C2596</f>
        <v xml:space="preserve"> г. Знаменск</v>
      </c>
      <c r="C2598" s="43">
        <f t="shared" si="80"/>
        <v>43.096672794117652</v>
      </c>
      <c r="D2598" s="43">
        <f t="shared" si="81"/>
        <v>1.9890772058823529</v>
      </c>
      <c r="E2598" s="49">
        <v>0</v>
      </c>
      <c r="F2598" s="29">
        <v>1.9890772058823529</v>
      </c>
      <c r="G2598" s="50">
        <v>0</v>
      </c>
      <c r="H2598" s="50">
        <v>0</v>
      </c>
      <c r="I2598" s="50">
        <v>0</v>
      </c>
      <c r="J2598" s="30"/>
      <c r="K2598" s="174">
        <f>Лист4!E2596/1000-J2598</f>
        <v>45.085750000000004</v>
      </c>
      <c r="L2598" s="51"/>
      <c r="M2598" s="51"/>
    </row>
    <row r="2599" spans="1:13" s="53" customFormat="1" ht="18.75" customHeight="1" x14ac:dyDescent="0.25">
      <c r="A2599" s="42" t="str">
        <f>Лист4!A2597</f>
        <v xml:space="preserve">Фрунзе ул. д.5 </v>
      </c>
      <c r="B2599" s="67" t="str">
        <f>Лист4!C2597</f>
        <v xml:space="preserve"> г. Знаменск</v>
      </c>
      <c r="C2599" s="43">
        <f t="shared" si="80"/>
        <v>80.180272058823533</v>
      </c>
      <c r="D2599" s="43">
        <f t="shared" si="81"/>
        <v>3.7006279411764713</v>
      </c>
      <c r="E2599" s="49">
        <v>0</v>
      </c>
      <c r="F2599" s="29">
        <v>3.7006279411764713</v>
      </c>
      <c r="G2599" s="50">
        <v>0</v>
      </c>
      <c r="H2599" s="50">
        <v>0</v>
      </c>
      <c r="I2599" s="50">
        <v>0</v>
      </c>
      <c r="J2599" s="30"/>
      <c r="K2599" s="174">
        <f>Лист4!E2597/1000</f>
        <v>83.880900000000011</v>
      </c>
      <c r="L2599" s="51"/>
      <c r="M2599" s="51"/>
    </row>
    <row r="2600" spans="1:13" s="53" customFormat="1" ht="25.5" customHeight="1" x14ac:dyDescent="0.25">
      <c r="A2600" s="42" t="str">
        <f>Лист4!A2598</f>
        <v xml:space="preserve">Черняховского ул. д.11 </v>
      </c>
      <c r="B2600" s="67" t="str">
        <f>Лист4!C2598</f>
        <v xml:space="preserve"> г. Знаменск</v>
      </c>
      <c r="C2600" s="43">
        <f t="shared" si="80"/>
        <v>105.46637132352942</v>
      </c>
      <c r="D2600" s="43">
        <f t="shared" si="81"/>
        <v>4.8676786764705886</v>
      </c>
      <c r="E2600" s="49">
        <v>0</v>
      </c>
      <c r="F2600" s="29">
        <v>4.8676786764705886</v>
      </c>
      <c r="G2600" s="50">
        <v>0</v>
      </c>
      <c r="H2600" s="50">
        <v>0</v>
      </c>
      <c r="I2600" s="50">
        <v>0</v>
      </c>
      <c r="J2600" s="30"/>
      <c r="K2600" s="174">
        <f>Лист4!E2598/1000</f>
        <v>110.33405</v>
      </c>
      <c r="L2600" s="51"/>
      <c r="M2600" s="51"/>
    </row>
    <row r="2601" spans="1:13" s="53" customFormat="1" ht="25.5" customHeight="1" x14ac:dyDescent="0.25">
      <c r="A2601" s="42" t="str">
        <f>Лист4!A2599</f>
        <v xml:space="preserve">Черняховского ул. д.12 </v>
      </c>
      <c r="B2601" s="67" t="str">
        <f>Лист4!C2599</f>
        <v xml:space="preserve"> г. Знаменск</v>
      </c>
      <c r="C2601" s="43">
        <f t="shared" si="80"/>
        <v>93.769745588235295</v>
      </c>
      <c r="D2601" s="43">
        <f t="shared" si="81"/>
        <v>4.3278344117647061</v>
      </c>
      <c r="E2601" s="49">
        <v>0</v>
      </c>
      <c r="F2601" s="29">
        <v>4.3278344117647061</v>
      </c>
      <c r="G2601" s="50">
        <v>0</v>
      </c>
      <c r="H2601" s="50">
        <v>0</v>
      </c>
      <c r="I2601" s="50">
        <v>0</v>
      </c>
      <c r="J2601" s="30"/>
      <c r="K2601" s="174">
        <f>Лист4!E2599/1000</f>
        <v>98.097580000000008</v>
      </c>
      <c r="L2601" s="51"/>
      <c r="M2601" s="51"/>
    </row>
    <row r="2602" spans="1:13" s="53" customFormat="1" ht="18.75" customHeight="1" x14ac:dyDescent="0.25">
      <c r="A2602" s="42" t="str">
        <f>Лист4!A2600</f>
        <v xml:space="preserve">Черняховского ул. д.14 </v>
      </c>
      <c r="B2602" s="67" t="str">
        <f>Лист4!C2600</f>
        <v xml:space="preserve"> г. Знаменск</v>
      </c>
      <c r="C2602" s="43">
        <f t="shared" si="80"/>
        <v>114.93804705882353</v>
      </c>
      <c r="D2602" s="43">
        <f t="shared" si="81"/>
        <v>5.3048329411764703</v>
      </c>
      <c r="E2602" s="49">
        <v>0</v>
      </c>
      <c r="F2602" s="29">
        <v>5.3048329411764703</v>
      </c>
      <c r="G2602" s="50">
        <v>0</v>
      </c>
      <c r="H2602" s="50">
        <v>0</v>
      </c>
      <c r="I2602" s="50">
        <v>0</v>
      </c>
      <c r="J2602" s="156"/>
      <c r="K2602" s="174">
        <f>Лист4!E2600/1000-J2602</f>
        <v>120.24288</v>
      </c>
      <c r="L2602" s="31"/>
      <c r="M2602" s="51"/>
    </row>
    <row r="2603" spans="1:13" s="53" customFormat="1" ht="18.75" customHeight="1" x14ac:dyDescent="0.25">
      <c r="A2603" s="42" t="str">
        <f>Лист4!A2601</f>
        <v xml:space="preserve">Черняховского ул. д.16 </v>
      </c>
      <c r="B2603" s="67" t="str">
        <f>Лист4!C2601</f>
        <v xml:space="preserve"> г. Знаменск</v>
      </c>
      <c r="C2603" s="43">
        <f t="shared" si="80"/>
        <v>41.969209558823529</v>
      </c>
      <c r="D2603" s="43">
        <f t="shared" si="81"/>
        <v>1.9370404411764706</v>
      </c>
      <c r="E2603" s="49">
        <v>0</v>
      </c>
      <c r="F2603" s="29">
        <v>1.9370404411764706</v>
      </c>
      <c r="G2603" s="50">
        <v>0</v>
      </c>
      <c r="H2603" s="50">
        <v>0</v>
      </c>
      <c r="I2603" s="50">
        <v>0</v>
      </c>
      <c r="J2603" s="30"/>
      <c r="K2603" s="174">
        <f>Лист4!E2601/1000</f>
        <v>43.90625</v>
      </c>
      <c r="L2603" s="51"/>
      <c r="M2603" s="51"/>
    </row>
    <row r="2604" spans="1:13" s="53" customFormat="1" ht="18.75" customHeight="1" x14ac:dyDescent="0.25">
      <c r="A2604" s="42" t="str">
        <f>Лист4!A2602</f>
        <v xml:space="preserve">Черняховского ул. д.7 </v>
      </c>
      <c r="B2604" s="67" t="str">
        <f>Лист4!C2602</f>
        <v xml:space="preserve"> г. Знаменск</v>
      </c>
      <c r="C2604" s="43">
        <f t="shared" si="80"/>
        <v>590.30765147058833</v>
      </c>
      <c r="D2604" s="43">
        <f t="shared" si="81"/>
        <v>27.244968529411764</v>
      </c>
      <c r="E2604" s="49">
        <v>0</v>
      </c>
      <c r="F2604" s="29">
        <v>27.244968529411764</v>
      </c>
      <c r="G2604" s="50">
        <v>0</v>
      </c>
      <c r="H2604" s="50">
        <v>0</v>
      </c>
      <c r="I2604" s="50">
        <v>0</v>
      </c>
      <c r="J2604" s="156"/>
      <c r="K2604" s="174">
        <f>Лист4!E2602/1000-J2604</f>
        <v>617.55262000000005</v>
      </c>
      <c r="L2604" s="31"/>
      <c r="M2604" s="51"/>
    </row>
    <row r="2605" spans="1:13" s="53" customFormat="1" ht="18.75" customHeight="1" x14ac:dyDescent="0.25">
      <c r="A2605" s="42" t="str">
        <f>Лист4!A2603</f>
        <v xml:space="preserve">Черняховского ул. д.9 </v>
      </c>
      <c r="B2605" s="67" t="str">
        <f>Лист4!C2603</f>
        <v xml:space="preserve"> г. Знаменск</v>
      </c>
      <c r="C2605" s="43">
        <f t="shared" si="80"/>
        <v>49.823121323529413</v>
      </c>
      <c r="D2605" s="43">
        <f t="shared" si="81"/>
        <v>2.2995286764705885</v>
      </c>
      <c r="E2605" s="49">
        <v>0</v>
      </c>
      <c r="F2605" s="29">
        <v>2.2995286764705885</v>
      </c>
      <c r="G2605" s="50">
        <v>0</v>
      </c>
      <c r="H2605" s="50">
        <v>0</v>
      </c>
      <c r="I2605" s="50">
        <v>0</v>
      </c>
      <c r="J2605" s="30"/>
      <c r="K2605" s="174">
        <f>Лист4!E2603/1000</f>
        <v>52.12265</v>
      </c>
      <c r="L2605" s="51"/>
      <c r="M2605" s="51"/>
    </row>
    <row r="2606" spans="1:13" s="52" customFormat="1" ht="18.75" customHeight="1" x14ac:dyDescent="0.25">
      <c r="A2606" s="42" t="str">
        <f>Лист4!A2604</f>
        <v xml:space="preserve">Янгеля ул. д.1 </v>
      </c>
      <c r="B2606" s="67" t="str">
        <f>Лист4!C2604</f>
        <v xml:space="preserve"> г. Знаменск</v>
      </c>
      <c r="C2606" s="43">
        <f t="shared" si="80"/>
        <v>734.40602720588208</v>
      </c>
      <c r="D2606" s="43">
        <f t="shared" si="81"/>
        <v>33.895662794117641</v>
      </c>
      <c r="E2606" s="49">
        <v>0</v>
      </c>
      <c r="F2606" s="29">
        <v>33.895662794117641</v>
      </c>
      <c r="G2606" s="50">
        <v>0</v>
      </c>
      <c r="H2606" s="50">
        <v>0</v>
      </c>
      <c r="I2606" s="50">
        <v>0</v>
      </c>
      <c r="J2606" s="156"/>
      <c r="K2606" s="174">
        <f>Лист4!E2604/1000-J2606</f>
        <v>768.30168999999978</v>
      </c>
      <c r="L2606" s="31"/>
      <c r="M2606" s="51"/>
    </row>
    <row r="2607" spans="1:13" s="52" customFormat="1" ht="18.75" customHeight="1" x14ac:dyDescent="0.25">
      <c r="A2607" s="42" t="str">
        <f>Лист4!A2605</f>
        <v xml:space="preserve">Янгеля ул. д.11 </v>
      </c>
      <c r="B2607" s="67" t="str">
        <f>Лист4!C2605</f>
        <v xml:space="preserve"> г. Знаменск</v>
      </c>
      <c r="C2607" s="43">
        <f t="shared" si="80"/>
        <v>506.18174558823534</v>
      </c>
      <c r="D2607" s="43">
        <f t="shared" si="81"/>
        <v>23.362234411764707</v>
      </c>
      <c r="E2607" s="49">
        <v>0</v>
      </c>
      <c r="F2607" s="29">
        <v>23.362234411764707</v>
      </c>
      <c r="G2607" s="50">
        <v>0</v>
      </c>
      <c r="H2607" s="50">
        <v>0</v>
      </c>
      <c r="I2607" s="50">
        <v>0</v>
      </c>
      <c r="J2607" s="30"/>
      <c r="K2607" s="174">
        <f>Лист4!E2605/1000</f>
        <v>529.54398000000003</v>
      </c>
      <c r="L2607" s="51"/>
      <c r="M2607" s="51"/>
    </row>
    <row r="2608" spans="1:13" s="52" customFormat="1" ht="18.75" customHeight="1" x14ac:dyDescent="0.25">
      <c r="A2608" s="42" t="str">
        <f>Лист4!A2606</f>
        <v xml:space="preserve">Янгеля ул. д.13 </v>
      </c>
      <c r="B2608" s="67" t="str">
        <f>Лист4!C2606</f>
        <v xml:space="preserve"> г. Знаменск</v>
      </c>
      <c r="C2608" s="43">
        <f t="shared" si="80"/>
        <v>527.88768308823546</v>
      </c>
      <c r="D2608" s="43">
        <f t="shared" si="81"/>
        <v>24.364046911764717</v>
      </c>
      <c r="E2608" s="49">
        <v>0</v>
      </c>
      <c r="F2608" s="29">
        <v>24.364046911764717</v>
      </c>
      <c r="G2608" s="50">
        <v>0</v>
      </c>
      <c r="H2608" s="50">
        <v>0</v>
      </c>
      <c r="I2608" s="50">
        <v>0</v>
      </c>
      <c r="J2608" s="30"/>
      <c r="K2608" s="174">
        <f>Лист4!E2606/1000</f>
        <v>552.25173000000018</v>
      </c>
      <c r="L2608" s="51"/>
      <c r="M2608" s="51"/>
    </row>
    <row r="2609" spans="1:13" s="52" customFormat="1" ht="18.75" customHeight="1" x14ac:dyDescent="0.25">
      <c r="A2609" s="42" t="str">
        <f>Лист4!A2607</f>
        <v xml:space="preserve">Янгеля ул. д.15 </v>
      </c>
      <c r="B2609" s="67" t="str">
        <f>Лист4!C2607</f>
        <v xml:space="preserve"> г. Знаменск</v>
      </c>
      <c r="C2609" s="43">
        <f t="shared" si="80"/>
        <v>914.53144632352962</v>
      </c>
      <c r="D2609" s="43">
        <f t="shared" si="81"/>
        <v>42.209143676470596</v>
      </c>
      <c r="E2609" s="49">
        <v>0</v>
      </c>
      <c r="F2609" s="29">
        <v>42.209143676470596</v>
      </c>
      <c r="G2609" s="50">
        <v>0</v>
      </c>
      <c r="H2609" s="50">
        <v>0</v>
      </c>
      <c r="I2609" s="50">
        <v>0</v>
      </c>
      <c r="J2609" s="30"/>
      <c r="K2609" s="174">
        <f>Лист4!E2607/1000-J2609</f>
        <v>956.74059000000022</v>
      </c>
      <c r="L2609" s="51"/>
      <c r="M2609" s="51"/>
    </row>
    <row r="2610" spans="1:13" s="52" customFormat="1" ht="25.5" customHeight="1" x14ac:dyDescent="0.25">
      <c r="A2610" s="42" t="str">
        <f>Лист4!A2608</f>
        <v xml:space="preserve">Янгеля ул. д.17 </v>
      </c>
      <c r="B2610" s="67" t="str">
        <f>Лист4!C2608</f>
        <v xml:space="preserve"> г. Знаменск</v>
      </c>
      <c r="C2610" s="43">
        <f t="shared" si="80"/>
        <v>464.2716764705882</v>
      </c>
      <c r="D2610" s="43">
        <f t="shared" si="81"/>
        <v>21.427923529411764</v>
      </c>
      <c r="E2610" s="49">
        <v>0</v>
      </c>
      <c r="F2610" s="29">
        <v>21.427923529411764</v>
      </c>
      <c r="G2610" s="50">
        <v>0</v>
      </c>
      <c r="H2610" s="50">
        <v>0</v>
      </c>
      <c r="I2610" s="50">
        <v>0</v>
      </c>
      <c r="J2610" s="30"/>
      <c r="K2610" s="174">
        <f>Лист4!E2608/1000</f>
        <v>485.69959999999998</v>
      </c>
      <c r="L2610" s="51"/>
      <c r="M2610" s="51"/>
    </row>
    <row r="2611" spans="1:13" s="52" customFormat="1" ht="18.75" customHeight="1" x14ac:dyDescent="0.25">
      <c r="A2611" s="42" t="str">
        <f>Лист4!A2609</f>
        <v xml:space="preserve">Янгеля ул. д.19 </v>
      </c>
      <c r="B2611" s="67" t="str">
        <f>Лист4!C2609</f>
        <v xml:space="preserve"> г. Знаменск</v>
      </c>
      <c r="C2611" s="43">
        <f t="shared" si="80"/>
        <v>539.00160294117643</v>
      </c>
      <c r="D2611" s="43">
        <f t="shared" si="81"/>
        <v>24.87699705882353</v>
      </c>
      <c r="E2611" s="49">
        <v>0</v>
      </c>
      <c r="F2611" s="29">
        <v>24.87699705882353</v>
      </c>
      <c r="G2611" s="50">
        <v>0</v>
      </c>
      <c r="H2611" s="50">
        <v>0</v>
      </c>
      <c r="I2611" s="50">
        <v>0</v>
      </c>
      <c r="J2611" s="156"/>
      <c r="K2611" s="174">
        <f>Лист4!E2609/1000-J2611</f>
        <v>563.87860000000001</v>
      </c>
      <c r="L2611" s="31"/>
      <c r="M2611" s="51"/>
    </row>
    <row r="2612" spans="1:13" s="52" customFormat="1" ht="25.5" customHeight="1" x14ac:dyDescent="0.25">
      <c r="A2612" s="42" t="str">
        <f>Лист4!A2610</f>
        <v xml:space="preserve">Янгеля ул. д.21 </v>
      </c>
      <c r="B2612" s="67" t="str">
        <f>Лист4!C2610</f>
        <v xml:space="preserve"> г. Знаменск</v>
      </c>
      <c r="C2612" s="43">
        <f t="shared" si="80"/>
        <v>438.71809264705888</v>
      </c>
      <c r="D2612" s="43">
        <f t="shared" si="81"/>
        <v>20.248527352941178</v>
      </c>
      <c r="E2612" s="49">
        <v>0</v>
      </c>
      <c r="F2612" s="29">
        <v>20.248527352941178</v>
      </c>
      <c r="G2612" s="50">
        <v>0</v>
      </c>
      <c r="H2612" s="50">
        <v>0</v>
      </c>
      <c r="I2612" s="50">
        <v>0</v>
      </c>
      <c r="J2612" s="156"/>
      <c r="K2612" s="174">
        <f>Лист4!E2610/1000-J2612</f>
        <v>458.96662000000003</v>
      </c>
      <c r="L2612" s="31"/>
      <c r="M2612" s="51"/>
    </row>
    <row r="2613" spans="1:13" s="52" customFormat="1" ht="25.5" customHeight="1" x14ac:dyDescent="0.25">
      <c r="A2613" s="42" t="str">
        <f>Лист4!A2611</f>
        <v xml:space="preserve">Янгеля ул. д.23 </v>
      </c>
      <c r="B2613" s="67" t="str">
        <f>Лист4!C2611</f>
        <v xml:space="preserve"> г. Знаменск</v>
      </c>
      <c r="C2613" s="43">
        <f t="shared" si="80"/>
        <v>504.03825588235304</v>
      </c>
      <c r="D2613" s="43">
        <f t="shared" si="81"/>
        <v>23.263304117647063</v>
      </c>
      <c r="E2613" s="49">
        <v>0</v>
      </c>
      <c r="F2613" s="29">
        <v>23.263304117647063</v>
      </c>
      <c r="G2613" s="50">
        <v>0</v>
      </c>
      <c r="H2613" s="50">
        <v>0</v>
      </c>
      <c r="I2613" s="50">
        <v>0</v>
      </c>
      <c r="J2613" s="30"/>
      <c r="K2613" s="174">
        <f>Лист4!E2611/1000</f>
        <v>527.30156000000011</v>
      </c>
      <c r="L2613" s="51"/>
      <c r="M2613" s="51"/>
    </row>
    <row r="2614" spans="1:13" s="52" customFormat="1" ht="18.75" customHeight="1" x14ac:dyDescent="0.25">
      <c r="A2614" s="42" t="str">
        <f>Лист4!A2612</f>
        <v xml:space="preserve">Янгеля ул. д.24 </v>
      </c>
      <c r="B2614" s="67" t="str">
        <f>Лист4!C2612</f>
        <v xml:space="preserve"> г. Знаменск</v>
      </c>
      <c r="C2614" s="43">
        <f t="shared" si="80"/>
        <v>90.287485294117673</v>
      </c>
      <c r="D2614" s="43">
        <f t="shared" si="81"/>
        <v>4.1671147058823523</v>
      </c>
      <c r="E2614" s="49">
        <v>0</v>
      </c>
      <c r="F2614" s="29">
        <v>4.1671147058823523</v>
      </c>
      <c r="G2614" s="50">
        <v>0</v>
      </c>
      <c r="H2614" s="50">
        <v>0</v>
      </c>
      <c r="I2614" s="50">
        <v>0</v>
      </c>
      <c r="J2614" s="259">
        <v>1312</v>
      </c>
      <c r="K2614" s="174">
        <f>Лист4!E2612/1000-J2614</f>
        <v>-1217.5454</v>
      </c>
      <c r="L2614" s="51"/>
      <c r="M2614" s="51"/>
    </row>
    <row r="2615" spans="1:13" s="52" customFormat="1" ht="25.5" customHeight="1" x14ac:dyDescent="0.25">
      <c r="A2615" s="42" t="str">
        <f>Лист4!A2613</f>
        <v xml:space="preserve">Янгеля ул. д.3 </v>
      </c>
      <c r="B2615" s="67" t="str">
        <f>Лист4!C2613</f>
        <v xml:space="preserve"> г. Знаменск</v>
      </c>
      <c r="C2615" s="43">
        <f t="shared" si="80"/>
        <v>522.12359779411759</v>
      </c>
      <c r="D2615" s="43">
        <f t="shared" si="81"/>
        <v>24.098012205882348</v>
      </c>
      <c r="E2615" s="49">
        <v>0</v>
      </c>
      <c r="F2615" s="29">
        <v>24.098012205882348</v>
      </c>
      <c r="G2615" s="50">
        <v>0</v>
      </c>
      <c r="H2615" s="50">
        <v>0</v>
      </c>
      <c r="I2615" s="50">
        <v>0</v>
      </c>
      <c r="J2615" s="156"/>
      <c r="K2615" s="174">
        <f>Лист4!E2613/1000-J2615</f>
        <v>546.22160999999994</v>
      </c>
      <c r="L2615" s="31"/>
      <c r="M2615" s="51"/>
    </row>
    <row r="2616" spans="1:13" s="52" customFormat="1" ht="18.75" customHeight="1" x14ac:dyDescent="0.25">
      <c r="A2616" s="42" t="str">
        <f>Лист4!A2614</f>
        <v xml:space="preserve">Янгеля ул. д.4 </v>
      </c>
      <c r="B2616" s="67" t="str">
        <f>Лист4!C2614</f>
        <v xml:space="preserve"> г. Знаменск</v>
      </c>
      <c r="C2616" s="43">
        <f t="shared" si="80"/>
        <v>1171.4604161764703</v>
      </c>
      <c r="D2616" s="43">
        <f t="shared" si="81"/>
        <v>54.067403823529403</v>
      </c>
      <c r="E2616" s="49">
        <v>0</v>
      </c>
      <c r="F2616" s="29">
        <v>54.067403823529403</v>
      </c>
      <c r="G2616" s="50">
        <v>0</v>
      </c>
      <c r="H2616" s="50">
        <v>0</v>
      </c>
      <c r="I2616" s="50">
        <v>0</v>
      </c>
      <c r="J2616" s="156"/>
      <c r="K2616" s="174">
        <f>Лист4!E2614/1000-J2616</f>
        <v>1225.5278199999998</v>
      </c>
      <c r="L2616" s="31"/>
      <c r="M2616" s="51"/>
    </row>
    <row r="2617" spans="1:13" s="52" customFormat="1" ht="18.75" customHeight="1" x14ac:dyDescent="0.25">
      <c r="A2617" s="42" t="str">
        <f>Лист4!A2615</f>
        <v xml:space="preserve">Янгеля ул. д.6 </v>
      </c>
      <c r="B2617" s="67" t="str">
        <f>Лист4!C2615</f>
        <v xml:space="preserve"> г. Знаменск</v>
      </c>
      <c r="C2617" s="43">
        <f t="shared" si="80"/>
        <v>823.9781779411768</v>
      </c>
      <c r="D2617" s="43">
        <f t="shared" si="81"/>
        <v>38.029762058823543</v>
      </c>
      <c r="E2617" s="49">
        <v>0</v>
      </c>
      <c r="F2617" s="29">
        <v>38.029762058823543</v>
      </c>
      <c r="G2617" s="50">
        <v>0</v>
      </c>
      <c r="H2617" s="50">
        <v>0</v>
      </c>
      <c r="I2617" s="50">
        <v>0</v>
      </c>
      <c r="J2617" s="30"/>
      <c r="K2617" s="174">
        <f>Лист4!E2615/1000</f>
        <v>862.0079400000003</v>
      </c>
      <c r="L2617" s="51"/>
      <c r="M2617" s="51"/>
    </row>
    <row r="2618" spans="1:13" s="52" customFormat="1" ht="18.75" customHeight="1" x14ac:dyDescent="0.25">
      <c r="A2618" s="42" t="str">
        <f>Лист4!A2616</f>
        <v xml:space="preserve">Янгеля ул. д.6А </v>
      </c>
      <c r="B2618" s="67" t="str">
        <f>Лист4!C2616</f>
        <v xml:space="preserve"> г. Знаменск</v>
      </c>
      <c r="C2618" s="43">
        <f t="shared" ref="C2618:C2645" si="82">K2618+J2618-F2618</f>
        <v>415.74247573529414</v>
      </c>
      <c r="D2618" s="43">
        <f t="shared" ref="D2618:D2645" si="83">F2618</f>
        <v>19.188114264705881</v>
      </c>
      <c r="E2618" s="49">
        <v>0</v>
      </c>
      <c r="F2618" s="29">
        <v>19.188114264705881</v>
      </c>
      <c r="G2618" s="50">
        <v>0</v>
      </c>
      <c r="H2618" s="50">
        <v>0</v>
      </c>
      <c r="I2618" s="50">
        <v>0</v>
      </c>
      <c r="J2618" s="30"/>
      <c r="K2618" s="174">
        <f>Лист4!E2616/1000</f>
        <v>434.93059</v>
      </c>
      <c r="L2618" s="51"/>
      <c r="M2618" s="51"/>
    </row>
    <row r="2619" spans="1:13" s="53" customFormat="1" ht="18.75" customHeight="1" x14ac:dyDescent="0.25">
      <c r="A2619" s="42" t="str">
        <f>Лист4!A2617</f>
        <v xml:space="preserve">Янгеля ул. д.7 </v>
      </c>
      <c r="B2619" s="67" t="str">
        <f>Лист4!C2617</f>
        <v xml:space="preserve"> г. Знаменск</v>
      </c>
      <c r="C2619" s="43">
        <f t="shared" si="82"/>
        <v>525.86879264705874</v>
      </c>
      <c r="D2619" s="43">
        <f t="shared" si="83"/>
        <v>24.270867352941174</v>
      </c>
      <c r="E2619" s="49">
        <v>0</v>
      </c>
      <c r="F2619" s="29">
        <v>24.270867352941174</v>
      </c>
      <c r="G2619" s="50">
        <v>0</v>
      </c>
      <c r="H2619" s="50">
        <v>0</v>
      </c>
      <c r="I2619" s="50">
        <v>0</v>
      </c>
      <c r="J2619" s="30"/>
      <c r="K2619" s="174">
        <f>Лист4!E2617/1000</f>
        <v>550.13965999999994</v>
      </c>
      <c r="L2619" s="51"/>
      <c r="M2619" s="51"/>
    </row>
    <row r="2620" spans="1:13" s="52" customFormat="1" ht="18.75" customHeight="1" x14ac:dyDescent="0.25">
      <c r="A2620" s="42" t="str">
        <f>Лист4!A2618</f>
        <v xml:space="preserve">8 Марта ул. д.38 </v>
      </c>
      <c r="B2620" s="67" t="str">
        <f>Лист4!C2618</f>
        <v>Ахтубинский район, г. Ахтубинск</v>
      </c>
      <c r="C2620" s="43">
        <f t="shared" si="82"/>
        <v>117.55033014705882</v>
      </c>
      <c r="D2620" s="43">
        <f t="shared" si="83"/>
        <v>5.425399852941176</v>
      </c>
      <c r="E2620" s="49">
        <v>0</v>
      </c>
      <c r="F2620" s="29">
        <v>5.425399852941176</v>
      </c>
      <c r="G2620" s="50">
        <v>0</v>
      </c>
      <c r="H2620" s="50">
        <v>0</v>
      </c>
      <c r="I2620" s="50">
        <v>0</v>
      </c>
      <c r="J2620" s="30"/>
      <c r="K2620" s="174">
        <f>Лист4!E2618/1000</f>
        <v>122.97573</v>
      </c>
      <c r="L2620" s="51"/>
      <c r="M2620" s="51"/>
    </row>
    <row r="2621" spans="1:13" s="52" customFormat="1" ht="18.75" customHeight="1" x14ac:dyDescent="0.25">
      <c r="A2621" s="42" t="str">
        <f>Лист4!A2619</f>
        <v xml:space="preserve">8 Марта ул. д.42 </v>
      </c>
      <c r="B2621" s="67" t="str">
        <f>Лист4!C2619</f>
        <v>Ахтубинский район, г. Ахтубинск</v>
      </c>
      <c r="C2621" s="43">
        <f t="shared" si="82"/>
        <v>104.70474338235293</v>
      </c>
      <c r="D2621" s="43">
        <f t="shared" si="83"/>
        <v>4.8325266176470585</v>
      </c>
      <c r="E2621" s="49">
        <v>0</v>
      </c>
      <c r="F2621" s="29">
        <v>4.8325266176470585</v>
      </c>
      <c r="G2621" s="50">
        <v>0</v>
      </c>
      <c r="H2621" s="50">
        <v>0</v>
      </c>
      <c r="I2621" s="50">
        <v>0</v>
      </c>
      <c r="J2621" s="156"/>
      <c r="K2621" s="174">
        <f>Лист4!E2619/1000-J2621</f>
        <v>109.53726999999999</v>
      </c>
      <c r="L2621" s="31"/>
      <c r="M2621" s="51"/>
    </row>
    <row r="2622" spans="1:13" s="53" customFormat="1" ht="18.75" customHeight="1" x14ac:dyDescent="0.25">
      <c r="A2622" s="42" t="str">
        <f>Лист4!A2620</f>
        <v xml:space="preserve">Агурина ул. д.1 </v>
      </c>
      <c r="B2622" s="67" t="str">
        <f>Лист4!C2620</f>
        <v>Ахтубинский район, г. Ахтубинск</v>
      </c>
      <c r="C2622" s="43">
        <f t="shared" si="82"/>
        <v>580.7981132352943</v>
      </c>
      <c r="D2622" s="43">
        <f t="shared" si="83"/>
        <v>26.806066764705889</v>
      </c>
      <c r="E2622" s="49">
        <v>0</v>
      </c>
      <c r="F2622" s="29">
        <v>26.806066764705889</v>
      </c>
      <c r="G2622" s="50">
        <v>0</v>
      </c>
      <c r="H2622" s="50">
        <v>0</v>
      </c>
      <c r="I2622" s="50">
        <v>0</v>
      </c>
      <c r="J2622" s="30"/>
      <c r="K2622" s="174">
        <f>Лист4!E2620/1000</f>
        <v>607.60418000000016</v>
      </c>
      <c r="L2622" s="51"/>
      <c r="M2622" s="51"/>
    </row>
    <row r="2623" spans="1:13" s="52" customFormat="1" ht="18.75" customHeight="1" x14ac:dyDescent="0.25">
      <c r="A2623" s="42" t="str">
        <f>Лист4!A2621</f>
        <v xml:space="preserve">Агурина ул. д.11 </v>
      </c>
      <c r="B2623" s="67" t="str">
        <f>Лист4!C2621</f>
        <v>Ахтубинский район, г. Ахтубинск</v>
      </c>
      <c r="C2623" s="43">
        <f t="shared" si="82"/>
        <v>332.48923308823532</v>
      </c>
      <c r="D2623" s="43">
        <f t="shared" si="83"/>
        <v>15.345656911764708</v>
      </c>
      <c r="E2623" s="49">
        <v>0</v>
      </c>
      <c r="F2623" s="29">
        <v>15.345656911764708</v>
      </c>
      <c r="G2623" s="50">
        <v>0</v>
      </c>
      <c r="H2623" s="50">
        <v>0</v>
      </c>
      <c r="I2623" s="50">
        <v>0</v>
      </c>
      <c r="J2623" s="30"/>
      <c r="K2623" s="174">
        <f>Лист4!E2621/1000</f>
        <v>347.83489000000003</v>
      </c>
      <c r="L2623" s="51"/>
      <c r="M2623" s="51"/>
    </row>
    <row r="2624" spans="1:13" s="52" customFormat="1" ht="18.75" customHeight="1" x14ac:dyDescent="0.25">
      <c r="A2624" s="42" t="str">
        <f>Лист4!A2622</f>
        <v xml:space="preserve">Агурина ул. д.13 </v>
      </c>
      <c r="B2624" s="67" t="str">
        <f>Лист4!C2622</f>
        <v>Ахтубинский район, г. Ахтубинск</v>
      </c>
      <c r="C2624" s="43">
        <f t="shared" si="82"/>
        <v>700.45602058823533</v>
      </c>
      <c r="D2624" s="43">
        <f t="shared" si="83"/>
        <v>32.328739411764708</v>
      </c>
      <c r="E2624" s="49">
        <v>0</v>
      </c>
      <c r="F2624" s="29">
        <v>32.328739411764708</v>
      </c>
      <c r="G2624" s="50">
        <v>0</v>
      </c>
      <c r="H2624" s="50">
        <v>0</v>
      </c>
      <c r="I2624" s="50">
        <v>0</v>
      </c>
      <c r="J2624" s="30"/>
      <c r="K2624" s="174">
        <f>Лист4!E2622/1000-J2624</f>
        <v>732.78476000000001</v>
      </c>
      <c r="L2624" s="51"/>
      <c r="M2624" s="51"/>
    </row>
    <row r="2625" spans="1:13" s="52" customFormat="1" ht="18.75" customHeight="1" x14ac:dyDescent="0.25">
      <c r="A2625" s="42" t="str">
        <f>Лист4!A2623</f>
        <v xml:space="preserve">Агурина ул. д.14 </v>
      </c>
      <c r="B2625" s="67" t="str">
        <f>Лист4!C2623</f>
        <v>Ахтубинский район, г. Ахтубинск</v>
      </c>
      <c r="C2625" s="43">
        <f t="shared" si="82"/>
        <v>328.91689999999994</v>
      </c>
      <c r="D2625" s="43">
        <f t="shared" si="83"/>
        <v>15.180779999999995</v>
      </c>
      <c r="E2625" s="49">
        <v>0</v>
      </c>
      <c r="F2625" s="29">
        <v>15.180779999999995</v>
      </c>
      <c r="G2625" s="50">
        <v>0</v>
      </c>
      <c r="H2625" s="50">
        <v>0</v>
      </c>
      <c r="I2625" s="50">
        <v>0</v>
      </c>
      <c r="J2625" s="156"/>
      <c r="K2625" s="174">
        <f>Лист4!E2623/1000-J2625</f>
        <v>344.09767999999991</v>
      </c>
      <c r="L2625" s="31"/>
      <c r="M2625" s="51"/>
    </row>
    <row r="2626" spans="1:13" s="52" customFormat="1" ht="18.75" customHeight="1" x14ac:dyDescent="0.25">
      <c r="A2626" s="42" t="str">
        <f>Лист4!A2624</f>
        <v xml:space="preserve">Агурина ул. д.16 </v>
      </c>
      <c r="B2626" s="67" t="str">
        <f>Лист4!C2624</f>
        <v>Ахтубинский район, г. Ахтубинск</v>
      </c>
      <c r="C2626" s="43">
        <f t="shared" si="82"/>
        <v>744.12088897058834</v>
      </c>
      <c r="D2626" s="43">
        <f t="shared" si="83"/>
        <v>34.34404102941177</v>
      </c>
      <c r="E2626" s="49">
        <v>0</v>
      </c>
      <c r="F2626" s="29">
        <v>34.34404102941177</v>
      </c>
      <c r="G2626" s="50">
        <v>0</v>
      </c>
      <c r="H2626" s="50">
        <v>0</v>
      </c>
      <c r="I2626" s="50">
        <v>0</v>
      </c>
      <c r="J2626" s="30"/>
      <c r="K2626" s="174">
        <f>Лист4!E2624/1000-J2626</f>
        <v>778.46493000000009</v>
      </c>
      <c r="L2626" s="51"/>
      <c r="M2626" s="51"/>
    </row>
    <row r="2627" spans="1:13" s="53" customFormat="1" ht="18.75" customHeight="1" x14ac:dyDescent="0.25">
      <c r="A2627" s="42" t="str">
        <f>Лист4!A2625</f>
        <v xml:space="preserve">Агурина ул. д.17 </v>
      </c>
      <c r="B2627" s="67" t="str">
        <f>Лист4!C2625</f>
        <v>Ахтубинский район, г. Ахтубинск</v>
      </c>
      <c r="C2627" s="43">
        <f t="shared" si="82"/>
        <v>779.86428382352949</v>
      </c>
      <c r="D2627" s="43">
        <f t="shared" si="83"/>
        <v>35.993736176470591</v>
      </c>
      <c r="E2627" s="49">
        <v>0</v>
      </c>
      <c r="F2627" s="29">
        <v>35.993736176470591</v>
      </c>
      <c r="G2627" s="50">
        <v>0</v>
      </c>
      <c r="H2627" s="50">
        <v>0</v>
      </c>
      <c r="I2627" s="50">
        <v>0</v>
      </c>
      <c r="J2627" s="30"/>
      <c r="K2627" s="174">
        <f>Лист4!E2625/1000-J2627</f>
        <v>815.85802000000012</v>
      </c>
      <c r="L2627" s="51"/>
      <c r="M2627" s="51"/>
    </row>
    <row r="2628" spans="1:13" s="52" customFormat="1" ht="18.75" customHeight="1" x14ac:dyDescent="0.25">
      <c r="A2628" s="42" t="str">
        <f>Лист4!A2626</f>
        <v xml:space="preserve">Агурина ул. д.17А </v>
      </c>
      <c r="B2628" s="67" t="str">
        <f>Лист4!C2626</f>
        <v>Ахтубинский район, г. Ахтубинск</v>
      </c>
      <c r="C2628" s="43">
        <f t="shared" si="82"/>
        <v>61.892330882352944</v>
      </c>
      <c r="D2628" s="43">
        <f t="shared" si="83"/>
        <v>2.8565691176470591</v>
      </c>
      <c r="E2628" s="49">
        <v>0</v>
      </c>
      <c r="F2628" s="29">
        <v>2.8565691176470591</v>
      </c>
      <c r="G2628" s="50">
        <v>0</v>
      </c>
      <c r="H2628" s="50">
        <v>0</v>
      </c>
      <c r="I2628" s="50">
        <v>0</v>
      </c>
      <c r="J2628" s="30"/>
      <c r="K2628" s="174">
        <f>Лист4!E2626/1000-J2628</f>
        <v>64.748900000000006</v>
      </c>
      <c r="L2628" s="51"/>
      <c r="M2628" s="51"/>
    </row>
    <row r="2629" spans="1:13" s="52" customFormat="1" ht="18.75" customHeight="1" x14ac:dyDescent="0.25">
      <c r="A2629" s="42" t="str">
        <f>Лист4!A2627</f>
        <v xml:space="preserve">Агурина ул. д.4 </v>
      </c>
      <c r="B2629" s="67" t="str">
        <f>Лист4!C2627</f>
        <v>Ахтубинский район, г. Ахтубинск</v>
      </c>
      <c r="C2629" s="43">
        <f t="shared" si="82"/>
        <v>816.27888970588265</v>
      </c>
      <c r="D2629" s="43">
        <f t="shared" si="83"/>
        <v>37.674410294117664</v>
      </c>
      <c r="E2629" s="49">
        <v>0</v>
      </c>
      <c r="F2629" s="29">
        <v>37.674410294117664</v>
      </c>
      <c r="G2629" s="50">
        <v>0</v>
      </c>
      <c r="H2629" s="50">
        <v>0</v>
      </c>
      <c r="I2629" s="50">
        <v>0</v>
      </c>
      <c r="J2629" s="30"/>
      <c r="K2629" s="174">
        <f>Лист4!E2627/1000-J2629</f>
        <v>853.95330000000035</v>
      </c>
      <c r="L2629" s="51"/>
      <c r="M2629" s="51"/>
    </row>
    <row r="2630" spans="1:13" s="52" customFormat="1" ht="18.75" customHeight="1" x14ac:dyDescent="0.25">
      <c r="A2630" s="42" t="str">
        <f>Лист4!A2628</f>
        <v xml:space="preserve">Агурина ул. д.5 </v>
      </c>
      <c r="B2630" s="67" t="str">
        <f>Лист4!C2628</f>
        <v>Ахтубинский район, г. Ахтубинск</v>
      </c>
      <c r="C2630" s="43">
        <f t="shared" si="82"/>
        <v>687.15836838235305</v>
      </c>
      <c r="D2630" s="43">
        <f t="shared" si="83"/>
        <v>31.715001617647061</v>
      </c>
      <c r="E2630" s="49">
        <v>0</v>
      </c>
      <c r="F2630" s="29">
        <v>31.715001617647061</v>
      </c>
      <c r="G2630" s="50">
        <v>0</v>
      </c>
      <c r="H2630" s="50">
        <v>0</v>
      </c>
      <c r="I2630" s="50">
        <v>0</v>
      </c>
      <c r="J2630" s="30"/>
      <c r="K2630" s="174">
        <f>Лист4!E2628/1000-J2630</f>
        <v>718.87337000000014</v>
      </c>
      <c r="L2630" s="51"/>
      <c r="M2630" s="51"/>
    </row>
    <row r="2631" spans="1:13" s="32" customFormat="1" ht="18.75" customHeight="1" x14ac:dyDescent="0.25">
      <c r="A2631" s="22" t="str">
        <f>Лист4!A2629</f>
        <v xml:space="preserve">Агурина ул. д.7 </v>
      </c>
      <c r="B2631" s="67" t="str">
        <f>Лист4!C2629</f>
        <v>Ахтубинский район, г. Ахтубинск</v>
      </c>
      <c r="C2631" s="39">
        <f t="shared" si="82"/>
        <v>1365.8700823529409</v>
      </c>
      <c r="D2631" s="39">
        <f t="shared" si="83"/>
        <v>63.040157647058805</v>
      </c>
      <c r="E2631" s="28">
        <v>0</v>
      </c>
      <c r="F2631" s="29">
        <v>63.040157647058805</v>
      </c>
      <c r="G2631" s="30">
        <v>0</v>
      </c>
      <c r="H2631" s="30">
        <v>0</v>
      </c>
      <c r="I2631" s="30">
        <v>0</v>
      </c>
      <c r="J2631" s="262">
        <v>1522.1</v>
      </c>
      <c r="K2631" s="173">
        <f>Лист4!E2629/1000-J2631</f>
        <v>-93.189760000000206</v>
      </c>
      <c r="L2631" s="31"/>
      <c r="M2631" s="31"/>
    </row>
    <row r="2632" spans="1:13" s="52" customFormat="1" ht="18.75" customHeight="1" x14ac:dyDescent="0.25">
      <c r="A2632" s="42" t="str">
        <f>Лист4!A2630</f>
        <v xml:space="preserve">Агурина ул. д.8 </v>
      </c>
      <c r="B2632" s="67" t="str">
        <f>Лист4!C2630</f>
        <v>Ахтубинский район, г. Ахтубинск</v>
      </c>
      <c r="C2632" s="43">
        <f t="shared" si="82"/>
        <v>923.2390661764706</v>
      </c>
      <c r="D2632" s="43">
        <f t="shared" si="83"/>
        <v>42.611033823529411</v>
      </c>
      <c r="E2632" s="49">
        <v>0</v>
      </c>
      <c r="F2632" s="29">
        <v>42.611033823529411</v>
      </c>
      <c r="G2632" s="50">
        <v>0</v>
      </c>
      <c r="H2632" s="50">
        <v>0</v>
      </c>
      <c r="I2632" s="50">
        <v>0</v>
      </c>
      <c r="J2632" s="30"/>
      <c r="K2632" s="174">
        <f>Лист4!E2630/1000-J2632</f>
        <v>965.8501</v>
      </c>
      <c r="L2632" s="51"/>
      <c r="M2632" s="51"/>
    </row>
    <row r="2633" spans="1:13" s="52" customFormat="1" ht="18.75" customHeight="1" x14ac:dyDescent="0.25">
      <c r="A2633" s="42" t="str">
        <f>Лист4!A2631</f>
        <v xml:space="preserve">Агурина ул. д.9 </v>
      </c>
      <c r="B2633" s="67" t="str">
        <f>Лист4!C2631</f>
        <v>Ахтубинский район, г. Ахтубинск</v>
      </c>
      <c r="C2633" s="43">
        <f t="shared" si="82"/>
        <v>1398.1327463235298</v>
      </c>
      <c r="D2633" s="43">
        <f t="shared" si="83"/>
        <v>64.529203676470601</v>
      </c>
      <c r="E2633" s="49">
        <v>0</v>
      </c>
      <c r="F2633" s="29">
        <v>64.529203676470601</v>
      </c>
      <c r="G2633" s="50">
        <v>0</v>
      </c>
      <c r="H2633" s="50">
        <v>0</v>
      </c>
      <c r="I2633" s="50">
        <v>0</v>
      </c>
      <c r="J2633" s="30"/>
      <c r="K2633" s="174">
        <f>Лист4!E2631/1000-J2633</f>
        <v>1462.6619500000004</v>
      </c>
      <c r="L2633" s="51"/>
      <c r="M2633" s="51"/>
    </row>
    <row r="2634" spans="1:13" s="52" customFormat="1" ht="18.75" customHeight="1" x14ac:dyDescent="0.25">
      <c r="A2634" s="42" t="str">
        <f>Лист4!A2632</f>
        <v xml:space="preserve">Андреева ул. д.1 </v>
      </c>
      <c r="B2634" s="67" t="str">
        <f>Лист4!C2632</f>
        <v>Ахтубинский район, г. Ахтубинск</v>
      </c>
      <c r="C2634" s="43">
        <f t="shared" si="82"/>
        <v>207.46307132352942</v>
      </c>
      <c r="D2634" s="43">
        <f t="shared" si="83"/>
        <v>9.5752186764705893</v>
      </c>
      <c r="E2634" s="49">
        <v>0</v>
      </c>
      <c r="F2634" s="29">
        <v>9.5752186764705893</v>
      </c>
      <c r="G2634" s="50">
        <v>0</v>
      </c>
      <c r="H2634" s="50">
        <v>0</v>
      </c>
      <c r="I2634" s="50">
        <v>0</v>
      </c>
      <c r="J2634" s="156"/>
      <c r="K2634" s="174">
        <f>Лист4!E2632/1000-J2634</f>
        <v>217.03829000000002</v>
      </c>
      <c r="L2634" s="31"/>
      <c r="M2634" s="51"/>
    </row>
    <row r="2635" spans="1:13" s="52" customFormat="1" ht="18.75" customHeight="1" x14ac:dyDescent="0.25">
      <c r="A2635" s="42" t="str">
        <f>Лист4!A2633</f>
        <v xml:space="preserve">Андреева ул. д.10 </v>
      </c>
      <c r="B2635" s="67" t="str">
        <f>Лист4!C2633</f>
        <v>Ахтубинский район, г. Ахтубинск</v>
      </c>
      <c r="C2635" s="43">
        <f t="shared" si="82"/>
        <v>260.80055147058823</v>
      </c>
      <c r="D2635" s="43">
        <f t="shared" si="83"/>
        <v>12.036948529411763</v>
      </c>
      <c r="E2635" s="49">
        <v>0</v>
      </c>
      <c r="F2635" s="29">
        <v>12.036948529411763</v>
      </c>
      <c r="G2635" s="50">
        <v>0</v>
      </c>
      <c r="H2635" s="50">
        <v>0</v>
      </c>
      <c r="I2635" s="50">
        <v>0</v>
      </c>
      <c r="J2635" s="156"/>
      <c r="K2635" s="174">
        <f>Лист4!E2633/1000-J2635</f>
        <v>272.83749999999998</v>
      </c>
      <c r="L2635" s="31"/>
      <c r="M2635" s="51"/>
    </row>
    <row r="2636" spans="1:13" s="53" customFormat="1" ht="18.75" customHeight="1" x14ac:dyDescent="0.25">
      <c r="A2636" s="42" t="str">
        <f>Лист4!A2634</f>
        <v xml:space="preserve">Андреева ул. д.17 </v>
      </c>
      <c r="B2636" s="67" t="str">
        <f>Лист4!C2634</f>
        <v>Ахтубинский район, г. Ахтубинск</v>
      </c>
      <c r="C2636" s="43">
        <f t="shared" si="82"/>
        <v>239.69397132352944</v>
      </c>
      <c r="D2636" s="43">
        <f t="shared" si="83"/>
        <v>11.062798676470589</v>
      </c>
      <c r="E2636" s="49">
        <v>0</v>
      </c>
      <c r="F2636" s="29">
        <v>11.062798676470589</v>
      </c>
      <c r="G2636" s="50">
        <v>0</v>
      </c>
      <c r="H2636" s="50">
        <v>0</v>
      </c>
      <c r="I2636" s="50">
        <v>0</v>
      </c>
      <c r="J2636" s="156"/>
      <c r="K2636" s="174">
        <f>Лист4!E2634/1000-J2636</f>
        <v>250.75677000000002</v>
      </c>
      <c r="L2636" s="31"/>
      <c r="M2636" s="51"/>
    </row>
    <row r="2637" spans="1:13" s="53" customFormat="1" ht="25.5" customHeight="1" x14ac:dyDescent="0.25">
      <c r="A2637" s="42" t="str">
        <f>Лист4!A2635</f>
        <v xml:space="preserve">Андреева ул. д.2 </v>
      </c>
      <c r="B2637" s="67" t="str">
        <f>Лист4!C2635</f>
        <v>Ахтубинский район, г. Ахтубинск</v>
      </c>
      <c r="C2637" s="43">
        <f t="shared" si="82"/>
        <v>152.77150735294111</v>
      </c>
      <c r="D2637" s="43">
        <f t="shared" si="83"/>
        <v>7.0509926470588198</v>
      </c>
      <c r="E2637" s="49">
        <v>0</v>
      </c>
      <c r="F2637" s="29">
        <v>7.0509926470588198</v>
      </c>
      <c r="G2637" s="50">
        <v>0</v>
      </c>
      <c r="H2637" s="50">
        <v>0</v>
      </c>
      <c r="I2637" s="50">
        <v>0</v>
      </c>
      <c r="J2637" s="30"/>
      <c r="K2637" s="174">
        <f>Лист4!E2635/1000-J2637</f>
        <v>159.82249999999993</v>
      </c>
      <c r="L2637" s="51"/>
      <c r="M2637" s="51"/>
    </row>
    <row r="2638" spans="1:13" s="53" customFormat="1" ht="18.75" customHeight="1" x14ac:dyDescent="0.25">
      <c r="A2638" s="42" t="str">
        <f>Лист4!A2636</f>
        <v xml:space="preserve">Андреева ул. д.4 </v>
      </c>
      <c r="B2638" s="67" t="str">
        <f>Лист4!C2636</f>
        <v>Ахтубинский район, г. Ахтубинск</v>
      </c>
      <c r="C2638" s="43">
        <f t="shared" si="82"/>
        <v>312.14185294117635</v>
      </c>
      <c r="D2638" s="43">
        <f t="shared" si="83"/>
        <v>14.406547058823525</v>
      </c>
      <c r="E2638" s="49">
        <v>0</v>
      </c>
      <c r="F2638" s="29">
        <v>14.406547058823525</v>
      </c>
      <c r="G2638" s="50">
        <v>0</v>
      </c>
      <c r="H2638" s="50">
        <v>0</v>
      </c>
      <c r="I2638" s="50">
        <v>0</v>
      </c>
      <c r="J2638" s="30"/>
      <c r="K2638" s="174">
        <f>Лист4!E2636/1000-J2638</f>
        <v>326.5483999999999</v>
      </c>
      <c r="L2638" s="51"/>
      <c r="M2638" s="51"/>
    </row>
    <row r="2639" spans="1:13" s="53" customFormat="1" ht="25.5" customHeight="1" x14ac:dyDescent="0.25">
      <c r="A2639" s="42" t="str">
        <f>Лист4!A2637</f>
        <v xml:space="preserve">Андреева ул. д.6 </v>
      </c>
      <c r="B2639" s="67" t="str">
        <f>Лист4!C2637</f>
        <v>Ахтубинский район, г. Ахтубинск</v>
      </c>
      <c r="C2639" s="43">
        <f t="shared" si="82"/>
        <v>298.8759838235294</v>
      </c>
      <c r="D2639" s="43">
        <f t="shared" si="83"/>
        <v>13.794276176470589</v>
      </c>
      <c r="E2639" s="49">
        <v>0</v>
      </c>
      <c r="F2639" s="29">
        <v>13.794276176470589</v>
      </c>
      <c r="G2639" s="50">
        <v>0</v>
      </c>
      <c r="H2639" s="50">
        <v>0</v>
      </c>
      <c r="I2639" s="50">
        <v>0</v>
      </c>
      <c r="J2639" s="30"/>
      <c r="K2639" s="174">
        <f>Лист4!E2637/1000-J2639</f>
        <v>312.67025999999998</v>
      </c>
      <c r="L2639" s="51"/>
      <c r="M2639" s="51"/>
    </row>
    <row r="2640" spans="1:13" s="53" customFormat="1" ht="25.5" customHeight="1" x14ac:dyDescent="0.25">
      <c r="A2640" s="42" t="str">
        <f>Лист4!A2638</f>
        <v xml:space="preserve">Андреева ул. д.8 </v>
      </c>
      <c r="B2640" s="67" t="str">
        <f>Лист4!C2638</f>
        <v>Ахтубинский район, г. Ахтубинск</v>
      </c>
      <c r="C2640" s="43">
        <f t="shared" si="82"/>
        <v>360.61836544117637</v>
      </c>
      <c r="D2640" s="43">
        <f t="shared" si="83"/>
        <v>16.643924558823525</v>
      </c>
      <c r="E2640" s="49">
        <v>0</v>
      </c>
      <c r="F2640" s="29">
        <v>16.643924558823525</v>
      </c>
      <c r="G2640" s="50">
        <v>0</v>
      </c>
      <c r="H2640" s="50">
        <v>0</v>
      </c>
      <c r="I2640" s="50">
        <v>0</v>
      </c>
      <c r="J2640" s="30"/>
      <c r="K2640" s="174">
        <f>Лист4!E2638/1000-J2640</f>
        <v>377.26228999999989</v>
      </c>
      <c r="L2640" s="51"/>
      <c r="M2640" s="51"/>
    </row>
    <row r="2641" spans="1:13" s="53" customFormat="1" ht="18.75" customHeight="1" x14ac:dyDescent="0.25">
      <c r="A2641" s="42" t="str">
        <f>Лист4!A2639</f>
        <v xml:space="preserve">Андреева ул. д.9 </v>
      </c>
      <c r="B2641" s="67" t="str">
        <f>Лист4!C2639</f>
        <v>Ахтубинский район, г. Ахтубинск</v>
      </c>
      <c r="C2641" s="43">
        <f t="shared" si="82"/>
        <v>41.436352941176473</v>
      </c>
      <c r="D2641" s="43">
        <f t="shared" si="83"/>
        <v>1.9124470588235294</v>
      </c>
      <c r="E2641" s="49">
        <v>0</v>
      </c>
      <c r="F2641" s="29">
        <v>1.9124470588235294</v>
      </c>
      <c r="G2641" s="50">
        <v>0</v>
      </c>
      <c r="H2641" s="50">
        <v>0</v>
      </c>
      <c r="I2641" s="50">
        <v>0</v>
      </c>
      <c r="J2641" s="30"/>
      <c r="K2641" s="174">
        <f>Лист4!E2639/1000-J2641</f>
        <v>43.348800000000004</v>
      </c>
      <c r="L2641" s="51"/>
      <c r="M2641" s="51"/>
    </row>
    <row r="2642" spans="1:13" s="53" customFormat="1" ht="18.75" customHeight="1" x14ac:dyDescent="0.25">
      <c r="A2642" s="42" t="str">
        <f>Лист4!A2640</f>
        <v xml:space="preserve">Величко д. 10  </v>
      </c>
      <c r="B2642" s="67" t="str">
        <f>Лист4!C2640</f>
        <v>Ахтубинский район, г. Ахтубинск</v>
      </c>
      <c r="C2642" s="43">
        <f t="shared" si="82"/>
        <v>266.31847794117652</v>
      </c>
      <c r="D2642" s="43">
        <f t="shared" si="83"/>
        <v>12.291622058823531</v>
      </c>
      <c r="E2642" s="49">
        <v>0</v>
      </c>
      <c r="F2642" s="29">
        <v>12.291622058823531</v>
      </c>
      <c r="G2642" s="50">
        <v>0</v>
      </c>
      <c r="H2642" s="50">
        <v>0</v>
      </c>
      <c r="I2642" s="50">
        <v>0</v>
      </c>
      <c r="J2642" s="30"/>
      <c r="K2642" s="174">
        <f>Лист4!E2640/1000-J2642</f>
        <v>278.61010000000005</v>
      </c>
      <c r="L2642" s="51"/>
      <c r="M2642" s="51"/>
    </row>
    <row r="2643" spans="1:13" s="53" customFormat="1" ht="18.75" customHeight="1" x14ac:dyDescent="0.25">
      <c r="A2643" s="42" t="str">
        <f>Лист4!A2641</f>
        <v xml:space="preserve">Величко д. 24  </v>
      </c>
      <c r="B2643" s="67" t="str">
        <f>Лист4!C2641</f>
        <v>Ахтубинский район, г. Ахтубинск</v>
      </c>
      <c r="C2643" s="43">
        <f t="shared" si="82"/>
        <v>60.307716911764707</v>
      </c>
      <c r="D2643" s="43">
        <f t="shared" si="83"/>
        <v>2.7834330882352942</v>
      </c>
      <c r="E2643" s="49">
        <v>0</v>
      </c>
      <c r="F2643" s="29">
        <v>2.7834330882352942</v>
      </c>
      <c r="G2643" s="50">
        <v>0</v>
      </c>
      <c r="H2643" s="50">
        <v>0</v>
      </c>
      <c r="I2643" s="50">
        <v>0</v>
      </c>
      <c r="J2643" s="30"/>
      <c r="K2643" s="174">
        <f>Лист4!E2641/1000-J2643</f>
        <v>63.091149999999999</v>
      </c>
      <c r="L2643" s="51"/>
      <c r="M2643" s="51"/>
    </row>
    <row r="2644" spans="1:13" s="53" customFormat="1" ht="25.5" customHeight="1" x14ac:dyDescent="0.25">
      <c r="A2644" s="42" t="str">
        <f>Лист4!A2642</f>
        <v xml:space="preserve">Жуковского д. 10 </v>
      </c>
      <c r="B2644" s="67" t="str">
        <f>Лист4!C2642</f>
        <v>Ахтубинский район, г. Ахтубинск</v>
      </c>
      <c r="C2644" s="43">
        <f t="shared" si="82"/>
        <v>237.39017058823529</v>
      </c>
      <c r="D2644" s="43">
        <f t="shared" si="83"/>
        <v>10.956469411764706</v>
      </c>
      <c r="E2644" s="49">
        <v>0</v>
      </c>
      <c r="F2644" s="29">
        <v>10.956469411764706</v>
      </c>
      <c r="G2644" s="50">
        <v>0</v>
      </c>
      <c r="H2644" s="50">
        <v>0</v>
      </c>
      <c r="I2644" s="50">
        <v>0</v>
      </c>
      <c r="J2644" s="30"/>
      <c r="K2644" s="174">
        <f>Лист4!E2642/1000-J2644</f>
        <v>248.34664000000001</v>
      </c>
      <c r="L2644" s="51"/>
      <c r="M2644" s="51"/>
    </row>
    <row r="2645" spans="1:13" s="53" customFormat="1" ht="18.75" customHeight="1" x14ac:dyDescent="0.25">
      <c r="A2645" s="42" t="str">
        <f>Лист4!A2643</f>
        <v xml:space="preserve">Жуковского д. 11  </v>
      </c>
      <c r="B2645" s="67" t="str">
        <f>Лист4!C2643</f>
        <v>Ахтубинский район, г. Ахтубинск</v>
      </c>
      <c r="C2645" s="43">
        <f t="shared" si="82"/>
        <v>347.07141911764717</v>
      </c>
      <c r="D2645" s="43">
        <f t="shared" si="83"/>
        <v>16.018680882352946</v>
      </c>
      <c r="E2645" s="49">
        <v>0</v>
      </c>
      <c r="F2645" s="29">
        <v>16.018680882352946</v>
      </c>
      <c r="G2645" s="50">
        <v>0</v>
      </c>
      <c r="H2645" s="50">
        <v>0</v>
      </c>
      <c r="I2645" s="50">
        <v>0</v>
      </c>
      <c r="J2645" s="30"/>
      <c r="K2645" s="174">
        <f>Лист4!E2643/1000-J2645</f>
        <v>363.09010000000012</v>
      </c>
      <c r="L2645" s="51"/>
      <c r="M2645" s="51"/>
    </row>
    <row r="2646" spans="1:13" s="53" customFormat="1" ht="25.5" customHeight="1" x14ac:dyDescent="0.25">
      <c r="A2646" s="42" t="str">
        <f>Лист4!A2644</f>
        <v xml:space="preserve">Жуковского д. 12 </v>
      </c>
      <c r="B2646" s="67" t="str">
        <f>Лист4!C2644</f>
        <v>Ахтубинский район, г. Ахтубинск</v>
      </c>
      <c r="C2646" s="43">
        <f t="shared" ref="C2646:C2709" si="84">K2646+J2646-F2646</f>
        <v>268.81546250000002</v>
      </c>
      <c r="D2646" s="43">
        <f t="shared" ref="D2646:D2709" si="85">F2646</f>
        <v>12.406867500000001</v>
      </c>
      <c r="E2646" s="49">
        <v>0</v>
      </c>
      <c r="F2646" s="29">
        <v>12.406867500000001</v>
      </c>
      <c r="G2646" s="50">
        <v>0</v>
      </c>
      <c r="H2646" s="50">
        <v>0</v>
      </c>
      <c r="I2646" s="50">
        <v>0</v>
      </c>
      <c r="J2646" s="156"/>
      <c r="K2646" s="174">
        <f>Лист4!E2644/1000-J2646</f>
        <v>281.22233</v>
      </c>
      <c r="L2646" s="31"/>
      <c r="M2646" s="51"/>
    </row>
    <row r="2647" spans="1:13" s="53" customFormat="1" ht="18.75" customHeight="1" x14ac:dyDescent="0.25">
      <c r="A2647" s="42" t="str">
        <f>Лист4!A2645</f>
        <v xml:space="preserve">Жуковского д. 15 </v>
      </c>
      <c r="B2647" s="67" t="str">
        <f>Лист4!C2645</f>
        <v>Ахтубинский район, г. Ахтубинск</v>
      </c>
      <c r="C2647" s="43">
        <f t="shared" si="84"/>
        <v>575.30170367647054</v>
      </c>
      <c r="D2647" s="43">
        <f t="shared" si="85"/>
        <v>26.552386323529408</v>
      </c>
      <c r="E2647" s="49">
        <v>0</v>
      </c>
      <c r="F2647" s="29">
        <v>26.552386323529408</v>
      </c>
      <c r="G2647" s="50">
        <v>0</v>
      </c>
      <c r="H2647" s="50">
        <v>0</v>
      </c>
      <c r="I2647" s="50">
        <v>0</v>
      </c>
      <c r="J2647" s="156"/>
      <c r="K2647" s="174">
        <f>Лист4!E2645/1000-J2647</f>
        <v>601.85408999999993</v>
      </c>
      <c r="L2647" s="31"/>
      <c r="M2647" s="51"/>
    </row>
    <row r="2648" spans="1:13" s="53" customFormat="1" ht="25.5" customHeight="1" x14ac:dyDescent="0.25">
      <c r="A2648" s="42" t="str">
        <f>Лист4!A2646</f>
        <v xml:space="preserve"> Жуковского д. 20 </v>
      </c>
      <c r="B2648" s="67" t="str">
        <f>Лист4!C2646</f>
        <v>Ахтубинский район, г. Ахтубинск</v>
      </c>
      <c r="C2648" s="43">
        <f t="shared" si="84"/>
        <v>517.87287499999991</v>
      </c>
      <c r="D2648" s="43">
        <f t="shared" si="85"/>
        <v>23.901824999999995</v>
      </c>
      <c r="E2648" s="49">
        <v>0</v>
      </c>
      <c r="F2648" s="29">
        <v>23.901824999999995</v>
      </c>
      <c r="G2648" s="50">
        <v>0</v>
      </c>
      <c r="H2648" s="50">
        <v>0</v>
      </c>
      <c r="I2648" s="50">
        <v>0</v>
      </c>
      <c r="J2648" s="30"/>
      <c r="K2648" s="174">
        <f>Лист4!E2646/1000-J2648</f>
        <v>541.77469999999994</v>
      </c>
      <c r="L2648" s="51"/>
      <c r="M2648" s="51"/>
    </row>
    <row r="2649" spans="1:13" s="53" customFormat="1" ht="18.75" customHeight="1" x14ac:dyDescent="0.25">
      <c r="A2649" s="42" t="str">
        <f>Лист4!A2647</f>
        <v xml:space="preserve">Сталинградская д. 9  </v>
      </c>
      <c r="B2649" s="67" t="str">
        <f>Лист4!C2647</f>
        <v>Ахтубинский район, г. Ахтубинск</v>
      </c>
      <c r="C2649" s="43">
        <f t="shared" si="84"/>
        <v>42.829274264705873</v>
      </c>
      <c r="D2649" s="43">
        <f t="shared" si="85"/>
        <v>1.9767357352941173</v>
      </c>
      <c r="E2649" s="49">
        <v>0</v>
      </c>
      <c r="F2649" s="29">
        <v>1.9767357352941173</v>
      </c>
      <c r="G2649" s="50">
        <v>0</v>
      </c>
      <c r="H2649" s="50">
        <v>0</v>
      </c>
      <c r="I2649" s="50">
        <v>0</v>
      </c>
      <c r="J2649" s="30"/>
      <c r="K2649" s="174">
        <f>Лист4!E2647/1000-J2649</f>
        <v>44.806009999999993</v>
      </c>
      <c r="L2649" s="51"/>
      <c r="M2649" s="51"/>
    </row>
    <row r="2650" spans="1:13" s="53" customFormat="1" ht="25.5" customHeight="1" x14ac:dyDescent="0.25">
      <c r="A2650" s="42" t="str">
        <f>Лист4!A2648</f>
        <v xml:space="preserve">Циолковского д. 6  </v>
      </c>
      <c r="B2650" s="67" t="str">
        <f>Лист4!C2648</f>
        <v>Ахтубинский район, г. Ахтубинск</v>
      </c>
      <c r="C2650" s="43">
        <f t="shared" si="84"/>
        <v>531.4794014705883</v>
      </c>
      <c r="D2650" s="43">
        <f t="shared" si="85"/>
        <v>24.529818529411767</v>
      </c>
      <c r="E2650" s="49">
        <v>0</v>
      </c>
      <c r="F2650" s="29">
        <v>24.529818529411767</v>
      </c>
      <c r="G2650" s="50">
        <v>0</v>
      </c>
      <c r="H2650" s="50">
        <v>0</v>
      </c>
      <c r="I2650" s="50">
        <v>0</v>
      </c>
      <c r="J2650" s="30"/>
      <c r="K2650" s="174">
        <f>Лист4!E2648/1000-J2650</f>
        <v>556.00922000000003</v>
      </c>
      <c r="L2650" s="51"/>
      <c r="M2650" s="51"/>
    </row>
    <row r="2651" spans="1:13" s="53" customFormat="1" ht="18.75" customHeight="1" x14ac:dyDescent="0.25">
      <c r="A2651" s="42" t="str">
        <f>Лист4!A2649</f>
        <v xml:space="preserve">Циолковского д. 8  </v>
      </c>
      <c r="B2651" s="67" t="str">
        <f>Лист4!C2649</f>
        <v>Ахтубинский район, г. Ахтубинск</v>
      </c>
      <c r="C2651" s="43">
        <f t="shared" si="84"/>
        <v>495.67650294117664</v>
      </c>
      <c r="D2651" s="43">
        <f t="shared" si="85"/>
        <v>22.877377058823537</v>
      </c>
      <c r="E2651" s="49">
        <v>0</v>
      </c>
      <c r="F2651" s="29">
        <v>22.877377058823537</v>
      </c>
      <c r="G2651" s="50">
        <v>0</v>
      </c>
      <c r="H2651" s="50">
        <v>0</v>
      </c>
      <c r="I2651" s="50">
        <v>0</v>
      </c>
      <c r="J2651" s="156"/>
      <c r="K2651" s="174">
        <f>Лист4!E2649/1000-J2651</f>
        <v>518.55388000000016</v>
      </c>
      <c r="L2651" s="31"/>
      <c r="M2651" s="51"/>
    </row>
    <row r="2652" spans="1:13" s="53" customFormat="1" ht="18.75" customHeight="1" x14ac:dyDescent="0.25">
      <c r="A2652" s="42" t="str">
        <f>Лист4!A2650</f>
        <v xml:space="preserve">Черно-Иванова д. 3 </v>
      </c>
      <c r="B2652" s="67" t="str">
        <f>Лист4!C2650</f>
        <v>Ахтубинский район, г. Ахтубинск</v>
      </c>
      <c r="C2652" s="43">
        <f t="shared" si="84"/>
        <v>525.68324632352949</v>
      </c>
      <c r="D2652" s="43">
        <f t="shared" si="85"/>
        <v>24.262303676470587</v>
      </c>
      <c r="E2652" s="49">
        <v>0</v>
      </c>
      <c r="F2652" s="29">
        <v>24.262303676470587</v>
      </c>
      <c r="G2652" s="50">
        <v>0</v>
      </c>
      <c r="H2652" s="50">
        <v>0</v>
      </c>
      <c r="I2652" s="50">
        <v>0</v>
      </c>
      <c r="J2652" s="30"/>
      <c r="K2652" s="174">
        <f>Лист4!E2650/1000-J2652</f>
        <v>549.94555000000003</v>
      </c>
      <c r="L2652" s="51"/>
      <c r="M2652" s="51"/>
    </row>
    <row r="2653" spans="1:13" s="53" customFormat="1" ht="25.5" customHeight="1" x14ac:dyDescent="0.25">
      <c r="A2653" s="42" t="str">
        <f>Лист4!A2651</f>
        <v xml:space="preserve">Черно-Иванова д. 5 </v>
      </c>
      <c r="B2653" s="67" t="str">
        <f>Лист4!C2651</f>
        <v>Ахтубинский район, г. Ахтубинск</v>
      </c>
      <c r="C2653" s="43">
        <f t="shared" si="84"/>
        <v>476.29961102941184</v>
      </c>
      <c r="D2653" s="43">
        <f t="shared" si="85"/>
        <v>21.983058970588239</v>
      </c>
      <c r="E2653" s="49">
        <v>0</v>
      </c>
      <c r="F2653" s="29">
        <v>21.983058970588239</v>
      </c>
      <c r="G2653" s="50">
        <v>0</v>
      </c>
      <c r="H2653" s="50">
        <v>0</v>
      </c>
      <c r="I2653" s="50">
        <v>0</v>
      </c>
      <c r="J2653" s="30"/>
      <c r="K2653" s="174">
        <f>Лист4!E2651/1000-J2653</f>
        <v>498.28267000000005</v>
      </c>
      <c r="L2653" s="51"/>
      <c r="M2653" s="51"/>
    </row>
    <row r="2654" spans="1:13" s="53" customFormat="1" ht="25.5" customHeight="1" x14ac:dyDescent="0.25">
      <c r="A2654" s="42" t="str">
        <f>Лист4!A2652</f>
        <v xml:space="preserve">Чкалова д. 18 </v>
      </c>
      <c r="B2654" s="67" t="str">
        <f>Лист4!C2652</f>
        <v>Ахтубинский район, г. Ахтубинск</v>
      </c>
      <c r="C2654" s="43">
        <f t="shared" si="84"/>
        <v>258.62644485294118</v>
      </c>
      <c r="D2654" s="43">
        <f t="shared" si="85"/>
        <v>11.936605147058822</v>
      </c>
      <c r="E2654" s="49">
        <v>0</v>
      </c>
      <c r="F2654" s="29">
        <v>11.936605147058822</v>
      </c>
      <c r="G2654" s="50">
        <v>0</v>
      </c>
      <c r="H2654" s="50">
        <v>0</v>
      </c>
      <c r="I2654" s="50">
        <v>0</v>
      </c>
      <c r="J2654" s="30"/>
      <c r="K2654" s="174">
        <f>Лист4!E2652/1000</f>
        <v>270.56304999999998</v>
      </c>
      <c r="L2654" s="51"/>
      <c r="M2654" s="51"/>
    </row>
    <row r="2655" spans="1:13" s="52" customFormat="1" ht="25.5" customHeight="1" x14ac:dyDescent="0.25">
      <c r="A2655" s="42" t="str">
        <f>Лист4!A2653</f>
        <v xml:space="preserve">Жуковского д. 4  </v>
      </c>
      <c r="B2655" s="67" t="str">
        <f>Лист4!C2653</f>
        <v>Ахтубинский район, г. Ахтубинск</v>
      </c>
      <c r="C2655" s="43">
        <f t="shared" si="84"/>
        <v>427.71711029411762</v>
      </c>
      <c r="D2655" s="43">
        <f t="shared" si="85"/>
        <v>19.740789705882353</v>
      </c>
      <c r="E2655" s="49">
        <v>0</v>
      </c>
      <c r="F2655" s="29">
        <v>19.740789705882353</v>
      </c>
      <c r="G2655" s="50">
        <v>0</v>
      </c>
      <c r="H2655" s="50">
        <v>0</v>
      </c>
      <c r="I2655" s="50">
        <v>0</v>
      </c>
      <c r="J2655" s="156"/>
      <c r="K2655" s="174">
        <f>Лист4!E2653/1000-J2655</f>
        <v>447.4579</v>
      </c>
      <c r="L2655" s="31"/>
      <c r="M2655" s="51"/>
    </row>
    <row r="2656" spans="1:13" s="52" customFormat="1" ht="25.5" customHeight="1" x14ac:dyDescent="0.25">
      <c r="A2656" s="42" t="str">
        <f>Лист4!A2654</f>
        <v xml:space="preserve">Бахчиванджи ул. д.7 </v>
      </c>
      <c r="B2656" s="67" t="str">
        <f>Лист4!C2654</f>
        <v>Ахтубинский район, г. Ахтубинск</v>
      </c>
      <c r="C2656" s="43">
        <f t="shared" si="84"/>
        <v>615.49761764705897</v>
      </c>
      <c r="D2656" s="43">
        <f t="shared" si="85"/>
        <v>28.407582352941184</v>
      </c>
      <c r="E2656" s="49">
        <v>0</v>
      </c>
      <c r="F2656" s="29">
        <v>28.407582352941184</v>
      </c>
      <c r="G2656" s="50">
        <v>0</v>
      </c>
      <c r="H2656" s="50">
        <v>0</v>
      </c>
      <c r="I2656" s="50">
        <v>0</v>
      </c>
      <c r="J2656" s="30"/>
      <c r="K2656" s="174">
        <f>Лист4!E2654/1000</f>
        <v>643.90520000000015</v>
      </c>
      <c r="L2656" s="51"/>
      <c r="M2656" s="51"/>
    </row>
    <row r="2657" spans="1:13" s="52" customFormat="1" ht="25.5" customHeight="1" x14ac:dyDescent="0.25">
      <c r="A2657" s="42" t="str">
        <f>Лист4!A2655</f>
        <v xml:space="preserve">Бородино ул. д.2 </v>
      </c>
      <c r="B2657" s="67" t="str">
        <f>Лист4!C2655</f>
        <v>Ахтубинский район, г. Ахтубинск</v>
      </c>
      <c r="C2657" s="43">
        <f t="shared" si="84"/>
        <v>155.89165073529412</v>
      </c>
      <c r="D2657" s="43">
        <f t="shared" si="85"/>
        <v>7.1949992647058814</v>
      </c>
      <c r="E2657" s="49">
        <v>0</v>
      </c>
      <c r="F2657" s="29">
        <v>7.1949992647058814</v>
      </c>
      <c r="G2657" s="50">
        <v>0</v>
      </c>
      <c r="H2657" s="50">
        <v>0</v>
      </c>
      <c r="I2657" s="50">
        <v>0</v>
      </c>
      <c r="J2657" s="156"/>
      <c r="K2657" s="174">
        <f>Лист4!E2655/1000-J2657</f>
        <v>163.08664999999999</v>
      </c>
      <c r="L2657" s="31"/>
      <c r="M2657" s="51"/>
    </row>
    <row r="2658" spans="1:13" s="52" customFormat="1" ht="25.5" customHeight="1" x14ac:dyDescent="0.25">
      <c r="A2658" s="42" t="str">
        <f>Лист4!A2656</f>
        <v xml:space="preserve">Буденного ул. д.6 </v>
      </c>
      <c r="B2658" s="67" t="str">
        <f>Лист4!C2656</f>
        <v>Ахтубинский район, г. Ахтубинск</v>
      </c>
      <c r="C2658" s="43">
        <f t="shared" si="84"/>
        <v>260.45648161764706</v>
      </c>
      <c r="D2658" s="43">
        <f t="shared" si="85"/>
        <v>12.021068382352942</v>
      </c>
      <c r="E2658" s="49">
        <v>0</v>
      </c>
      <c r="F2658" s="29">
        <v>12.021068382352942</v>
      </c>
      <c r="G2658" s="50">
        <v>0</v>
      </c>
      <c r="H2658" s="50">
        <v>0</v>
      </c>
      <c r="I2658" s="50">
        <v>0</v>
      </c>
      <c r="J2658" s="30"/>
      <c r="K2658" s="174">
        <f>Лист4!E2656/1000-J2658</f>
        <v>272.47755000000001</v>
      </c>
      <c r="L2658" s="51"/>
      <c r="M2658" s="51"/>
    </row>
    <row r="2659" spans="1:13" s="52" customFormat="1" ht="25.5" customHeight="1" x14ac:dyDescent="0.25">
      <c r="A2659" s="42" t="str">
        <f>Лист4!A2657</f>
        <v xml:space="preserve">Буденного ул. д.7 </v>
      </c>
      <c r="B2659" s="67" t="str">
        <f>Лист4!C2657</f>
        <v>Ахтубинский район, г. Ахтубинск</v>
      </c>
      <c r="C2659" s="43">
        <f t="shared" si="84"/>
        <v>762.94352205882365</v>
      </c>
      <c r="D2659" s="43">
        <f t="shared" si="85"/>
        <v>35.212777941176476</v>
      </c>
      <c r="E2659" s="49">
        <v>0</v>
      </c>
      <c r="F2659" s="29">
        <v>35.212777941176476</v>
      </c>
      <c r="G2659" s="50">
        <v>0</v>
      </c>
      <c r="H2659" s="50">
        <v>0</v>
      </c>
      <c r="I2659" s="50">
        <v>0</v>
      </c>
      <c r="J2659" s="156"/>
      <c r="K2659" s="174">
        <f>Лист4!E2657/1000-J2659</f>
        <v>798.1563000000001</v>
      </c>
      <c r="L2659" s="31"/>
      <c r="M2659" s="51"/>
    </row>
    <row r="2660" spans="1:13" s="52" customFormat="1" ht="18.75" customHeight="1" x14ac:dyDescent="0.25">
      <c r="A2660" s="42" t="str">
        <f>Лист4!A2658</f>
        <v xml:space="preserve">Величко ул. д.12 </v>
      </c>
      <c r="B2660" s="67" t="str">
        <f>Лист4!C2658</f>
        <v>Ахтубинский район, г. Ахтубинск</v>
      </c>
      <c r="C2660" s="43">
        <f t="shared" si="84"/>
        <v>607.25475735294128</v>
      </c>
      <c r="D2660" s="43">
        <f t="shared" si="85"/>
        <v>28.027142647058824</v>
      </c>
      <c r="E2660" s="49">
        <v>0</v>
      </c>
      <c r="F2660" s="29">
        <v>28.027142647058824</v>
      </c>
      <c r="G2660" s="50">
        <v>0</v>
      </c>
      <c r="H2660" s="50">
        <v>0</v>
      </c>
      <c r="I2660" s="50">
        <v>0</v>
      </c>
      <c r="J2660" s="30"/>
      <c r="K2660" s="174">
        <f>Лист4!E2658/1000</f>
        <v>635.28190000000006</v>
      </c>
      <c r="L2660" s="51"/>
      <c r="M2660" s="51"/>
    </row>
    <row r="2661" spans="1:13" s="52" customFormat="1" ht="18.75" customHeight="1" x14ac:dyDescent="0.25">
      <c r="A2661" s="42" t="str">
        <f>Лист4!A2659</f>
        <v xml:space="preserve">Величко ул. д.14 </v>
      </c>
      <c r="B2661" s="67" t="str">
        <f>Лист4!C2659</f>
        <v>Ахтубинский район, г. Ахтубинск</v>
      </c>
      <c r="C2661" s="43">
        <f t="shared" si="84"/>
        <v>25.686661764705882</v>
      </c>
      <c r="D2661" s="43">
        <f t="shared" si="85"/>
        <v>1.1855382352941177</v>
      </c>
      <c r="E2661" s="49">
        <v>0</v>
      </c>
      <c r="F2661" s="29">
        <v>1.1855382352941177</v>
      </c>
      <c r="G2661" s="50">
        <v>0</v>
      </c>
      <c r="H2661" s="50">
        <v>0</v>
      </c>
      <c r="I2661" s="50">
        <v>0</v>
      </c>
      <c r="J2661" s="156"/>
      <c r="K2661" s="174">
        <f>Лист4!E2659/1000-J2661</f>
        <v>26.872199999999999</v>
      </c>
      <c r="L2661" s="31"/>
      <c r="M2661" s="51"/>
    </row>
    <row r="2662" spans="1:13" s="53" customFormat="1" ht="18.75" customHeight="1" x14ac:dyDescent="0.25">
      <c r="A2662" s="42" t="str">
        <f>Лист4!A2660</f>
        <v xml:space="preserve">Величко ул. д.16 </v>
      </c>
      <c r="B2662" s="67" t="str">
        <f>Лист4!C2660</f>
        <v>Ахтубинский район, г. Ахтубинск</v>
      </c>
      <c r="C2662" s="43">
        <f t="shared" si="84"/>
        <v>54.740705882352934</v>
      </c>
      <c r="D2662" s="43">
        <f t="shared" si="85"/>
        <v>2.5264941176470588</v>
      </c>
      <c r="E2662" s="49">
        <v>0</v>
      </c>
      <c r="F2662" s="29">
        <v>2.5264941176470588</v>
      </c>
      <c r="G2662" s="50">
        <v>0</v>
      </c>
      <c r="H2662" s="50">
        <v>0</v>
      </c>
      <c r="I2662" s="50">
        <v>0</v>
      </c>
      <c r="J2662" s="30"/>
      <c r="K2662" s="174">
        <f>Лист4!E2660/1000-J2662</f>
        <v>57.267199999999995</v>
      </c>
      <c r="L2662" s="51"/>
      <c r="M2662" s="51"/>
    </row>
    <row r="2663" spans="1:13" s="52" customFormat="1" ht="18.75" customHeight="1" x14ac:dyDescent="0.25">
      <c r="A2663" s="42" t="str">
        <f>Лист4!A2661</f>
        <v xml:space="preserve">Величко ул. д.18 </v>
      </c>
      <c r="B2663" s="67" t="str">
        <f>Лист4!C2661</f>
        <v>Ахтубинский район, г. Ахтубинск</v>
      </c>
      <c r="C2663" s="43">
        <f t="shared" si="84"/>
        <v>43.588044117647058</v>
      </c>
      <c r="D2663" s="43">
        <f t="shared" si="85"/>
        <v>2.0117558823529413</v>
      </c>
      <c r="E2663" s="49">
        <v>0</v>
      </c>
      <c r="F2663" s="29">
        <v>2.0117558823529413</v>
      </c>
      <c r="G2663" s="50">
        <v>0</v>
      </c>
      <c r="H2663" s="50">
        <v>0</v>
      </c>
      <c r="I2663" s="50">
        <v>0</v>
      </c>
      <c r="J2663" s="30"/>
      <c r="K2663" s="174">
        <f>Лист4!E2661/1000</f>
        <v>45.599800000000002</v>
      </c>
      <c r="L2663" s="51"/>
      <c r="M2663" s="51"/>
    </row>
    <row r="2664" spans="1:13" s="52" customFormat="1" ht="18.75" customHeight="1" x14ac:dyDescent="0.25">
      <c r="A2664" s="42" t="str">
        <f>Лист4!A2662</f>
        <v xml:space="preserve">Величко ул. д.20 </v>
      </c>
      <c r="B2664" s="67" t="str">
        <f>Лист4!C2662</f>
        <v>Ахтубинский район, г. Ахтубинск</v>
      </c>
      <c r="C2664" s="43">
        <f t="shared" si="84"/>
        <v>67.843367647058827</v>
      </c>
      <c r="D2664" s="43">
        <f t="shared" si="85"/>
        <v>3.131232352941177</v>
      </c>
      <c r="E2664" s="49">
        <v>0</v>
      </c>
      <c r="F2664" s="29">
        <v>3.131232352941177</v>
      </c>
      <c r="G2664" s="50">
        <v>0</v>
      </c>
      <c r="H2664" s="50">
        <v>0</v>
      </c>
      <c r="I2664" s="50">
        <v>0</v>
      </c>
      <c r="J2664" s="30"/>
      <c r="K2664" s="174">
        <f>Лист4!E2662/1000</f>
        <v>70.974600000000009</v>
      </c>
      <c r="L2664" s="51"/>
      <c r="M2664" s="51"/>
    </row>
    <row r="2665" spans="1:13" s="53" customFormat="1" ht="18.75" customHeight="1" x14ac:dyDescent="0.25">
      <c r="A2665" s="42" t="str">
        <f>Лист4!A2663</f>
        <v xml:space="preserve">Величко ул. д.22 </v>
      </c>
      <c r="B2665" s="67" t="str">
        <f>Лист4!C2663</f>
        <v>Ахтубинский район, г. Ахтубинск</v>
      </c>
      <c r="C2665" s="43">
        <f t="shared" si="84"/>
        <v>71.439062499999991</v>
      </c>
      <c r="D2665" s="43">
        <f t="shared" si="85"/>
        <v>3.2971875000000002</v>
      </c>
      <c r="E2665" s="49">
        <v>0</v>
      </c>
      <c r="F2665" s="29">
        <v>3.2971875000000002</v>
      </c>
      <c r="G2665" s="50">
        <v>0</v>
      </c>
      <c r="H2665" s="50">
        <v>0</v>
      </c>
      <c r="I2665" s="50">
        <v>0</v>
      </c>
      <c r="J2665" s="30"/>
      <c r="K2665" s="174">
        <f>Лист4!E2663/1000-J2665</f>
        <v>74.736249999999998</v>
      </c>
      <c r="L2665" s="51"/>
      <c r="M2665" s="51"/>
    </row>
    <row r="2666" spans="1:13" s="53" customFormat="1" ht="18.75" customHeight="1" x14ac:dyDescent="0.25">
      <c r="A2666" s="42" t="str">
        <f>Лист4!A2664</f>
        <v xml:space="preserve">Величко ул. д.26 </v>
      </c>
      <c r="B2666" s="67" t="str">
        <f>Лист4!C2664</f>
        <v>Ахтубинский район, г. Ахтубинск</v>
      </c>
      <c r="C2666" s="43">
        <f t="shared" si="84"/>
        <v>42.187294117647035</v>
      </c>
      <c r="D2666" s="43">
        <f t="shared" si="85"/>
        <v>1.9471058823529401</v>
      </c>
      <c r="E2666" s="49">
        <v>0</v>
      </c>
      <c r="F2666" s="29">
        <v>1.9471058823529401</v>
      </c>
      <c r="G2666" s="50">
        <v>0</v>
      </c>
      <c r="H2666" s="50">
        <v>0</v>
      </c>
      <c r="I2666" s="50">
        <v>0</v>
      </c>
      <c r="J2666" s="156"/>
      <c r="K2666" s="174">
        <f>Лист4!E2664/1000-J2666</f>
        <v>44.134399999999978</v>
      </c>
      <c r="L2666" s="31"/>
      <c r="M2666" s="51"/>
    </row>
    <row r="2667" spans="1:13" s="53" customFormat="1" ht="18.75" customHeight="1" x14ac:dyDescent="0.25">
      <c r="A2667" s="42" t="str">
        <f>Лист4!A2665</f>
        <v xml:space="preserve">Волгоградская ул. д.111 </v>
      </c>
      <c r="B2667" s="67" t="str">
        <f>Лист4!C2665</f>
        <v>Ахтубинский район, г. Ахтубинск</v>
      </c>
      <c r="C2667" s="43">
        <f t="shared" si="84"/>
        <v>1226.2073830882355</v>
      </c>
      <c r="D2667" s="43">
        <f t="shared" si="85"/>
        <v>56.594186911764709</v>
      </c>
      <c r="E2667" s="49">
        <v>0</v>
      </c>
      <c r="F2667" s="29">
        <v>56.594186911764709</v>
      </c>
      <c r="G2667" s="50">
        <v>0</v>
      </c>
      <c r="H2667" s="50">
        <v>0</v>
      </c>
      <c r="I2667" s="50">
        <v>0</v>
      </c>
      <c r="J2667" s="30"/>
      <c r="K2667" s="174">
        <f>Лист4!E2665/1000</f>
        <v>1282.8015700000001</v>
      </c>
      <c r="L2667" s="51"/>
      <c r="M2667" s="51"/>
    </row>
    <row r="2668" spans="1:13" s="53" customFormat="1" ht="18.75" customHeight="1" x14ac:dyDescent="0.25">
      <c r="A2668" s="42" t="str">
        <f>Лист4!A2666</f>
        <v xml:space="preserve">Волгоградская ул. д.13 </v>
      </c>
      <c r="B2668" s="67" t="str">
        <f>Лист4!C2666</f>
        <v>Ахтубинский район, г. Ахтубинск</v>
      </c>
      <c r="C2668" s="43">
        <f t="shared" si="84"/>
        <v>167.72633455882354</v>
      </c>
      <c r="D2668" s="43">
        <f t="shared" si="85"/>
        <v>7.7412154411764709</v>
      </c>
      <c r="E2668" s="49">
        <v>0</v>
      </c>
      <c r="F2668" s="29">
        <v>7.7412154411764709</v>
      </c>
      <c r="G2668" s="50">
        <v>0</v>
      </c>
      <c r="H2668" s="50">
        <v>0</v>
      </c>
      <c r="I2668" s="50">
        <v>0</v>
      </c>
      <c r="J2668" s="30"/>
      <c r="K2668" s="174">
        <f>Лист4!E2666/1000-J2668</f>
        <v>175.46755000000002</v>
      </c>
      <c r="L2668" s="51"/>
      <c r="M2668" s="51"/>
    </row>
    <row r="2669" spans="1:13" s="53" customFormat="1" ht="18.75" customHeight="1" x14ac:dyDescent="0.25">
      <c r="A2669" s="42" t="str">
        <f>Лист4!A2667</f>
        <v xml:space="preserve">Волгоградская ул. д.15 </v>
      </c>
      <c r="B2669" s="67" t="str">
        <f>Лист4!C2667</f>
        <v>Ахтубинский район, г. Ахтубинск</v>
      </c>
      <c r="C2669" s="43">
        <f t="shared" si="84"/>
        <v>295.56025735294116</v>
      </c>
      <c r="D2669" s="43">
        <f t="shared" si="85"/>
        <v>13.641242647058824</v>
      </c>
      <c r="E2669" s="49">
        <v>0</v>
      </c>
      <c r="F2669" s="29">
        <v>13.641242647058824</v>
      </c>
      <c r="G2669" s="50">
        <v>0</v>
      </c>
      <c r="H2669" s="50">
        <v>0</v>
      </c>
      <c r="I2669" s="50">
        <v>0</v>
      </c>
      <c r="J2669" s="30"/>
      <c r="K2669" s="174">
        <f>Лист4!E2667/1000</f>
        <v>309.20150000000001</v>
      </c>
      <c r="L2669" s="51"/>
      <c r="M2669" s="51"/>
    </row>
    <row r="2670" spans="1:13" s="53" customFormat="1" ht="18.75" customHeight="1" x14ac:dyDescent="0.25">
      <c r="A2670" s="42" t="str">
        <f>Лист4!A2668</f>
        <v xml:space="preserve">Волгоградская ул. д.17А </v>
      </c>
      <c r="B2670" s="67" t="str">
        <f>Лист4!C2668</f>
        <v>Ахтубинский район, г. Ахтубинск</v>
      </c>
      <c r="C2670" s="43">
        <f t="shared" si="84"/>
        <v>257.16977573529408</v>
      </c>
      <c r="D2670" s="43">
        <f t="shared" si="85"/>
        <v>11.869374264705879</v>
      </c>
      <c r="E2670" s="49">
        <v>0</v>
      </c>
      <c r="F2670" s="29">
        <v>11.869374264705879</v>
      </c>
      <c r="G2670" s="50">
        <v>0</v>
      </c>
      <c r="H2670" s="50">
        <v>0</v>
      </c>
      <c r="I2670" s="50">
        <v>0</v>
      </c>
      <c r="J2670" s="30"/>
      <c r="K2670" s="174">
        <f>Лист4!E2668/1000</f>
        <v>269.03914999999995</v>
      </c>
      <c r="L2670" s="51"/>
      <c r="M2670" s="51"/>
    </row>
    <row r="2671" spans="1:13" s="53" customFormat="1" ht="18.75" customHeight="1" x14ac:dyDescent="0.25">
      <c r="A2671" s="42" t="str">
        <f>Лист4!A2669</f>
        <v xml:space="preserve">Волгоградская ул. д.19 </v>
      </c>
      <c r="B2671" s="67" t="str">
        <f>Лист4!C2669</f>
        <v>Ахтубинский район, г. Ахтубинск</v>
      </c>
      <c r="C2671" s="43">
        <f t="shared" si="84"/>
        <v>327.2446507352941</v>
      </c>
      <c r="D2671" s="43">
        <f t="shared" si="85"/>
        <v>15.103599264705883</v>
      </c>
      <c r="E2671" s="49">
        <v>0</v>
      </c>
      <c r="F2671" s="29">
        <v>15.103599264705883</v>
      </c>
      <c r="G2671" s="50">
        <v>0</v>
      </c>
      <c r="H2671" s="50">
        <v>0</v>
      </c>
      <c r="I2671" s="50">
        <v>0</v>
      </c>
      <c r="J2671" s="30"/>
      <c r="K2671" s="174">
        <f>Лист4!E2669/1000</f>
        <v>342.34825000000001</v>
      </c>
      <c r="L2671" s="51"/>
      <c r="M2671" s="51"/>
    </row>
    <row r="2672" spans="1:13" s="53" customFormat="1" ht="18.75" customHeight="1" x14ac:dyDescent="0.25">
      <c r="A2672" s="42" t="str">
        <f>Лист4!A2670</f>
        <v xml:space="preserve">Волгоградская ул. д.2 </v>
      </c>
      <c r="B2672" s="67" t="str">
        <f>Лист4!C2670</f>
        <v>Ахтубинский район, г. Ахтубинск</v>
      </c>
      <c r="C2672" s="43">
        <f t="shared" si="84"/>
        <v>312.09415441176458</v>
      </c>
      <c r="D2672" s="43">
        <f t="shared" si="85"/>
        <v>14.404345588235289</v>
      </c>
      <c r="E2672" s="49">
        <v>0</v>
      </c>
      <c r="F2672" s="29">
        <v>14.404345588235289</v>
      </c>
      <c r="G2672" s="50">
        <v>0</v>
      </c>
      <c r="H2672" s="50">
        <v>0</v>
      </c>
      <c r="I2672" s="50">
        <v>0</v>
      </c>
      <c r="J2672" s="156"/>
      <c r="K2672" s="174">
        <f>Лист4!E2670/1000-J2672</f>
        <v>326.49849999999986</v>
      </c>
      <c r="L2672" s="31"/>
      <c r="M2672" s="51"/>
    </row>
    <row r="2673" spans="1:13" s="53" customFormat="1" ht="18.75" customHeight="1" x14ac:dyDescent="0.25">
      <c r="A2673" s="42" t="str">
        <f>Лист4!A2671</f>
        <v xml:space="preserve">Волгоградская ул. д.21А </v>
      </c>
      <c r="B2673" s="67" t="str">
        <f>Лист4!C2671</f>
        <v>Ахтубинский район, г. Ахтубинск</v>
      </c>
      <c r="C2673" s="43">
        <f t="shared" si="84"/>
        <v>366.96161029411752</v>
      </c>
      <c r="D2673" s="43">
        <f t="shared" si="85"/>
        <v>16.936689705882348</v>
      </c>
      <c r="E2673" s="49">
        <v>0</v>
      </c>
      <c r="F2673" s="29">
        <v>16.936689705882348</v>
      </c>
      <c r="G2673" s="50">
        <v>0</v>
      </c>
      <c r="H2673" s="50">
        <v>0</v>
      </c>
      <c r="I2673" s="50">
        <v>0</v>
      </c>
      <c r="J2673" s="30"/>
      <c r="K2673" s="174">
        <f>Лист4!E2671/1000-J2673</f>
        <v>383.89829999999989</v>
      </c>
      <c r="L2673" s="51"/>
      <c r="M2673" s="51"/>
    </row>
    <row r="2674" spans="1:13" s="53" customFormat="1" ht="18.75" customHeight="1" x14ac:dyDescent="0.25">
      <c r="A2674" s="42" t="str">
        <f>Лист4!A2672</f>
        <v xml:space="preserve">Волгоградская ул. д.2А </v>
      </c>
      <c r="B2674" s="67" t="str">
        <f>Лист4!C2672</f>
        <v>Ахтубинский район, г. Ахтубинск</v>
      </c>
      <c r="C2674" s="43">
        <f t="shared" si="84"/>
        <v>259.29061102941176</v>
      </c>
      <c r="D2674" s="43">
        <f t="shared" si="85"/>
        <v>11.967258970588237</v>
      </c>
      <c r="E2674" s="49">
        <v>0</v>
      </c>
      <c r="F2674" s="29">
        <v>11.967258970588237</v>
      </c>
      <c r="G2674" s="50">
        <v>0</v>
      </c>
      <c r="H2674" s="50">
        <v>0</v>
      </c>
      <c r="I2674" s="50">
        <v>0</v>
      </c>
      <c r="J2674" s="30"/>
      <c r="K2674" s="174">
        <f>Лист4!E2672/1000-J2674</f>
        <v>271.25787000000003</v>
      </c>
      <c r="L2674" s="51"/>
      <c r="M2674" s="51"/>
    </row>
    <row r="2675" spans="1:13" s="53" customFormat="1" ht="18.75" customHeight="1" x14ac:dyDescent="0.25">
      <c r="A2675" s="42" t="str">
        <f>Лист4!A2673</f>
        <v xml:space="preserve">Волгоградская ул. д.69 </v>
      </c>
      <c r="B2675" s="67" t="str">
        <f>Лист4!C2673</f>
        <v>Ахтубинский район, г. Ахтубинск</v>
      </c>
      <c r="C2675" s="43">
        <f t="shared" si="84"/>
        <v>712.2769588235293</v>
      </c>
      <c r="D2675" s="43">
        <f t="shared" si="85"/>
        <v>32.874321176470588</v>
      </c>
      <c r="E2675" s="49">
        <v>0</v>
      </c>
      <c r="F2675" s="29">
        <v>32.874321176470588</v>
      </c>
      <c r="G2675" s="50">
        <v>0</v>
      </c>
      <c r="H2675" s="50">
        <v>0</v>
      </c>
      <c r="I2675" s="50">
        <v>0</v>
      </c>
      <c r="J2675" s="30"/>
      <c r="K2675" s="174">
        <f>Лист4!E2673/1000</f>
        <v>745.15127999999993</v>
      </c>
      <c r="L2675" s="51"/>
      <c r="M2675" s="51"/>
    </row>
    <row r="2676" spans="1:13" s="53" customFormat="1" ht="18.75" customHeight="1" x14ac:dyDescent="0.25">
      <c r="A2676" s="42" t="str">
        <f>Лист4!A2674</f>
        <v xml:space="preserve">Волгоградская ул. д.71 </v>
      </c>
      <c r="B2676" s="67" t="str">
        <f>Лист4!C2674</f>
        <v>Ахтубинский район, г. Ахтубинск</v>
      </c>
      <c r="C2676" s="43">
        <f t="shared" si="84"/>
        <v>531.0934830882353</v>
      </c>
      <c r="D2676" s="43">
        <f t="shared" si="85"/>
        <v>24.512006911764708</v>
      </c>
      <c r="E2676" s="49">
        <v>0</v>
      </c>
      <c r="F2676" s="29">
        <v>24.512006911764708</v>
      </c>
      <c r="G2676" s="50">
        <v>0</v>
      </c>
      <c r="H2676" s="50">
        <v>0</v>
      </c>
      <c r="I2676" s="50">
        <v>0</v>
      </c>
      <c r="J2676" s="30"/>
      <c r="K2676" s="174">
        <f>Лист4!E2674/1000-J2676</f>
        <v>555.60549000000003</v>
      </c>
      <c r="L2676" s="51"/>
      <c r="M2676" s="51"/>
    </row>
    <row r="2677" spans="1:13" s="53" customFormat="1" ht="18.75" customHeight="1" x14ac:dyDescent="0.25">
      <c r="A2677" s="42" t="str">
        <f>Лист4!A2675</f>
        <v xml:space="preserve">Волгоградская ул. д.75 </v>
      </c>
      <c r="B2677" s="67" t="str">
        <f>Лист4!C2675</f>
        <v>Ахтубинский район, г. Ахтубинск</v>
      </c>
      <c r="C2677" s="43">
        <f t="shared" si="84"/>
        <v>370.80143750000008</v>
      </c>
      <c r="D2677" s="43">
        <f t="shared" si="85"/>
        <v>17.113912500000005</v>
      </c>
      <c r="E2677" s="49">
        <v>0</v>
      </c>
      <c r="F2677" s="29">
        <v>17.113912500000005</v>
      </c>
      <c r="G2677" s="50">
        <v>0</v>
      </c>
      <c r="H2677" s="50">
        <v>0</v>
      </c>
      <c r="I2677" s="50">
        <v>0</v>
      </c>
      <c r="J2677" s="30"/>
      <c r="K2677" s="174">
        <f>Лист4!E2675/1000</f>
        <v>387.9153500000001</v>
      </c>
      <c r="L2677" s="51"/>
      <c r="M2677" s="51"/>
    </row>
    <row r="2678" spans="1:13" s="53" customFormat="1" ht="18.75" customHeight="1" x14ac:dyDescent="0.25">
      <c r="A2678" s="42" t="str">
        <f>Лист4!A2676</f>
        <v xml:space="preserve">Волгоградская ул. д.77 </v>
      </c>
      <c r="B2678" s="67" t="str">
        <f>Лист4!C2676</f>
        <v>Ахтубинский район, г. Ахтубинск</v>
      </c>
      <c r="C2678" s="43">
        <f t="shared" si="84"/>
        <v>374.03037941176478</v>
      </c>
      <c r="D2678" s="43">
        <f t="shared" si="85"/>
        <v>17.262940588235296</v>
      </c>
      <c r="E2678" s="49">
        <v>0</v>
      </c>
      <c r="F2678" s="29">
        <v>17.262940588235296</v>
      </c>
      <c r="G2678" s="50">
        <v>0</v>
      </c>
      <c r="H2678" s="50">
        <v>0</v>
      </c>
      <c r="I2678" s="50">
        <v>0</v>
      </c>
      <c r="J2678" s="30"/>
      <c r="K2678" s="174">
        <f>Лист4!E2676/1000-J2678</f>
        <v>391.29332000000005</v>
      </c>
      <c r="L2678" s="51"/>
      <c r="M2678" s="51"/>
    </row>
    <row r="2679" spans="1:13" s="53" customFormat="1" ht="18.75" customHeight="1" x14ac:dyDescent="0.25">
      <c r="A2679" s="42" t="str">
        <f>Лист4!A2677</f>
        <v xml:space="preserve">Восточный мкн. д.1 </v>
      </c>
      <c r="B2679" s="67" t="str">
        <f>Лист4!C2677</f>
        <v>Ахтубинский район, г. Ахтубинск</v>
      </c>
      <c r="C2679" s="43">
        <f t="shared" si="84"/>
        <v>0.93102941176470588</v>
      </c>
      <c r="D2679" s="43">
        <f t="shared" si="85"/>
        <v>4.2970588235294115E-2</v>
      </c>
      <c r="E2679" s="49">
        <v>0</v>
      </c>
      <c r="F2679" s="29">
        <v>4.2970588235294115E-2</v>
      </c>
      <c r="G2679" s="50">
        <v>0</v>
      </c>
      <c r="H2679" s="50">
        <v>0</v>
      </c>
      <c r="I2679" s="50">
        <v>0</v>
      </c>
      <c r="J2679" s="30"/>
      <c r="K2679" s="174">
        <f>Лист4!E2677/1000-J2679</f>
        <v>0.97399999999999998</v>
      </c>
      <c r="L2679" s="51"/>
      <c r="M2679" s="51"/>
    </row>
    <row r="2680" spans="1:13" s="53" customFormat="1" ht="18.75" customHeight="1" x14ac:dyDescent="0.25">
      <c r="A2680" s="42" t="str">
        <f>Лист4!A2678</f>
        <v xml:space="preserve">Восточный мкн. д.2 </v>
      </c>
      <c r="B2680" s="67" t="str">
        <f>Лист4!C2678</f>
        <v>Ахтубинский район, г. Ахтубинск</v>
      </c>
      <c r="C2680" s="43">
        <f t="shared" si="84"/>
        <v>41.655058823529409</v>
      </c>
      <c r="D2680" s="43">
        <f t="shared" si="85"/>
        <v>1.922541176470588</v>
      </c>
      <c r="E2680" s="49">
        <v>0</v>
      </c>
      <c r="F2680" s="29">
        <v>1.922541176470588</v>
      </c>
      <c r="G2680" s="50">
        <v>0</v>
      </c>
      <c r="H2680" s="50">
        <v>0</v>
      </c>
      <c r="I2680" s="50">
        <v>0</v>
      </c>
      <c r="J2680" s="30"/>
      <c r="K2680" s="174">
        <f>Лист4!E2678/1000</f>
        <v>43.577599999999997</v>
      </c>
      <c r="L2680" s="51"/>
      <c r="M2680" s="51"/>
    </row>
    <row r="2681" spans="1:13" s="53" customFormat="1" ht="18.75" customHeight="1" x14ac:dyDescent="0.25">
      <c r="A2681" s="42" t="str">
        <f>Лист4!A2679</f>
        <v xml:space="preserve">Восточный мкн. д.3 </v>
      </c>
      <c r="B2681" s="67" t="str">
        <f>Лист4!C2679</f>
        <v>Ахтубинский район, г. Ахтубинск</v>
      </c>
      <c r="C2681" s="43">
        <f t="shared" si="84"/>
        <v>32.088158088235296</v>
      </c>
      <c r="D2681" s="43">
        <f t="shared" si="85"/>
        <v>1.4809919117647059</v>
      </c>
      <c r="E2681" s="49">
        <v>0</v>
      </c>
      <c r="F2681" s="29">
        <v>1.4809919117647059</v>
      </c>
      <c r="G2681" s="50">
        <v>0</v>
      </c>
      <c r="H2681" s="50">
        <v>0</v>
      </c>
      <c r="I2681" s="50">
        <v>0</v>
      </c>
      <c r="J2681" s="30"/>
      <c r="K2681" s="174">
        <f>Лист4!E2679/1000-J2681</f>
        <v>33.56915</v>
      </c>
      <c r="L2681" s="51"/>
      <c r="M2681" s="51"/>
    </row>
    <row r="2682" spans="1:13" s="52" customFormat="1" ht="18.75" customHeight="1" x14ac:dyDescent="0.25">
      <c r="A2682" s="42" t="str">
        <f>Лист4!A2680</f>
        <v xml:space="preserve">Восточный мкн. д.4 </v>
      </c>
      <c r="B2682" s="67" t="str">
        <f>Лист4!C2680</f>
        <v>Ахтубинский район, г. Ахтубинск</v>
      </c>
      <c r="C2682" s="43">
        <f t="shared" si="84"/>
        <v>128.16728676470589</v>
      </c>
      <c r="D2682" s="43">
        <f t="shared" si="85"/>
        <v>5.9154132352941184</v>
      </c>
      <c r="E2682" s="49">
        <v>0</v>
      </c>
      <c r="F2682" s="29">
        <v>5.9154132352941184</v>
      </c>
      <c r="G2682" s="50">
        <v>0</v>
      </c>
      <c r="H2682" s="50">
        <v>0</v>
      </c>
      <c r="I2682" s="50">
        <v>0</v>
      </c>
      <c r="J2682" s="30"/>
      <c r="K2682" s="174">
        <f>Лист4!E2680/1000</f>
        <v>134.08270000000002</v>
      </c>
      <c r="L2682" s="51"/>
      <c r="M2682" s="51"/>
    </row>
    <row r="2683" spans="1:13" s="53" customFormat="1" ht="18.75" customHeight="1" x14ac:dyDescent="0.25">
      <c r="A2683" s="42" t="str">
        <f>Лист4!A2681</f>
        <v xml:space="preserve">Восточный мкн. д.5 </v>
      </c>
      <c r="B2683" s="67" t="str">
        <f>Лист4!C2681</f>
        <v>Ахтубинский район, г. Ахтубинск</v>
      </c>
      <c r="C2683" s="43">
        <f t="shared" si="84"/>
        <v>133.22677205882351</v>
      </c>
      <c r="D2683" s="43">
        <f t="shared" si="85"/>
        <v>6.1489279411764706</v>
      </c>
      <c r="E2683" s="49">
        <v>0</v>
      </c>
      <c r="F2683" s="29">
        <v>6.1489279411764706</v>
      </c>
      <c r="G2683" s="50">
        <v>0</v>
      </c>
      <c r="H2683" s="50">
        <v>0</v>
      </c>
      <c r="I2683" s="50">
        <v>0</v>
      </c>
      <c r="J2683" s="156"/>
      <c r="K2683" s="174">
        <f>Лист4!E2681/1000-J2683</f>
        <v>139.37569999999999</v>
      </c>
      <c r="L2683" s="31"/>
      <c r="M2683" s="51"/>
    </row>
    <row r="2684" spans="1:13" s="53" customFormat="1" ht="18.75" customHeight="1" x14ac:dyDescent="0.25">
      <c r="A2684" s="42" t="str">
        <f>Лист4!A2682</f>
        <v xml:space="preserve">Восточный мкн. д.6 </v>
      </c>
      <c r="B2684" s="67" t="str">
        <f>Лист4!C2682</f>
        <v>Ахтубинский район, г. Ахтубинск</v>
      </c>
      <c r="C2684" s="43">
        <f t="shared" si="84"/>
        <v>123.51080147058823</v>
      </c>
      <c r="D2684" s="43">
        <f t="shared" si="85"/>
        <v>5.7004985294117647</v>
      </c>
      <c r="E2684" s="49">
        <v>0</v>
      </c>
      <c r="F2684" s="29">
        <v>5.7004985294117647</v>
      </c>
      <c r="G2684" s="50">
        <v>0</v>
      </c>
      <c r="H2684" s="50">
        <v>0</v>
      </c>
      <c r="I2684" s="50">
        <v>0</v>
      </c>
      <c r="J2684" s="30"/>
      <c r="K2684" s="174">
        <f>Лист4!E2682/1000-J2684</f>
        <v>129.21129999999999</v>
      </c>
      <c r="L2684" s="51"/>
      <c r="M2684" s="51"/>
    </row>
    <row r="2685" spans="1:13" s="53" customFormat="1" ht="18.75" customHeight="1" x14ac:dyDescent="0.25">
      <c r="A2685" s="42" t="str">
        <f>Лист4!A2683</f>
        <v xml:space="preserve">Восточный мкн. д.8 </v>
      </c>
      <c r="B2685" s="67" t="str">
        <f>Лист4!C2683</f>
        <v>Ахтубинский район, г. Ахтубинск</v>
      </c>
      <c r="C2685" s="43">
        <f t="shared" si="84"/>
        <v>49.957088235294115</v>
      </c>
      <c r="D2685" s="43">
        <f t="shared" si="85"/>
        <v>2.3057117647058822</v>
      </c>
      <c r="E2685" s="49">
        <v>0</v>
      </c>
      <c r="F2685" s="29">
        <v>2.3057117647058822</v>
      </c>
      <c r="G2685" s="50">
        <v>0</v>
      </c>
      <c r="H2685" s="50">
        <v>0</v>
      </c>
      <c r="I2685" s="50">
        <v>0</v>
      </c>
      <c r="J2685" s="30"/>
      <c r="K2685" s="174">
        <f>Лист4!E2683/1000-J2685</f>
        <v>52.262799999999999</v>
      </c>
      <c r="L2685" s="51"/>
      <c r="M2685" s="51"/>
    </row>
    <row r="2686" spans="1:13" s="53" customFormat="1" ht="18.75" customHeight="1" x14ac:dyDescent="0.25">
      <c r="A2686" s="42" t="str">
        <f>Лист4!A2684</f>
        <v>Гагарина ул. д.18</v>
      </c>
      <c r="B2686" s="67" t="str">
        <f>Лист4!C2684</f>
        <v>Ахтубинский район, г. Ахтубинск</v>
      </c>
      <c r="C2686" s="43">
        <f t="shared" si="84"/>
        <v>330.63497426470593</v>
      </c>
      <c r="D2686" s="43">
        <f t="shared" si="85"/>
        <v>15.260075735294119</v>
      </c>
      <c r="E2686" s="49">
        <v>0</v>
      </c>
      <c r="F2686" s="29">
        <v>15.260075735294119</v>
      </c>
      <c r="G2686" s="50">
        <v>0</v>
      </c>
      <c r="H2686" s="50">
        <v>0</v>
      </c>
      <c r="I2686" s="50">
        <v>0</v>
      </c>
      <c r="J2686" s="156"/>
      <c r="K2686" s="174">
        <f>Лист4!E2684/1000-J2686</f>
        <v>345.89505000000003</v>
      </c>
      <c r="L2686" s="31"/>
      <c r="M2686" s="51"/>
    </row>
    <row r="2687" spans="1:13" s="53" customFormat="1" ht="18.75" customHeight="1" x14ac:dyDescent="0.25">
      <c r="A2687" s="42" t="str">
        <f>Лист4!A2685</f>
        <v xml:space="preserve">Грекова ул. д.1 </v>
      </c>
      <c r="B2687" s="67" t="str">
        <f>Лист4!C2685</f>
        <v>Ахтубинский район, г. Ахтубинск</v>
      </c>
      <c r="C2687" s="43">
        <f t="shared" si="84"/>
        <v>358.31423014705888</v>
      </c>
      <c r="D2687" s="43">
        <f t="shared" si="85"/>
        <v>16.537579852941178</v>
      </c>
      <c r="E2687" s="49">
        <v>0</v>
      </c>
      <c r="F2687" s="29">
        <v>16.537579852941178</v>
      </c>
      <c r="G2687" s="50">
        <v>0</v>
      </c>
      <c r="H2687" s="50">
        <v>0</v>
      </c>
      <c r="I2687" s="50">
        <v>0</v>
      </c>
      <c r="J2687" s="30"/>
      <c r="K2687" s="174">
        <f>Лист4!E2685/1000-J2687</f>
        <v>374.85181000000006</v>
      </c>
      <c r="L2687" s="51"/>
      <c r="M2687" s="51"/>
    </row>
    <row r="2688" spans="1:13" s="53" customFormat="1" ht="18.75" customHeight="1" x14ac:dyDescent="0.25">
      <c r="A2688" s="42" t="str">
        <f>Лист4!A2686</f>
        <v xml:space="preserve">Грибоедова ул. д.11 </v>
      </c>
      <c r="B2688" s="67" t="str">
        <f>Лист4!C2686</f>
        <v>Ахтубинский район, г. Ахтубинск</v>
      </c>
      <c r="C2688" s="43">
        <f t="shared" si="84"/>
        <v>107.78634558823528</v>
      </c>
      <c r="D2688" s="43">
        <f t="shared" si="85"/>
        <v>4.9747544117647049</v>
      </c>
      <c r="E2688" s="49">
        <v>0</v>
      </c>
      <c r="F2688" s="29">
        <v>4.9747544117647049</v>
      </c>
      <c r="G2688" s="50">
        <v>0</v>
      </c>
      <c r="H2688" s="50">
        <v>0</v>
      </c>
      <c r="I2688" s="50">
        <v>0</v>
      </c>
      <c r="J2688" s="30"/>
      <c r="K2688" s="174">
        <f>Лист4!E2686/1000-J2688</f>
        <v>112.76109999999998</v>
      </c>
      <c r="L2688" s="51"/>
      <c r="M2688" s="51"/>
    </row>
    <row r="2689" spans="1:13" s="53" customFormat="1" ht="18.75" customHeight="1" x14ac:dyDescent="0.25">
      <c r="A2689" s="42" t="str">
        <f>Лист4!A2687</f>
        <v xml:space="preserve">Грибоедова ул. д.11А </v>
      </c>
      <c r="B2689" s="67" t="str">
        <f>Лист4!C2687</f>
        <v>Ахтубинский район, г. Ахтубинск</v>
      </c>
      <c r="C2689" s="43">
        <f t="shared" si="84"/>
        <v>507.91444485294136</v>
      </c>
      <c r="D2689" s="43">
        <f t="shared" si="85"/>
        <v>23.442205147058832</v>
      </c>
      <c r="E2689" s="49">
        <v>0</v>
      </c>
      <c r="F2689" s="29">
        <v>23.442205147058832</v>
      </c>
      <c r="G2689" s="50">
        <v>0</v>
      </c>
      <c r="H2689" s="50">
        <v>0</v>
      </c>
      <c r="I2689" s="50">
        <v>0</v>
      </c>
      <c r="J2689" s="30"/>
      <c r="K2689" s="174">
        <f>Лист4!E2687/1000-J2689</f>
        <v>531.35665000000017</v>
      </c>
      <c r="L2689" s="51"/>
      <c r="M2689" s="51"/>
    </row>
    <row r="2690" spans="1:13" s="53" customFormat="1" ht="18.75" customHeight="1" x14ac:dyDescent="0.25">
      <c r="A2690" s="42" t="str">
        <f>Лист4!A2688</f>
        <v xml:space="preserve">Грибоедова ул. д.15 </v>
      </c>
      <c r="B2690" s="67" t="str">
        <f>Лист4!C2688</f>
        <v>Ахтубинский район, г. Ахтубинск</v>
      </c>
      <c r="C2690" s="43">
        <f t="shared" si="84"/>
        <v>632.83447499999988</v>
      </c>
      <c r="D2690" s="43">
        <f t="shared" si="85"/>
        <v>29.207744999999989</v>
      </c>
      <c r="E2690" s="49">
        <v>0</v>
      </c>
      <c r="F2690" s="29">
        <v>29.207744999999989</v>
      </c>
      <c r="G2690" s="50">
        <v>0</v>
      </c>
      <c r="H2690" s="50">
        <v>0</v>
      </c>
      <c r="I2690" s="50">
        <v>0</v>
      </c>
      <c r="J2690" s="30"/>
      <c r="K2690" s="174">
        <f>Лист4!E2688/1000</f>
        <v>662.04221999999982</v>
      </c>
      <c r="L2690" s="51"/>
      <c r="M2690" s="51"/>
    </row>
    <row r="2691" spans="1:13" s="53" customFormat="1" ht="18.75" customHeight="1" x14ac:dyDescent="0.25">
      <c r="A2691" s="42" t="str">
        <f>Лист4!A2689</f>
        <v xml:space="preserve">Добролюбова ул. д.2 </v>
      </c>
      <c r="B2691" s="67" t="str">
        <f>Лист4!C2689</f>
        <v>Ахтубинский район, г. Ахтубинск</v>
      </c>
      <c r="C2691" s="43">
        <f t="shared" si="84"/>
        <v>53.090336764705881</v>
      </c>
      <c r="D2691" s="43">
        <f t="shared" si="85"/>
        <v>2.4503232352941176</v>
      </c>
      <c r="E2691" s="49">
        <v>0</v>
      </c>
      <c r="F2691" s="29">
        <v>2.4503232352941176</v>
      </c>
      <c r="G2691" s="50">
        <v>0</v>
      </c>
      <c r="H2691" s="50">
        <v>0</v>
      </c>
      <c r="I2691" s="50">
        <v>0</v>
      </c>
      <c r="J2691" s="30"/>
      <c r="K2691" s="174">
        <f>Лист4!E2689/1000</f>
        <v>55.540659999999995</v>
      </c>
      <c r="L2691" s="51"/>
      <c r="M2691" s="51"/>
    </row>
    <row r="2692" spans="1:13" s="53" customFormat="1" ht="18.75" customHeight="1" x14ac:dyDescent="0.25">
      <c r="A2692" s="42" t="str">
        <f>Лист4!A2690</f>
        <v xml:space="preserve">Добролюбова ул. д.4 </v>
      </c>
      <c r="B2692" s="67" t="str">
        <f>Лист4!C2690</f>
        <v>Ахтубинский район, г. Ахтубинск</v>
      </c>
      <c r="C2692" s="43">
        <f t="shared" si="84"/>
        <v>67.853261029411783</v>
      </c>
      <c r="D2692" s="43">
        <f t="shared" si="85"/>
        <v>3.1316889705882356</v>
      </c>
      <c r="E2692" s="49">
        <v>0</v>
      </c>
      <c r="F2692" s="29">
        <v>3.1316889705882356</v>
      </c>
      <c r="G2692" s="50">
        <v>0</v>
      </c>
      <c r="H2692" s="50">
        <v>0</v>
      </c>
      <c r="I2692" s="50">
        <v>0</v>
      </c>
      <c r="J2692" s="30"/>
      <c r="K2692" s="174">
        <f>Лист4!E2690/1000</f>
        <v>70.984950000000012</v>
      </c>
      <c r="L2692" s="51"/>
      <c r="M2692" s="51"/>
    </row>
    <row r="2693" spans="1:13" s="52" customFormat="1" ht="18.75" customHeight="1" x14ac:dyDescent="0.25">
      <c r="A2693" s="42" t="str">
        <f>Лист4!A2691</f>
        <v xml:space="preserve">Добролюбова ул. д.6 </v>
      </c>
      <c r="B2693" s="67" t="str">
        <f>Лист4!C2691</f>
        <v>Ахтубинский район, г. Ахтубинск</v>
      </c>
      <c r="C2693" s="43">
        <f t="shared" si="84"/>
        <v>252.15580000000003</v>
      </c>
      <c r="D2693" s="43">
        <f t="shared" si="85"/>
        <v>11.637960000000001</v>
      </c>
      <c r="E2693" s="49">
        <v>0</v>
      </c>
      <c r="F2693" s="29">
        <v>11.637960000000001</v>
      </c>
      <c r="G2693" s="50">
        <v>0</v>
      </c>
      <c r="H2693" s="50">
        <v>0</v>
      </c>
      <c r="I2693" s="50">
        <v>0</v>
      </c>
      <c r="J2693" s="156"/>
      <c r="K2693" s="174">
        <f>Лист4!E2691/1000-J2693</f>
        <v>263.79376000000002</v>
      </c>
      <c r="L2693" s="31"/>
      <c r="M2693" s="51"/>
    </row>
    <row r="2694" spans="1:13" s="52" customFormat="1" ht="25.5" customHeight="1" x14ac:dyDescent="0.25">
      <c r="A2694" s="42" t="str">
        <f>Лист4!A2692</f>
        <v xml:space="preserve">Добролюбова ул. д.8 </v>
      </c>
      <c r="B2694" s="67" t="str">
        <f>Лист4!C2692</f>
        <v>Ахтубинский район, г. Ахтубинск</v>
      </c>
      <c r="C2694" s="43">
        <f t="shared" si="84"/>
        <v>583.56012573529426</v>
      </c>
      <c r="D2694" s="43">
        <f t="shared" si="85"/>
        <v>26.933544264705887</v>
      </c>
      <c r="E2694" s="49">
        <v>0</v>
      </c>
      <c r="F2694" s="29">
        <v>26.933544264705887</v>
      </c>
      <c r="G2694" s="50">
        <v>0</v>
      </c>
      <c r="H2694" s="50">
        <v>0</v>
      </c>
      <c r="I2694" s="50">
        <v>0</v>
      </c>
      <c r="J2694" s="30"/>
      <c r="K2694" s="174">
        <f>Лист4!E2692/1000-J2694</f>
        <v>610.49367000000018</v>
      </c>
      <c r="L2694" s="51"/>
      <c r="M2694" s="51"/>
    </row>
    <row r="2695" spans="1:13" s="52" customFormat="1" ht="18.75" customHeight="1" x14ac:dyDescent="0.25">
      <c r="A2695" s="42" t="str">
        <f>Лист4!A2693</f>
        <v xml:space="preserve">Ермака ул. д.4 </v>
      </c>
      <c r="B2695" s="67" t="str">
        <f>Лист4!C2693</f>
        <v>Ахтубинский район, г. Ахтубинск</v>
      </c>
      <c r="C2695" s="43">
        <f t="shared" si="84"/>
        <v>347.15236323529416</v>
      </c>
      <c r="D2695" s="43">
        <f t="shared" si="85"/>
        <v>16.022416764705884</v>
      </c>
      <c r="E2695" s="49">
        <v>0</v>
      </c>
      <c r="F2695" s="29">
        <v>16.022416764705884</v>
      </c>
      <c r="G2695" s="50">
        <v>0</v>
      </c>
      <c r="H2695" s="50">
        <v>0</v>
      </c>
      <c r="I2695" s="50">
        <v>0</v>
      </c>
      <c r="J2695" s="30"/>
      <c r="K2695" s="174">
        <f>Лист4!E2693/1000-J2695</f>
        <v>363.17478000000006</v>
      </c>
      <c r="L2695" s="51"/>
      <c r="M2695" s="51"/>
    </row>
    <row r="2696" spans="1:13" s="52" customFormat="1" ht="18.75" customHeight="1" x14ac:dyDescent="0.25">
      <c r="A2696" s="42" t="str">
        <f>Лист4!A2694</f>
        <v xml:space="preserve">Ермака ул. д.5 </v>
      </c>
      <c r="B2696" s="67" t="str">
        <f>Лист4!C2694</f>
        <v>Ахтубинский район, г. Ахтубинск</v>
      </c>
      <c r="C2696" s="43">
        <f t="shared" si="84"/>
        <v>320.75043382352936</v>
      </c>
      <c r="D2696" s="43">
        <f t="shared" si="85"/>
        <v>14.803866176470585</v>
      </c>
      <c r="E2696" s="49">
        <v>0</v>
      </c>
      <c r="F2696" s="29">
        <v>14.803866176470585</v>
      </c>
      <c r="G2696" s="50">
        <v>0</v>
      </c>
      <c r="H2696" s="50">
        <v>0</v>
      </c>
      <c r="I2696" s="50">
        <v>0</v>
      </c>
      <c r="J2696" s="30"/>
      <c r="K2696" s="174">
        <f>Лист4!E2694/1000-J2696</f>
        <v>335.55429999999996</v>
      </c>
      <c r="L2696" s="51"/>
      <c r="M2696" s="51"/>
    </row>
    <row r="2697" spans="1:13" s="52" customFormat="1" ht="18.75" customHeight="1" x14ac:dyDescent="0.25">
      <c r="A2697" s="42" t="str">
        <f>Лист4!A2695</f>
        <v xml:space="preserve">Ермака ул. д.6 </v>
      </c>
      <c r="B2697" s="67" t="str">
        <f>Лист4!C2695</f>
        <v>Ахтубинский район, г. Ахтубинск</v>
      </c>
      <c r="C2697" s="43">
        <f t="shared" si="84"/>
        <v>42.332062499999999</v>
      </c>
      <c r="D2697" s="43">
        <f t="shared" si="85"/>
        <v>1.9537874999999998</v>
      </c>
      <c r="E2697" s="49">
        <v>0</v>
      </c>
      <c r="F2697" s="29">
        <v>1.9537874999999998</v>
      </c>
      <c r="G2697" s="50">
        <v>0</v>
      </c>
      <c r="H2697" s="50">
        <v>0</v>
      </c>
      <c r="I2697" s="50">
        <v>0</v>
      </c>
      <c r="J2697" s="156"/>
      <c r="K2697" s="174">
        <f>Лист4!E2695/1000-J2697</f>
        <v>44.285849999999996</v>
      </c>
      <c r="L2697" s="31"/>
      <c r="M2697" s="51"/>
    </row>
    <row r="2698" spans="1:13" s="52" customFormat="1" ht="18.75" customHeight="1" x14ac:dyDescent="0.25">
      <c r="A2698" s="42" t="str">
        <f>Лист4!A2696</f>
        <v xml:space="preserve">Жуковского ул. д.17 </v>
      </c>
      <c r="B2698" s="67" t="str">
        <f>Лист4!C2696</f>
        <v>Ахтубинский район, г. Ахтубинск</v>
      </c>
      <c r="C2698" s="43">
        <f t="shared" si="84"/>
        <v>476.51848897058824</v>
      </c>
      <c r="D2698" s="43">
        <f t="shared" si="85"/>
        <v>21.993161029411766</v>
      </c>
      <c r="E2698" s="49">
        <v>0</v>
      </c>
      <c r="F2698" s="29">
        <v>21.993161029411766</v>
      </c>
      <c r="G2698" s="50">
        <v>0</v>
      </c>
      <c r="H2698" s="50">
        <v>0</v>
      </c>
      <c r="I2698" s="50">
        <v>0</v>
      </c>
      <c r="J2698" s="30"/>
      <c r="K2698" s="174">
        <f>Лист4!E2696/1000</f>
        <v>498.51165000000003</v>
      </c>
      <c r="L2698" s="51"/>
      <c r="M2698" s="51"/>
    </row>
    <row r="2699" spans="1:13" s="52" customFormat="1" ht="18.75" customHeight="1" x14ac:dyDescent="0.25">
      <c r="A2699" s="42" t="str">
        <f>Лист4!A2697</f>
        <v xml:space="preserve">Жуковского ул. д.19 </v>
      </c>
      <c r="B2699" s="67" t="str">
        <f>Лист4!C2697</f>
        <v>Ахтубинский район, г. Ахтубинск</v>
      </c>
      <c r="C2699" s="43">
        <f t="shared" si="84"/>
        <v>715.8602463235294</v>
      </c>
      <c r="D2699" s="43">
        <f t="shared" si="85"/>
        <v>33.039703676470587</v>
      </c>
      <c r="E2699" s="49">
        <v>0</v>
      </c>
      <c r="F2699" s="29">
        <v>33.039703676470587</v>
      </c>
      <c r="G2699" s="50">
        <v>0</v>
      </c>
      <c r="H2699" s="50">
        <v>0</v>
      </c>
      <c r="I2699" s="50">
        <v>0</v>
      </c>
      <c r="J2699" s="156"/>
      <c r="K2699" s="174">
        <f>Лист4!E2697/1000-J2699</f>
        <v>748.89994999999999</v>
      </c>
      <c r="L2699" s="31"/>
      <c r="M2699" s="51"/>
    </row>
    <row r="2700" spans="1:13" s="53" customFormat="1" ht="18.75" customHeight="1" x14ac:dyDescent="0.25">
      <c r="A2700" s="42" t="str">
        <f>Лист4!A2698</f>
        <v xml:space="preserve">Жуковского ул. д.2 </v>
      </c>
      <c r="B2700" s="67" t="str">
        <f>Лист4!C2698</f>
        <v>Ахтубинский район, г. Ахтубинск</v>
      </c>
      <c r="C2700" s="43">
        <f t="shared" si="84"/>
        <v>531.70645220588221</v>
      </c>
      <c r="D2700" s="43">
        <f t="shared" si="85"/>
        <v>24.540297794117642</v>
      </c>
      <c r="E2700" s="49">
        <v>0</v>
      </c>
      <c r="F2700" s="29">
        <v>24.540297794117642</v>
      </c>
      <c r="G2700" s="50">
        <v>0</v>
      </c>
      <c r="H2700" s="50">
        <v>0</v>
      </c>
      <c r="I2700" s="50">
        <v>0</v>
      </c>
      <c r="J2700" s="156"/>
      <c r="K2700" s="174">
        <f>Лист4!E2698/1000-J2700</f>
        <v>556.24674999999991</v>
      </c>
      <c r="L2700" s="31"/>
      <c r="M2700" s="51"/>
    </row>
    <row r="2701" spans="1:13" s="53" customFormat="1" ht="18.75" customHeight="1" x14ac:dyDescent="0.25">
      <c r="A2701" s="42" t="str">
        <f>Лист4!A2699</f>
        <v xml:space="preserve">Жуковского ул. д.21 </v>
      </c>
      <c r="B2701" s="67" t="str">
        <f>Лист4!C2699</f>
        <v>Ахтубинский район, г. Ахтубинск</v>
      </c>
      <c r="C2701" s="43">
        <f t="shared" si="84"/>
        <v>788.77129117647041</v>
      </c>
      <c r="D2701" s="43">
        <f t="shared" si="85"/>
        <v>36.404828823529407</v>
      </c>
      <c r="E2701" s="49">
        <v>0</v>
      </c>
      <c r="F2701" s="29">
        <v>36.404828823529407</v>
      </c>
      <c r="G2701" s="50">
        <v>0</v>
      </c>
      <c r="H2701" s="50">
        <v>0</v>
      </c>
      <c r="I2701" s="50">
        <v>0</v>
      </c>
      <c r="J2701" s="156"/>
      <c r="K2701" s="174">
        <f>Лист4!E2699/1000-J2701</f>
        <v>825.17611999999986</v>
      </c>
      <c r="L2701" s="31"/>
      <c r="M2701" s="51"/>
    </row>
    <row r="2702" spans="1:13" s="53" customFormat="1" ht="18.75" customHeight="1" x14ac:dyDescent="0.25">
      <c r="A2702" s="42" t="str">
        <f>Лист4!A2700</f>
        <v xml:space="preserve">Заводская ул. д.101 </v>
      </c>
      <c r="B2702" s="67" t="str">
        <f>Лист4!C2700</f>
        <v>Ахтубинский район, г. Ахтубинск</v>
      </c>
      <c r="C2702" s="43">
        <f t="shared" si="84"/>
        <v>51.398988970588228</v>
      </c>
      <c r="D2702" s="43">
        <f t="shared" si="85"/>
        <v>2.3722610294117645</v>
      </c>
      <c r="E2702" s="49">
        <v>0</v>
      </c>
      <c r="F2702" s="29">
        <v>2.3722610294117645</v>
      </c>
      <c r="G2702" s="50">
        <v>0</v>
      </c>
      <c r="H2702" s="50">
        <v>0</v>
      </c>
      <c r="I2702" s="50">
        <v>0</v>
      </c>
      <c r="J2702" s="30"/>
      <c r="K2702" s="174">
        <f>Лист4!E2700/1000-J2702</f>
        <v>53.771249999999995</v>
      </c>
      <c r="L2702" s="51"/>
      <c r="M2702" s="51"/>
    </row>
    <row r="2703" spans="1:13" s="53" customFormat="1" ht="18.75" customHeight="1" x14ac:dyDescent="0.25">
      <c r="A2703" s="42" t="str">
        <f>Лист4!A2701</f>
        <v xml:space="preserve">Заводская ул. д.111 </v>
      </c>
      <c r="B2703" s="67" t="str">
        <f>Лист4!C2701</f>
        <v>Ахтубинский район, г. Ахтубинск</v>
      </c>
      <c r="C2703" s="43">
        <f t="shared" si="84"/>
        <v>28.616250000000004</v>
      </c>
      <c r="D2703" s="43">
        <f t="shared" si="85"/>
        <v>1.3207500000000003</v>
      </c>
      <c r="E2703" s="49">
        <v>0</v>
      </c>
      <c r="F2703" s="29">
        <v>1.3207500000000003</v>
      </c>
      <c r="G2703" s="50">
        <v>0</v>
      </c>
      <c r="H2703" s="50">
        <v>0</v>
      </c>
      <c r="I2703" s="50">
        <v>0</v>
      </c>
      <c r="J2703" s="30"/>
      <c r="K2703" s="174">
        <f>Лист4!E2701/1000-J2703</f>
        <v>29.937000000000005</v>
      </c>
      <c r="L2703" s="51"/>
      <c r="M2703" s="51"/>
    </row>
    <row r="2704" spans="1:13" s="53" customFormat="1" ht="18.75" customHeight="1" x14ac:dyDescent="0.25">
      <c r="A2704" s="42" t="str">
        <f>Лист4!A2702</f>
        <v xml:space="preserve">Заводская ул. д.113 </v>
      </c>
      <c r="B2704" s="67" t="str">
        <f>Лист4!C2702</f>
        <v>Ахтубинский район, г. Ахтубинск</v>
      </c>
      <c r="C2704" s="43">
        <f t="shared" si="84"/>
        <v>18.766886029411769</v>
      </c>
      <c r="D2704" s="43">
        <f t="shared" si="85"/>
        <v>0.86616397058823547</v>
      </c>
      <c r="E2704" s="49">
        <v>0</v>
      </c>
      <c r="F2704" s="29">
        <v>0.86616397058823547</v>
      </c>
      <c r="G2704" s="50">
        <v>0</v>
      </c>
      <c r="H2704" s="50">
        <v>0</v>
      </c>
      <c r="I2704" s="50">
        <v>0</v>
      </c>
      <c r="J2704" s="30"/>
      <c r="K2704" s="174">
        <f>Лист4!E2702/1000-J2704</f>
        <v>19.633050000000004</v>
      </c>
      <c r="L2704" s="51"/>
      <c r="M2704" s="51"/>
    </row>
    <row r="2705" spans="1:13" s="53" customFormat="1" ht="18.75" customHeight="1" x14ac:dyDescent="0.25">
      <c r="A2705" s="42" t="str">
        <f>Лист4!A2703</f>
        <v xml:space="preserve">Заводская ул. д.115 </v>
      </c>
      <c r="B2705" s="67" t="str">
        <f>Лист4!C2703</f>
        <v>Ахтубинский район, г. Ахтубинск</v>
      </c>
      <c r="C2705" s="43">
        <f t="shared" si="84"/>
        <v>39.272330882352939</v>
      </c>
      <c r="D2705" s="43">
        <f t="shared" si="85"/>
        <v>1.8125691176470586</v>
      </c>
      <c r="E2705" s="49">
        <v>0</v>
      </c>
      <c r="F2705" s="29">
        <v>1.8125691176470586</v>
      </c>
      <c r="G2705" s="50">
        <v>0</v>
      </c>
      <c r="H2705" s="50">
        <v>0</v>
      </c>
      <c r="I2705" s="50">
        <v>0</v>
      </c>
      <c r="J2705" s="30"/>
      <c r="K2705" s="174">
        <f>Лист4!E2703/1000-J2705</f>
        <v>41.084899999999998</v>
      </c>
      <c r="L2705" s="51"/>
      <c r="M2705" s="51"/>
    </row>
    <row r="2706" spans="1:13" s="52" customFormat="1" ht="18.75" customHeight="1" x14ac:dyDescent="0.25">
      <c r="A2706" s="42" t="str">
        <f>Лист4!A2704</f>
        <v xml:space="preserve">Заводская ул. д.189 </v>
      </c>
      <c r="B2706" s="67" t="str">
        <f>Лист4!C2704</f>
        <v>Ахтубинский район, г. Ахтубинск</v>
      </c>
      <c r="C2706" s="43">
        <f t="shared" si="84"/>
        <v>527.49611544117647</v>
      </c>
      <c r="D2706" s="43">
        <f t="shared" si="85"/>
        <v>24.345974558823528</v>
      </c>
      <c r="E2706" s="49">
        <v>0</v>
      </c>
      <c r="F2706" s="29">
        <v>24.345974558823528</v>
      </c>
      <c r="G2706" s="50">
        <v>0</v>
      </c>
      <c r="H2706" s="50">
        <v>0</v>
      </c>
      <c r="I2706" s="50">
        <v>0</v>
      </c>
      <c r="J2706" s="30"/>
      <c r="K2706" s="174">
        <f>Лист4!E2704/1000</f>
        <v>551.84208999999998</v>
      </c>
      <c r="L2706" s="51"/>
      <c r="M2706" s="51"/>
    </row>
    <row r="2707" spans="1:13" s="52" customFormat="1" ht="18.75" customHeight="1" x14ac:dyDescent="0.25">
      <c r="A2707" s="42" t="str">
        <f>Лист4!A2705</f>
        <v xml:space="preserve">Заводская ул. д.93 </v>
      </c>
      <c r="B2707" s="67" t="str">
        <f>Лист4!C2705</f>
        <v>Ахтубинский район, г. Ахтубинск</v>
      </c>
      <c r="C2707" s="43">
        <f t="shared" si="84"/>
        <v>52.122639705882364</v>
      </c>
      <c r="D2707" s="43">
        <f t="shared" si="85"/>
        <v>2.4056602941176477</v>
      </c>
      <c r="E2707" s="49">
        <v>0</v>
      </c>
      <c r="F2707" s="29">
        <v>2.4056602941176477</v>
      </c>
      <c r="G2707" s="50">
        <v>0</v>
      </c>
      <c r="H2707" s="50">
        <v>0</v>
      </c>
      <c r="I2707" s="50">
        <v>0</v>
      </c>
      <c r="J2707" s="30"/>
      <c r="K2707" s="174">
        <f>Лист4!E2705/1000-J2707</f>
        <v>54.528300000000009</v>
      </c>
      <c r="L2707" s="51"/>
      <c r="M2707" s="51"/>
    </row>
    <row r="2708" spans="1:13" s="52" customFormat="1" ht="18.75" customHeight="1" x14ac:dyDescent="0.25">
      <c r="A2708" s="42" t="str">
        <f>Лист4!A2706</f>
        <v xml:space="preserve">Заводская ул. д.99 </v>
      </c>
      <c r="B2708" s="67" t="str">
        <f>Лист4!C2706</f>
        <v>Ахтубинский район, г. Ахтубинск</v>
      </c>
      <c r="C2708" s="43">
        <f t="shared" si="84"/>
        <v>102.27133455882353</v>
      </c>
      <c r="D2708" s="43">
        <f t="shared" si="85"/>
        <v>4.7202154411764701</v>
      </c>
      <c r="E2708" s="49">
        <v>0</v>
      </c>
      <c r="F2708" s="29">
        <v>4.7202154411764701</v>
      </c>
      <c r="G2708" s="50">
        <v>0</v>
      </c>
      <c r="H2708" s="50">
        <v>0</v>
      </c>
      <c r="I2708" s="50">
        <v>0</v>
      </c>
      <c r="J2708" s="30"/>
      <c r="K2708" s="174">
        <f>Лист4!E2706/1000-J2708</f>
        <v>106.99154999999999</v>
      </c>
      <c r="L2708" s="51"/>
      <c r="M2708" s="51"/>
    </row>
    <row r="2709" spans="1:13" s="52" customFormat="1" ht="18.75" customHeight="1" x14ac:dyDescent="0.25">
      <c r="A2709" s="42" t="str">
        <f>Лист4!A2707</f>
        <v xml:space="preserve">Затонская ул. д.1 </v>
      </c>
      <c r="B2709" s="67" t="str">
        <f>Лист4!C2707</f>
        <v>Ахтубинский район, г. Ахтубинск</v>
      </c>
      <c r="C2709" s="43">
        <f t="shared" si="84"/>
        <v>103.22487500000001</v>
      </c>
      <c r="D2709" s="43">
        <f t="shared" si="85"/>
        <v>4.7642250000000006</v>
      </c>
      <c r="E2709" s="49">
        <v>0</v>
      </c>
      <c r="F2709" s="29">
        <v>4.7642250000000006</v>
      </c>
      <c r="G2709" s="50">
        <v>0</v>
      </c>
      <c r="H2709" s="50">
        <v>0</v>
      </c>
      <c r="I2709" s="50">
        <v>0</v>
      </c>
      <c r="J2709" s="30"/>
      <c r="K2709" s="174">
        <f>Лист4!E2707/1000-J2709</f>
        <v>107.98910000000001</v>
      </c>
      <c r="L2709" s="51"/>
      <c r="M2709" s="51"/>
    </row>
    <row r="2710" spans="1:13" s="52" customFormat="1" ht="18.75" customHeight="1" x14ac:dyDescent="0.25">
      <c r="A2710" s="42" t="str">
        <f>Лист4!A2708</f>
        <v xml:space="preserve">Затонская ул. д.3 </v>
      </c>
      <c r="B2710" s="67" t="str">
        <f>Лист4!C2708</f>
        <v>Ахтубинский район, г. Ахтубинск</v>
      </c>
      <c r="C2710" s="43">
        <f t="shared" ref="C2710:C2773" si="86">K2710+J2710-F2710</f>
        <v>30.326132352941176</v>
      </c>
      <c r="D2710" s="43">
        <f t="shared" ref="D2710:D2773" si="87">F2710</f>
        <v>1.3996676470588234</v>
      </c>
      <c r="E2710" s="49">
        <v>0</v>
      </c>
      <c r="F2710" s="29">
        <v>1.3996676470588234</v>
      </c>
      <c r="G2710" s="50">
        <v>0</v>
      </c>
      <c r="H2710" s="50">
        <v>0</v>
      </c>
      <c r="I2710" s="50">
        <v>0</v>
      </c>
      <c r="J2710" s="156"/>
      <c r="K2710" s="174">
        <f>Лист4!E2708/1000-J2710</f>
        <v>31.7258</v>
      </c>
      <c r="L2710" s="31"/>
      <c r="M2710" s="51"/>
    </row>
    <row r="2711" spans="1:13" s="52" customFormat="1" ht="18.75" customHeight="1" x14ac:dyDescent="0.25">
      <c r="A2711" s="42" t="str">
        <f>Лист4!A2709</f>
        <v xml:space="preserve">Карбышева ул. д.3 </v>
      </c>
      <c r="B2711" s="67" t="str">
        <f>Лист4!C2709</f>
        <v>Ахтубинский район, г. Ахтубинск</v>
      </c>
      <c r="C2711" s="43">
        <f t="shared" si="86"/>
        <v>68.260514705882343</v>
      </c>
      <c r="D2711" s="43">
        <f t="shared" si="87"/>
        <v>3.1504852941176464</v>
      </c>
      <c r="E2711" s="49">
        <v>0</v>
      </c>
      <c r="F2711" s="29">
        <v>3.1504852941176464</v>
      </c>
      <c r="G2711" s="50">
        <v>0</v>
      </c>
      <c r="H2711" s="50">
        <v>0</v>
      </c>
      <c r="I2711" s="50">
        <v>0</v>
      </c>
      <c r="J2711" s="30"/>
      <c r="K2711" s="174">
        <f>Лист4!E2709/1000-J2711</f>
        <v>71.410999999999987</v>
      </c>
      <c r="L2711" s="51"/>
      <c r="M2711" s="51"/>
    </row>
    <row r="2712" spans="1:13" s="52" customFormat="1" ht="18.75" customHeight="1" x14ac:dyDescent="0.25">
      <c r="A2712" s="42" t="str">
        <f>Лист4!A2710</f>
        <v xml:space="preserve">Карбышева ул. д.5 </v>
      </c>
      <c r="B2712" s="67" t="str">
        <f>Лист4!C2710</f>
        <v>Ахтубинский район, г. Ахтубинск</v>
      </c>
      <c r="C2712" s="43">
        <f t="shared" si="86"/>
        <v>131.48949411764707</v>
      </c>
      <c r="D2712" s="43">
        <f t="shared" si="87"/>
        <v>6.0687458823529425</v>
      </c>
      <c r="E2712" s="49">
        <v>0</v>
      </c>
      <c r="F2712" s="29">
        <v>6.0687458823529425</v>
      </c>
      <c r="G2712" s="50">
        <v>0</v>
      </c>
      <c r="H2712" s="50">
        <v>0</v>
      </c>
      <c r="I2712" s="50">
        <v>0</v>
      </c>
      <c r="J2712" s="156"/>
      <c r="K2712" s="174">
        <f>Лист4!E2710/1000-J2712</f>
        <v>137.55824000000001</v>
      </c>
      <c r="L2712" s="31"/>
      <c r="M2712" s="51"/>
    </row>
    <row r="2713" spans="1:13" s="52" customFormat="1" ht="18.75" customHeight="1" x14ac:dyDescent="0.25">
      <c r="A2713" s="42" t="str">
        <f>Лист4!A2711</f>
        <v xml:space="preserve">Каспийская ул. д.5 </v>
      </c>
      <c r="B2713" s="67" t="str">
        <f>Лист4!C2711</f>
        <v>Ахтубинский район, г. Ахтубинск</v>
      </c>
      <c r="C2713" s="43">
        <f t="shared" si="86"/>
        <v>38.665106617647048</v>
      </c>
      <c r="D2713" s="43">
        <f t="shared" si="87"/>
        <v>1.7845433823529406</v>
      </c>
      <c r="E2713" s="49">
        <v>0</v>
      </c>
      <c r="F2713" s="29">
        <v>1.7845433823529406</v>
      </c>
      <c r="G2713" s="50">
        <v>0</v>
      </c>
      <c r="H2713" s="50">
        <v>0</v>
      </c>
      <c r="I2713" s="50">
        <v>0</v>
      </c>
      <c r="J2713" s="30"/>
      <c r="K2713" s="174">
        <f>Лист4!E2711/1000</f>
        <v>40.449649999999991</v>
      </c>
      <c r="L2713" s="51"/>
      <c r="M2713" s="51"/>
    </row>
    <row r="2714" spans="1:13" s="52" customFormat="1" ht="18.75" customHeight="1" x14ac:dyDescent="0.25">
      <c r="A2714" s="42" t="str">
        <f>Лист4!A2712</f>
        <v xml:space="preserve">Котовского ул. д.18А </v>
      </c>
      <c r="B2714" s="67" t="str">
        <f>Лист4!C2712</f>
        <v>Ахтубинский район, г. Ахтубинск</v>
      </c>
      <c r="C2714" s="43">
        <f t="shared" si="86"/>
        <v>131.53776617647057</v>
      </c>
      <c r="D2714" s="43">
        <f t="shared" si="87"/>
        <v>6.0709738235294104</v>
      </c>
      <c r="E2714" s="49">
        <v>0</v>
      </c>
      <c r="F2714" s="29">
        <v>6.0709738235294104</v>
      </c>
      <c r="G2714" s="50">
        <v>0</v>
      </c>
      <c r="H2714" s="50">
        <v>0</v>
      </c>
      <c r="I2714" s="50">
        <v>0</v>
      </c>
      <c r="J2714" s="30"/>
      <c r="K2714" s="174">
        <f>Лист4!E2712/1000-J2714</f>
        <v>137.60873999999998</v>
      </c>
      <c r="L2714" s="51"/>
      <c r="M2714" s="51"/>
    </row>
    <row r="2715" spans="1:13" s="52" customFormat="1" ht="18.75" customHeight="1" x14ac:dyDescent="0.25">
      <c r="A2715" s="42" t="str">
        <f>Лист4!A2713</f>
        <v xml:space="preserve">Котовского ул. д.20А </v>
      </c>
      <c r="B2715" s="67" t="str">
        <f>Лист4!C2713</f>
        <v>Ахтубинский район, г. Ахтубинск</v>
      </c>
      <c r="C2715" s="43">
        <f t="shared" si="86"/>
        <v>89.261574999999993</v>
      </c>
      <c r="D2715" s="43">
        <f t="shared" si="87"/>
        <v>4.1197649999999992</v>
      </c>
      <c r="E2715" s="49">
        <v>0</v>
      </c>
      <c r="F2715" s="29">
        <v>4.1197649999999992</v>
      </c>
      <c r="G2715" s="50">
        <v>0</v>
      </c>
      <c r="H2715" s="50">
        <v>0</v>
      </c>
      <c r="I2715" s="50">
        <v>0</v>
      </c>
      <c r="J2715" s="30"/>
      <c r="K2715" s="174">
        <f>Лист4!E2713/1000-J2715</f>
        <v>93.381339999999994</v>
      </c>
      <c r="L2715" s="51"/>
      <c r="M2715" s="51"/>
    </row>
    <row r="2716" spans="1:13" s="52" customFormat="1" ht="18.75" customHeight="1" x14ac:dyDescent="0.25">
      <c r="A2716" s="42" t="str">
        <f>Лист4!A2714</f>
        <v xml:space="preserve">Крупской ул. д.11 </v>
      </c>
      <c r="B2716" s="67" t="str">
        <f>Лист4!C2714</f>
        <v>Ахтубинский район, г. Ахтубинск</v>
      </c>
      <c r="C2716" s="43">
        <f t="shared" si="86"/>
        <v>191.11906985294121</v>
      </c>
      <c r="D2716" s="43">
        <f t="shared" si="87"/>
        <v>8.8208801470588263</v>
      </c>
      <c r="E2716" s="49">
        <v>0</v>
      </c>
      <c r="F2716" s="29">
        <v>8.8208801470588263</v>
      </c>
      <c r="G2716" s="50">
        <v>0</v>
      </c>
      <c r="H2716" s="50">
        <v>0</v>
      </c>
      <c r="I2716" s="50">
        <v>0</v>
      </c>
      <c r="J2716" s="30"/>
      <c r="K2716" s="174">
        <f>Лист4!E2714/1000</f>
        <v>199.93995000000004</v>
      </c>
      <c r="L2716" s="51"/>
      <c r="M2716" s="51"/>
    </row>
    <row r="2717" spans="1:13" s="52" customFormat="1" ht="18.75" customHeight="1" x14ac:dyDescent="0.25">
      <c r="A2717" s="42" t="str">
        <f>Лист4!A2715</f>
        <v xml:space="preserve">Крупской ул. д.12 </v>
      </c>
      <c r="B2717" s="67" t="str">
        <f>Лист4!C2715</f>
        <v>Ахтубинский район, г. Ахтубинск</v>
      </c>
      <c r="C2717" s="43">
        <f t="shared" si="86"/>
        <v>189.52365441176471</v>
      </c>
      <c r="D2717" s="43">
        <f t="shared" si="87"/>
        <v>8.7472455882352946</v>
      </c>
      <c r="E2717" s="49">
        <v>0</v>
      </c>
      <c r="F2717" s="29">
        <v>8.7472455882352946</v>
      </c>
      <c r="G2717" s="50">
        <v>0</v>
      </c>
      <c r="H2717" s="50">
        <v>0</v>
      </c>
      <c r="I2717" s="50">
        <v>0</v>
      </c>
      <c r="J2717" s="30"/>
      <c r="K2717" s="174">
        <f>Лист4!E2715/1000</f>
        <v>198.27090000000001</v>
      </c>
      <c r="L2717" s="51"/>
      <c r="M2717" s="51"/>
    </row>
    <row r="2718" spans="1:13" s="52" customFormat="1" ht="18.75" customHeight="1" x14ac:dyDescent="0.25">
      <c r="A2718" s="42" t="str">
        <f>Лист4!A2716</f>
        <v xml:space="preserve">Крупской ул. д.13 </v>
      </c>
      <c r="B2718" s="67" t="str">
        <f>Лист4!C2716</f>
        <v>Ахтубинский район, г. Ахтубинск</v>
      </c>
      <c r="C2718" s="43">
        <f t="shared" si="86"/>
        <v>37.175985294117652</v>
      </c>
      <c r="D2718" s="43">
        <f t="shared" si="87"/>
        <v>1.715814705882353</v>
      </c>
      <c r="E2718" s="49">
        <v>0</v>
      </c>
      <c r="F2718" s="29">
        <v>1.715814705882353</v>
      </c>
      <c r="G2718" s="50">
        <v>0</v>
      </c>
      <c r="H2718" s="50">
        <v>0</v>
      </c>
      <c r="I2718" s="50">
        <v>0</v>
      </c>
      <c r="J2718" s="30"/>
      <c r="K2718" s="174">
        <f>Лист4!E2716/1000-J2718</f>
        <v>38.891800000000003</v>
      </c>
      <c r="L2718" s="51"/>
      <c r="M2718" s="51"/>
    </row>
    <row r="2719" spans="1:13" s="52" customFormat="1" ht="18.75" customHeight="1" x14ac:dyDescent="0.25">
      <c r="A2719" s="42" t="str">
        <f>Лист4!A2717</f>
        <v xml:space="preserve">Крупской ул. д.16 </v>
      </c>
      <c r="B2719" s="67" t="str">
        <f>Лист4!C2717</f>
        <v>Ахтубинский район, г. Ахтубинск</v>
      </c>
      <c r="C2719" s="43">
        <f t="shared" si="86"/>
        <v>201.05011397058828</v>
      </c>
      <c r="D2719" s="43">
        <f t="shared" si="87"/>
        <v>9.2792360294117664</v>
      </c>
      <c r="E2719" s="49">
        <v>0</v>
      </c>
      <c r="F2719" s="29">
        <v>9.2792360294117664</v>
      </c>
      <c r="G2719" s="50">
        <v>0</v>
      </c>
      <c r="H2719" s="50">
        <v>0</v>
      </c>
      <c r="I2719" s="50">
        <v>0</v>
      </c>
      <c r="J2719" s="30"/>
      <c r="K2719" s="174">
        <f>Лист4!E2717/1000-J2719</f>
        <v>210.32935000000006</v>
      </c>
      <c r="L2719" s="51"/>
      <c r="M2719" s="51"/>
    </row>
    <row r="2720" spans="1:13" s="52" customFormat="1" ht="18.75" customHeight="1" x14ac:dyDescent="0.25">
      <c r="A2720" s="42" t="str">
        <f>Лист4!A2718</f>
        <v xml:space="preserve">Крупской ул. д.7 </v>
      </c>
      <c r="B2720" s="67" t="str">
        <f>Лист4!C2718</f>
        <v>Ахтубинский район, г. Ахтубинск</v>
      </c>
      <c r="C2720" s="43">
        <f t="shared" si="86"/>
        <v>132.10212867647056</v>
      </c>
      <c r="D2720" s="43">
        <f t="shared" si="87"/>
        <v>6.0970213235294102</v>
      </c>
      <c r="E2720" s="49">
        <v>0</v>
      </c>
      <c r="F2720" s="29">
        <v>6.0970213235294102</v>
      </c>
      <c r="G2720" s="50">
        <v>0</v>
      </c>
      <c r="H2720" s="50">
        <v>0</v>
      </c>
      <c r="I2720" s="50">
        <v>0</v>
      </c>
      <c r="J2720" s="156"/>
      <c r="K2720" s="174">
        <f>Лист4!E2718/1000-J2720</f>
        <v>138.19914999999997</v>
      </c>
      <c r="L2720" s="31"/>
      <c r="M2720" s="51"/>
    </row>
    <row r="2721" spans="1:13" s="52" customFormat="1" ht="18.75" customHeight="1" x14ac:dyDescent="0.25">
      <c r="A2721" s="42" t="str">
        <f>Лист4!A2719</f>
        <v xml:space="preserve">Крупской ул. д.9 </v>
      </c>
      <c r="B2721" s="67" t="str">
        <f>Лист4!C2719</f>
        <v>Ахтубинский район, г. Ахтубинск</v>
      </c>
      <c r="C2721" s="43">
        <f t="shared" si="86"/>
        <v>141.59518749999998</v>
      </c>
      <c r="D2721" s="43">
        <f t="shared" si="87"/>
        <v>6.5351625000000002</v>
      </c>
      <c r="E2721" s="49">
        <v>0</v>
      </c>
      <c r="F2721" s="29">
        <v>6.5351625000000002</v>
      </c>
      <c r="G2721" s="50">
        <v>0</v>
      </c>
      <c r="H2721" s="50">
        <v>0</v>
      </c>
      <c r="I2721" s="50">
        <v>0</v>
      </c>
      <c r="J2721" s="30"/>
      <c r="K2721" s="174">
        <f>Лист4!E2719/1000-J2721</f>
        <v>148.13034999999999</v>
      </c>
      <c r="L2721" s="51"/>
      <c r="M2721" s="51"/>
    </row>
    <row r="2722" spans="1:13" s="52" customFormat="1" ht="18.75" customHeight="1" x14ac:dyDescent="0.25">
      <c r="A2722" s="42" t="str">
        <f>Лист4!A2720</f>
        <v xml:space="preserve">Кузбасская ул. д.2 </v>
      </c>
      <c r="B2722" s="67" t="str">
        <f>Лист4!C2720</f>
        <v>Ахтубинский район, г. Ахтубинск</v>
      </c>
      <c r="C2722" s="43">
        <f t="shared" si="86"/>
        <v>33.317661764705889</v>
      </c>
      <c r="D2722" s="43">
        <f t="shared" si="87"/>
        <v>1.5377382352941176</v>
      </c>
      <c r="E2722" s="49">
        <v>0</v>
      </c>
      <c r="F2722" s="29">
        <v>1.5377382352941176</v>
      </c>
      <c r="G2722" s="50">
        <v>0</v>
      </c>
      <c r="H2722" s="50">
        <v>0</v>
      </c>
      <c r="I2722" s="50">
        <v>0</v>
      </c>
      <c r="J2722" s="156"/>
      <c r="K2722" s="174">
        <f>Лист4!E2720/1000-J2722</f>
        <v>34.855400000000003</v>
      </c>
      <c r="L2722" s="31"/>
      <c r="M2722" s="51"/>
    </row>
    <row r="2723" spans="1:13" s="52" customFormat="1" ht="18.75" customHeight="1" x14ac:dyDescent="0.25">
      <c r="A2723" s="42" t="str">
        <f>Лист4!A2721</f>
        <v xml:space="preserve">Куприна ул. д.1А </v>
      </c>
      <c r="B2723" s="67" t="str">
        <f>Лист4!C2721</f>
        <v>Ахтубинский район, г. Ахтубинск</v>
      </c>
      <c r="C2723" s="43">
        <f t="shared" si="86"/>
        <v>36.861404411764703</v>
      </c>
      <c r="D2723" s="43">
        <f t="shared" si="87"/>
        <v>1.7012955882352943</v>
      </c>
      <c r="E2723" s="49">
        <v>0</v>
      </c>
      <c r="F2723" s="29">
        <v>1.7012955882352943</v>
      </c>
      <c r="G2723" s="50">
        <v>0</v>
      </c>
      <c r="H2723" s="50">
        <v>0</v>
      </c>
      <c r="I2723" s="50">
        <v>0</v>
      </c>
      <c r="J2723" s="156"/>
      <c r="K2723" s="174">
        <f>Лист4!E2721/1000-J2723</f>
        <v>38.5627</v>
      </c>
      <c r="L2723" s="31"/>
      <c r="M2723" s="51"/>
    </row>
    <row r="2724" spans="1:13" s="52" customFormat="1" ht="18.75" customHeight="1" x14ac:dyDescent="0.25">
      <c r="A2724" s="42" t="str">
        <f>Лист4!A2722</f>
        <v xml:space="preserve">Ленина ул. д.86 </v>
      </c>
      <c r="B2724" s="67" t="str">
        <f>Лист4!C2722</f>
        <v>Ахтубинский район, г. Ахтубинск</v>
      </c>
      <c r="C2724" s="43">
        <f t="shared" si="86"/>
        <v>30.678231617647057</v>
      </c>
      <c r="D2724" s="43">
        <f t="shared" si="87"/>
        <v>1.4159183823529411</v>
      </c>
      <c r="E2724" s="49">
        <v>0</v>
      </c>
      <c r="F2724" s="29">
        <v>1.4159183823529411</v>
      </c>
      <c r="G2724" s="50">
        <v>0</v>
      </c>
      <c r="H2724" s="50">
        <v>0</v>
      </c>
      <c r="I2724" s="50">
        <v>0</v>
      </c>
      <c r="J2724" s="30"/>
      <c r="K2724" s="174">
        <f>Лист4!E2722/1000</f>
        <v>32.094149999999999</v>
      </c>
      <c r="L2724" s="51"/>
      <c r="M2724" s="51"/>
    </row>
    <row r="2725" spans="1:13" s="52" customFormat="1" ht="18.75" customHeight="1" x14ac:dyDescent="0.25">
      <c r="A2725" s="42" t="str">
        <f>Лист4!A2723</f>
        <v xml:space="preserve">Ленинградская ул. д.4А </v>
      </c>
      <c r="B2725" s="67" t="str">
        <f>Лист4!C2723</f>
        <v>Ахтубинский район, г. Ахтубинск</v>
      </c>
      <c r="C2725" s="43">
        <f t="shared" si="86"/>
        <v>650.43339705882352</v>
      </c>
      <c r="D2725" s="43">
        <f t="shared" si="87"/>
        <v>30.020002941176468</v>
      </c>
      <c r="E2725" s="49">
        <v>0</v>
      </c>
      <c r="F2725" s="29">
        <v>30.020002941176468</v>
      </c>
      <c r="G2725" s="50">
        <v>0</v>
      </c>
      <c r="H2725" s="50">
        <v>0</v>
      </c>
      <c r="I2725" s="50">
        <v>0</v>
      </c>
      <c r="J2725" s="156"/>
      <c r="K2725" s="174">
        <f>Лист4!E2723/1000-J2725</f>
        <v>680.45339999999999</v>
      </c>
      <c r="L2725" s="31"/>
      <c r="M2725" s="51"/>
    </row>
    <row r="2726" spans="1:13" s="52" customFormat="1" ht="18.75" customHeight="1" x14ac:dyDescent="0.25">
      <c r="A2726" s="42" t="str">
        <f>Лист4!A2724</f>
        <v xml:space="preserve">Маяковского ул. д.3 </v>
      </c>
      <c r="B2726" s="67" t="str">
        <f>Лист4!C2724</f>
        <v>Ахтубинский район, г. Ахтубинск</v>
      </c>
      <c r="C2726" s="43">
        <f t="shared" si="86"/>
        <v>236.32159926470587</v>
      </c>
      <c r="D2726" s="43">
        <f t="shared" si="87"/>
        <v>10.907150735294117</v>
      </c>
      <c r="E2726" s="49">
        <v>0</v>
      </c>
      <c r="F2726" s="29">
        <v>10.907150735294117</v>
      </c>
      <c r="G2726" s="50">
        <v>0</v>
      </c>
      <c r="H2726" s="50">
        <v>0</v>
      </c>
      <c r="I2726" s="50">
        <v>0</v>
      </c>
      <c r="J2726" s="30"/>
      <c r="K2726" s="174">
        <f>Лист4!E2724/1000</f>
        <v>247.22874999999999</v>
      </c>
      <c r="L2726" s="51"/>
      <c r="M2726" s="51"/>
    </row>
    <row r="2727" spans="1:13" s="52" customFormat="1" ht="18.75" customHeight="1" x14ac:dyDescent="0.25">
      <c r="A2727" s="42" t="str">
        <f>Лист4!A2725</f>
        <v xml:space="preserve">Мелиораторов мкн. д.1 </v>
      </c>
      <c r="B2727" s="67" t="str">
        <f>Лист4!C2725</f>
        <v>Ахтубинский район, г. Ахтубинск</v>
      </c>
      <c r="C2727" s="43">
        <f t="shared" si="86"/>
        <v>197.92452205882356</v>
      </c>
      <c r="D2727" s="43">
        <f t="shared" si="87"/>
        <v>9.1349779411764711</v>
      </c>
      <c r="E2727" s="49">
        <v>0</v>
      </c>
      <c r="F2727" s="29">
        <v>9.1349779411764711</v>
      </c>
      <c r="G2727" s="50">
        <v>0</v>
      </c>
      <c r="H2727" s="50">
        <v>0</v>
      </c>
      <c r="I2727" s="50">
        <v>0</v>
      </c>
      <c r="J2727" s="30"/>
      <c r="K2727" s="174">
        <f>Лист4!E2725/1000</f>
        <v>207.05950000000001</v>
      </c>
      <c r="L2727" s="51"/>
      <c r="M2727" s="51"/>
    </row>
    <row r="2728" spans="1:13" s="52" customFormat="1" ht="18.75" customHeight="1" x14ac:dyDescent="0.25">
      <c r="A2728" s="42" t="str">
        <f>Лист4!A2726</f>
        <v xml:space="preserve">Мелиораторов мкн. д.10 </v>
      </c>
      <c r="B2728" s="67" t="str">
        <f>Лист4!C2726</f>
        <v>Ахтубинский район, г. Ахтубинск</v>
      </c>
      <c r="C2728" s="43">
        <f t="shared" si="86"/>
        <v>219.12518014705884</v>
      </c>
      <c r="D2728" s="43">
        <f t="shared" si="87"/>
        <v>10.113469852941176</v>
      </c>
      <c r="E2728" s="49">
        <v>0</v>
      </c>
      <c r="F2728" s="29">
        <v>10.113469852941176</v>
      </c>
      <c r="G2728" s="50">
        <v>0</v>
      </c>
      <c r="H2728" s="50">
        <v>0</v>
      </c>
      <c r="I2728" s="50">
        <v>0</v>
      </c>
      <c r="J2728" s="30"/>
      <c r="K2728" s="174">
        <f>Лист4!E2726/1000</f>
        <v>229.23865000000001</v>
      </c>
      <c r="L2728" s="51"/>
      <c r="M2728" s="51"/>
    </row>
    <row r="2729" spans="1:13" s="52" customFormat="1" ht="18.75" customHeight="1" x14ac:dyDescent="0.25">
      <c r="A2729" s="42" t="str">
        <f>Лист4!A2727</f>
        <v xml:space="preserve">Мелиораторов мкн. д.11 </v>
      </c>
      <c r="B2729" s="67" t="str">
        <f>Лист4!C2727</f>
        <v>Ахтубинский район, г. Ахтубинск</v>
      </c>
      <c r="C2729" s="43">
        <f t="shared" si="86"/>
        <v>302.30861470588235</v>
      </c>
      <c r="D2729" s="43">
        <f t="shared" si="87"/>
        <v>13.952705294117649</v>
      </c>
      <c r="E2729" s="49">
        <v>0</v>
      </c>
      <c r="F2729" s="29">
        <v>13.952705294117649</v>
      </c>
      <c r="G2729" s="50">
        <v>0</v>
      </c>
      <c r="H2729" s="50">
        <v>0</v>
      </c>
      <c r="I2729" s="50">
        <v>0</v>
      </c>
      <c r="J2729" s="30"/>
      <c r="K2729" s="174">
        <f>Лист4!E2727/1000-J2729</f>
        <v>316.26132000000001</v>
      </c>
      <c r="L2729" s="51"/>
      <c r="M2729" s="51"/>
    </row>
    <row r="2730" spans="1:13" s="52" customFormat="1" ht="18.75" customHeight="1" x14ac:dyDescent="0.25">
      <c r="A2730" s="42" t="str">
        <f>Лист4!A2728</f>
        <v xml:space="preserve">Мелиораторов мкн. д.12 </v>
      </c>
      <c r="B2730" s="67" t="str">
        <f>Лист4!C2728</f>
        <v>Ахтубинский район, г. Ахтубинск</v>
      </c>
      <c r="C2730" s="43">
        <f t="shared" si="86"/>
        <v>299.21514999999994</v>
      </c>
      <c r="D2730" s="43">
        <f t="shared" si="87"/>
        <v>13.809929999999998</v>
      </c>
      <c r="E2730" s="49">
        <v>0</v>
      </c>
      <c r="F2730" s="29">
        <v>13.809929999999998</v>
      </c>
      <c r="G2730" s="50">
        <v>0</v>
      </c>
      <c r="H2730" s="50">
        <v>0</v>
      </c>
      <c r="I2730" s="50">
        <v>0</v>
      </c>
      <c r="J2730" s="30"/>
      <c r="K2730" s="174">
        <f>Лист4!E2728/1000</f>
        <v>313.02507999999995</v>
      </c>
      <c r="L2730" s="51"/>
      <c r="M2730" s="51"/>
    </row>
    <row r="2731" spans="1:13" s="52" customFormat="1" ht="25.5" customHeight="1" x14ac:dyDescent="0.25">
      <c r="A2731" s="42" t="str">
        <f>Лист4!A2729</f>
        <v xml:space="preserve">Мелиораторов мкн. д.13 </v>
      </c>
      <c r="B2731" s="67" t="str">
        <f>Лист4!C2729</f>
        <v>Ахтубинский район, г. Ахтубинск</v>
      </c>
      <c r="C2731" s="43">
        <f t="shared" si="86"/>
        <v>301.77148529411767</v>
      </c>
      <c r="D2731" s="43">
        <f t="shared" si="87"/>
        <v>13.927914705882355</v>
      </c>
      <c r="E2731" s="49">
        <v>0</v>
      </c>
      <c r="F2731" s="29">
        <v>13.927914705882355</v>
      </c>
      <c r="G2731" s="50">
        <v>0</v>
      </c>
      <c r="H2731" s="50">
        <v>0</v>
      </c>
      <c r="I2731" s="50">
        <v>0</v>
      </c>
      <c r="J2731" s="30"/>
      <c r="K2731" s="174">
        <f>Лист4!E2729/1000-J2731</f>
        <v>315.69940000000003</v>
      </c>
      <c r="L2731" s="51"/>
      <c r="M2731" s="51"/>
    </row>
    <row r="2732" spans="1:13" s="52" customFormat="1" ht="18.75" customHeight="1" x14ac:dyDescent="0.25">
      <c r="A2732" s="42" t="str">
        <f>Лист4!A2730</f>
        <v xml:space="preserve">Мелиораторов мкн. д.14 </v>
      </c>
      <c r="B2732" s="67" t="str">
        <f>Лист4!C2730</f>
        <v>Ахтубинский район, г. Ахтубинск</v>
      </c>
      <c r="C2732" s="43">
        <f t="shared" si="86"/>
        <v>322.19262132352952</v>
      </c>
      <c r="D2732" s="43">
        <f t="shared" si="87"/>
        <v>14.870428676470592</v>
      </c>
      <c r="E2732" s="49">
        <v>0</v>
      </c>
      <c r="F2732" s="29">
        <v>14.870428676470592</v>
      </c>
      <c r="G2732" s="50">
        <v>0</v>
      </c>
      <c r="H2732" s="50">
        <v>0</v>
      </c>
      <c r="I2732" s="50">
        <v>0</v>
      </c>
      <c r="J2732" s="30"/>
      <c r="K2732" s="174">
        <f>Лист4!E2730/1000-J2732</f>
        <v>337.06305000000009</v>
      </c>
      <c r="L2732" s="51"/>
      <c r="M2732" s="51"/>
    </row>
    <row r="2733" spans="1:13" s="52" customFormat="1" ht="18.75" customHeight="1" x14ac:dyDescent="0.25">
      <c r="A2733" s="42" t="str">
        <f>Лист4!A2731</f>
        <v xml:space="preserve">Мелиораторов мкн. д.16 </v>
      </c>
      <c r="B2733" s="67" t="str">
        <f>Лист4!C2731</f>
        <v>Ахтубинский район, г. Ахтубинск</v>
      </c>
      <c r="C2733" s="43">
        <f t="shared" si="86"/>
        <v>300.16145441176468</v>
      </c>
      <c r="D2733" s="43">
        <f t="shared" si="87"/>
        <v>13.853605588235292</v>
      </c>
      <c r="E2733" s="49">
        <v>0</v>
      </c>
      <c r="F2733" s="29">
        <v>13.853605588235292</v>
      </c>
      <c r="G2733" s="50">
        <v>0</v>
      </c>
      <c r="H2733" s="50">
        <v>0</v>
      </c>
      <c r="I2733" s="50">
        <v>0</v>
      </c>
      <c r="J2733" s="156"/>
      <c r="K2733" s="174">
        <f>Лист4!E2731/1000-J2733</f>
        <v>314.01505999999995</v>
      </c>
      <c r="L2733" s="31"/>
      <c r="M2733" s="51"/>
    </row>
    <row r="2734" spans="1:13" s="53" customFormat="1" ht="18.75" customHeight="1" x14ac:dyDescent="0.25">
      <c r="A2734" s="42" t="str">
        <f>Лист4!A2732</f>
        <v xml:space="preserve">Мелиораторов мкн. д.18 </v>
      </c>
      <c r="B2734" s="67" t="str">
        <f>Лист4!C2732</f>
        <v>Ахтубинский район, г. Ахтубинск</v>
      </c>
      <c r="C2734" s="43">
        <f t="shared" si="86"/>
        <v>284.90097426470589</v>
      </c>
      <c r="D2734" s="43">
        <f t="shared" si="87"/>
        <v>13.149275735294118</v>
      </c>
      <c r="E2734" s="49">
        <v>0</v>
      </c>
      <c r="F2734" s="29">
        <v>13.149275735294118</v>
      </c>
      <c r="G2734" s="50">
        <v>0</v>
      </c>
      <c r="H2734" s="50">
        <v>0</v>
      </c>
      <c r="I2734" s="50">
        <v>0</v>
      </c>
      <c r="J2734" s="30"/>
      <c r="K2734" s="174">
        <f>Лист4!E2732/1000-J2734</f>
        <v>298.05025000000001</v>
      </c>
      <c r="L2734" s="51"/>
      <c r="M2734" s="51"/>
    </row>
    <row r="2735" spans="1:13" s="53" customFormat="1" ht="18.75" customHeight="1" x14ac:dyDescent="0.25">
      <c r="A2735" s="42" t="str">
        <f>Лист4!A2733</f>
        <v xml:space="preserve">Мелиораторов мкн. д.19 </v>
      </c>
      <c r="B2735" s="67" t="str">
        <f>Лист4!C2733</f>
        <v>Ахтубинский район, г. Ахтубинск</v>
      </c>
      <c r="C2735" s="43">
        <f t="shared" si="86"/>
        <v>8.7103823529411795</v>
      </c>
      <c r="D2735" s="43">
        <f t="shared" si="87"/>
        <v>0.4020176470588237</v>
      </c>
      <c r="E2735" s="49">
        <v>0</v>
      </c>
      <c r="F2735" s="29">
        <v>0.4020176470588237</v>
      </c>
      <c r="G2735" s="50">
        <v>0</v>
      </c>
      <c r="H2735" s="50">
        <v>0</v>
      </c>
      <c r="I2735" s="50">
        <v>0</v>
      </c>
      <c r="J2735" s="30"/>
      <c r="K2735" s="174">
        <f>Лист4!E2733/1000-J2735</f>
        <v>9.1124000000000027</v>
      </c>
      <c r="L2735" s="51"/>
      <c r="M2735" s="51"/>
    </row>
    <row r="2736" spans="1:13" s="53" customFormat="1" ht="18.75" customHeight="1" x14ac:dyDescent="0.25">
      <c r="A2736" s="42" t="str">
        <f>Лист4!A2734</f>
        <v xml:space="preserve">Мелиораторов мкн. д.3 </v>
      </c>
      <c r="B2736" s="67" t="str">
        <f>Лист4!C2734</f>
        <v>Ахтубинский район, г. Ахтубинск</v>
      </c>
      <c r="C2736" s="43">
        <f t="shared" si="86"/>
        <v>142.22669117647055</v>
      </c>
      <c r="D2736" s="43">
        <f t="shared" si="87"/>
        <v>6.5643088235294105</v>
      </c>
      <c r="E2736" s="49">
        <v>0</v>
      </c>
      <c r="F2736" s="29">
        <v>6.5643088235294105</v>
      </c>
      <c r="G2736" s="50">
        <v>0</v>
      </c>
      <c r="H2736" s="50">
        <v>0</v>
      </c>
      <c r="I2736" s="50">
        <v>0</v>
      </c>
      <c r="J2736" s="30"/>
      <c r="K2736" s="174">
        <f>Лист4!E2734/1000-J2736</f>
        <v>148.79099999999997</v>
      </c>
      <c r="L2736" s="51"/>
      <c r="M2736" s="51"/>
    </row>
    <row r="2737" spans="1:13" s="53" customFormat="1" ht="18.75" customHeight="1" x14ac:dyDescent="0.25">
      <c r="A2737" s="42" t="str">
        <f>Лист4!A2735</f>
        <v xml:space="preserve">Мелиораторов мкн. д.4 </v>
      </c>
      <c r="B2737" s="67" t="str">
        <f>Лист4!C2735</f>
        <v>Ахтубинский район, г. Ахтубинск</v>
      </c>
      <c r="C2737" s="43">
        <f t="shared" si="86"/>
        <v>175.17002941176472</v>
      </c>
      <c r="D2737" s="43">
        <f t="shared" si="87"/>
        <v>8.084770588235294</v>
      </c>
      <c r="E2737" s="49">
        <v>0</v>
      </c>
      <c r="F2737" s="29">
        <v>8.084770588235294</v>
      </c>
      <c r="G2737" s="50">
        <v>0</v>
      </c>
      <c r="H2737" s="50">
        <v>0</v>
      </c>
      <c r="I2737" s="50">
        <v>0</v>
      </c>
      <c r="J2737" s="30"/>
      <c r="K2737" s="174">
        <f>Лист4!E2735/1000</f>
        <v>183.25480000000002</v>
      </c>
      <c r="L2737" s="51"/>
      <c r="M2737" s="51"/>
    </row>
    <row r="2738" spans="1:13" s="53" customFormat="1" ht="18.75" customHeight="1" x14ac:dyDescent="0.25">
      <c r="A2738" s="42" t="str">
        <f>Лист4!A2736</f>
        <v xml:space="preserve">Мелиораторов мкн. д.5 </v>
      </c>
      <c r="B2738" s="67" t="str">
        <f>Лист4!C2736</f>
        <v>Ахтубинский район, г. Ахтубинск</v>
      </c>
      <c r="C2738" s="43">
        <f t="shared" si="86"/>
        <v>153.82804411764704</v>
      </c>
      <c r="D2738" s="43">
        <f t="shared" si="87"/>
        <v>7.099755882352941</v>
      </c>
      <c r="E2738" s="49">
        <v>0</v>
      </c>
      <c r="F2738" s="29">
        <v>7.099755882352941</v>
      </c>
      <c r="G2738" s="50">
        <v>0</v>
      </c>
      <c r="H2738" s="50">
        <v>0</v>
      </c>
      <c r="I2738" s="50">
        <v>0</v>
      </c>
      <c r="J2738" s="30"/>
      <c r="K2738" s="174">
        <f>Лист4!E2736/1000-J2738</f>
        <v>160.92779999999999</v>
      </c>
      <c r="L2738" s="51"/>
      <c r="M2738" s="51"/>
    </row>
    <row r="2739" spans="1:13" s="53" customFormat="1" ht="18.75" customHeight="1" x14ac:dyDescent="0.25">
      <c r="A2739" s="42" t="str">
        <f>Лист4!A2737</f>
        <v xml:space="preserve">Мелиораторов мкн. д.6 </v>
      </c>
      <c r="B2739" s="67" t="str">
        <f>Лист4!C2737</f>
        <v>Ахтубинский район, г. Ахтубинск</v>
      </c>
      <c r="C2739" s="43">
        <f t="shared" si="86"/>
        <v>145.6391433823529</v>
      </c>
      <c r="D2739" s="43">
        <f t="shared" si="87"/>
        <v>6.7218066176470561</v>
      </c>
      <c r="E2739" s="49">
        <v>0</v>
      </c>
      <c r="F2739" s="29">
        <v>6.7218066176470561</v>
      </c>
      <c r="G2739" s="50">
        <v>0</v>
      </c>
      <c r="H2739" s="50">
        <v>0</v>
      </c>
      <c r="I2739" s="50">
        <v>0</v>
      </c>
      <c r="J2739" s="156"/>
      <c r="K2739" s="174">
        <f>Лист4!E2737/1000-J2739</f>
        <v>152.36094999999995</v>
      </c>
      <c r="L2739" s="31"/>
      <c r="M2739" s="51"/>
    </row>
    <row r="2740" spans="1:13" s="53" customFormat="1" ht="18.75" customHeight="1" x14ac:dyDescent="0.25">
      <c r="A2740" s="42" t="str">
        <f>Лист4!A2738</f>
        <v xml:space="preserve">Мелиораторов мкн. д.7 </v>
      </c>
      <c r="B2740" s="67" t="str">
        <f>Лист4!C2738</f>
        <v>Ахтубинский район, г. Ахтубинск</v>
      </c>
      <c r="C2740" s="43">
        <f t="shared" si="86"/>
        <v>122.71976102941176</v>
      </c>
      <c r="D2740" s="43">
        <f t="shared" si="87"/>
        <v>5.6639889705882354</v>
      </c>
      <c r="E2740" s="49">
        <v>0</v>
      </c>
      <c r="F2740" s="29">
        <v>5.6639889705882354</v>
      </c>
      <c r="G2740" s="50">
        <v>0</v>
      </c>
      <c r="H2740" s="50">
        <v>0</v>
      </c>
      <c r="I2740" s="50">
        <v>0</v>
      </c>
      <c r="J2740" s="156"/>
      <c r="K2740" s="174">
        <f>Лист4!E2738/1000-J2740</f>
        <v>128.38374999999999</v>
      </c>
      <c r="L2740" s="31"/>
      <c r="M2740" s="51"/>
    </row>
    <row r="2741" spans="1:13" s="53" customFormat="1" ht="18.75" customHeight="1" x14ac:dyDescent="0.25">
      <c r="A2741" s="42" t="str">
        <f>Лист4!A2739</f>
        <v xml:space="preserve">Мелиораторов мкн. д.8 </v>
      </c>
      <c r="B2741" s="67" t="str">
        <f>Лист4!C2739</f>
        <v>Ахтубинский район, г. Ахтубинск</v>
      </c>
      <c r="C2741" s="43">
        <f t="shared" si="86"/>
        <v>216.89395955882358</v>
      </c>
      <c r="D2741" s="43">
        <f t="shared" si="87"/>
        <v>10.010490441176472</v>
      </c>
      <c r="E2741" s="49">
        <v>0</v>
      </c>
      <c r="F2741" s="29">
        <v>10.010490441176472</v>
      </c>
      <c r="G2741" s="50">
        <v>0</v>
      </c>
      <c r="H2741" s="50">
        <v>0</v>
      </c>
      <c r="I2741" s="50">
        <v>0</v>
      </c>
      <c r="J2741" s="30"/>
      <c r="K2741" s="174">
        <f>Лист4!E2739/1000</f>
        <v>226.90445000000005</v>
      </c>
      <c r="L2741" s="51"/>
      <c r="M2741" s="51"/>
    </row>
    <row r="2742" spans="1:13" s="53" customFormat="1" ht="18.75" customHeight="1" x14ac:dyDescent="0.25">
      <c r="A2742" s="42" t="str">
        <f>Лист4!A2740</f>
        <v xml:space="preserve">Нестерова ул. д.1 </v>
      </c>
      <c r="B2742" s="67" t="str">
        <f>Лист4!C2740</f>
        <v>Ахтубинский район, г. Ахтубинск</v>
      </c>
      <c r="C2742" s="43">
        <f t="shared" si="86"/>
        <v>430.6086735294117</v>
      </c>
      <c r="D2742" s="43">
        <f t="shared" si="87"/>
        <v>19.874246470588233</v>
      </c>
      <c r="E2742" s="49">
        <v>0</v>
      </c>
      <c r="F2742" s="29">
        <v>19.874246470588233</v>
      </c>
      <c r="G2742" s="50">
        <v>0</v>
      </c>
      <c r="H2742" s="50">
        <v>0</v>
      </c>
      <c r="I2742" s="50">
        <v>0</v>
      </c>
      <c r="J2742" s="156"/>
      <c r="K2742" s="174">
        <f>Лист4!E2740/1000-J2742</f>
        <v>450.48291999999992</v>
      </c>
      <c r="L2742" s="31"/>
      <c r="M2742" s="51"/>
    </row>
    <row r="2743" spans="1:13" s="53" customFormat="1" ht="18.75" customHeight="1" x14ac:dyDescent="0.25">
      <c r="A2743" s="42" t="str">
        <f>Лист4!A2741</f>
        <v xml:space="preserve">Нестерова ул. д.2 </v>
      </c>
      <c r="B2743" s="67" t="str">
        <f>Лист4!C2741</f>
        <v>Ахтубинский район, г. Ахтубинск</v>
      </c>
      <c r="C2743" s="43">
        <f t="shared" si="86"/>
        <v>455.22353308823534</v>
      </c>
      <c r="D2743" s="43">
        <f t="shared" si="87"/>
        <v>21.010316911764711</v>
      </c>
      <c r="E2743" s="49">
        <v>0</v>
      </c>
      <c r="F2743" s="29">
        <v>21.010316911764711</v>
      </c>
      <c r="G2743" s="50">
        <v>0</v>
      </c>
      <c r="H2743" s="50">
        <v>0</v>
      </c>
      <c r="I2743" s="50">
        <v>0</v>
      </c>
      <c r="J2743" s="30"/>
      <c r="K2743" s="174">
        <f>Лист4!E2741/1000-J2743</f>
        <v>476.23385000000007</v>
      </c>
      <c r="L2743" s="51"/>
      <c r="M2743" s="51"/>
    </row>
    <row r="2744" spans="1:13" s="53" customFormat="1" ht="18.75" customHeight="1" x14ac:dyDescent="0.25">
      <c r="A2744" s="42" t="str">
        <f>Лист4!A2742</f>
        <v xml:space="preserve">Нестерова ул. д.3 </v>
      </c>
      <c r="B2744" s="67" t="str">
        <f>Лист4!C2742</f>
        <v>Ахтубинский район, г. Ахтубинск</v>
      </c>
      <c r="C2744" s="43">
        <f t="shared" si="86"/>
        <v>480.36205367647057</v>
      </c>
      <c r="D2744" s="43">
        <f t="shared" si="87"/>
        <v>22.170556323529411</v>
      </c>
      <c r="E2744" s="49">
        <v>0</v>
      </c>
      <c r="F2744" s="29">
        <v>22.170556323529411</v>
      </c>
      <c r="G2744" s="50">
        <v>0</v>
      </c>
      <c r="H2744" s="50">
        <v>0</v>
      </c>
      <c r="I2744" s="50">
        <v>0</v>
      </c>
      <c r="J2744" s="30"/>
      <c r="K2744" s="174">
        <f>Лист4!E2742/1000-J2744</f>
        <v>502.53260999999998</v>
      </c>
      <c r="L2744" s="51"/>
      <c r="M2744" s="51"/>
    </row>
    <row r="2745" spans="1:13" s="53" customFormat="1" ht="18.75" customHeight="1" x14ac:dyDescent="0.25">
      <c r="A2745" s="42" t="str">
        <f>Лист4!A2743</f>
        <v xml:space="preserve">Нестерова ул. д.6 </v>
      </c>
      <c r="B2745" s="67" t="str">
        <f>Лист4!C2743</f>
        <v>Ахтубинский район, г. Ахтубинск</v>
      </c>
      <c r="C2745" s="43">
        <f t="shared" si="86"/>
        <v>294.66865808823536</v>
      </c>
      <c r="D2745" s="43">
        <f t="shared" si="87"/>
        <v>13.600091911764707</v>
      </c>
      <c r="E2745" s="49">
        <v>0</v>
      </c>
      <c r="F2745" s="29">
        <v>13.600091911764707</v>
      </c>
      <c r="G2745" s="50">
        <v>0</v>
      </c>
      <c r="H2745" s="50">
        <v>0</v>
      </c>
      <c r="I2745" s="50">
        <v>0</v>
      </c>
      <c r="J2745" s="30"/>
      <c r="K2745" s="174">
        <f>Лист4!E2743/1000-J2745</f>
        <v>308.26875000000007</v>
      </c>
      <c r="L2745" s="51"/>
      <c r="M2745" s="51"/>
    </row>
    <row r="2746" spans="1:13" s="52" customFormat="1" ht="18.75" customHeight="1" x14ac:dyDescent="0.25">
      <c r="A2746" s="42" t="str">
        <f>Лист4!A2744</f>
        <v xml:space="preserve">Нестерова ул. д.7 </v>
      </c>
      <c r="B2746" s="67" t="str">
        <f>Лист4!C2744</f>
        <v>Ахтубинский район, г. Ахтубинск</v>
      </c>
      <c r="C2746" s="43">
        <f t="shared" si="86"/>
        <v>314.58508823529411</v>
      </c>
      <c r="D2746" s="43">
        <f t="shared" si="87"/>
        <v>14.519311764705883</v>
      </c>
      <c r="E2746" s="49">
        <v>0</v>
      </c>
      <c r="F2746" s="29">
        <v>14.519311764705883</v>
      </c>
      <c r="G2746" s="50">
        <v>0</v>
      </c>
      <c r="H2746" s="50">
        <v>0</v>
      </c>
      <c r="I2746" s="50">
        <v>0</v>
      </c>
      <c r="J2746" s="30"/>
      <c r="K2746" s="174">
        <f>Лист4!E2744/1000-J2746</f>
        <v>329.1044</v>
      </c>
      <c r="L2746" s="51"/>
      <c r="M2746" s="51"/>
    </row>
    <row r="2747" spans="1:13" s="53" customFormat="1" ht="18.75" customHeight="1" x14ac:dyDescent="0.25">
      <c r="A2747" s="42" t="str">
        <f>Лист4!A2745</f>
        <v xml:space="preserve">Нестерова ул. д.8 </v>
      </c>
      <c r="B2747" s="67" t="str">
        <f>Лист4!C2745</f>
        <v>Ахтубинский район, г. Ахтубинск</v>
      </c>
      <c r="C2747" s="43">
        <f t="shared" si="86"/>
        <v>381.50124999999997</v>
      </c>
      <c r="D2747" s="43">
        <f t="shared" si="87"/>
        <v>17.607749999999999</v>
      </c>
      <c r="E2747" s="49">
        <v>0</v>
      </c>
      <c r="F2747" s="29">
        <v>17.607749999999999</v>
      </c>
      <c r="G2747" s="50">
        <v>0</v>
      </c>
      <c r="H2747" s="50">
        <v>0</v>
      </c>
      <c r="I2747" s="50">
        <v>0</v>
      </c>
      <c r="J2747" s="30"/>
      <c r="K2747" s="174">
        <f>Лист4!E2745/1000-J2747</f>
        <v>399.10899999999998</v>
      </c>
      <c r="L2747" s="51"/>
      <c r="M2747" s="51"/>
    </row>
    <row r="2748" spans="1:13" s="53" customFormat="1" ht="25.5" customHeight="1" x14ac:dyDescent="0.25">
      <c r="A2748" s="42" t="str">
        <f>Лист4!A2746</f>
        <v xml:space="preserve">Песчаная ул. д.10 </v>
      </c>
      <c r="B2748" s="67" t="str">
        <f>Лист4!C2746</f>
        <v>Ахтубинский район, г. Ахтубинск</v>
      </c>
      <c r="C2748" s="43">
        <f t="shared" si="86"/>
        <v>55.128077205882349</v>
      </c>
      <c r="D2748" s="43">
        <f t="shared" si="87"/>
        <v>2.5443727941176468</v>
      </c>
      <c r="E2748" s="49">
        <v>0</v>
      </c>
      <c r="F2748" s="29">
        <v>2.5443727941176468</v>
      </c>
      <c r="G2748" s="50">
        <v>0</v>
      </c>
      <c r="H2748" s="50">
        <v>0</v>
      </c>
      <c r="I2748" s="50">
        <v>0</v>
      </c>
      <c r="J2748" s="156"/>
      <c r="K2748" s="174">
        <f>Лист4!E2746/1000-J2748</f>
        <v>57.672449999999998</v>
      </c>
      <c r="L2748" s="31"/>
      <c r="M2748" s="51"/>
    </row>
    <row r="2749" spans="1:13" s="53" customFormat="1" ht="18.75" customHeight="1" x14ac:dyDescent="0.25">
      <c r="A2749" s="42" t="str">
        <f>Лист4!A2747</f>
        <v xml:space="preserve">Песчаная ул. д.11 </v>
      </c>
      <c r="B2749" s="67" t="str">
        <f>Лист4!C2747</f>
        <v>Ахтубинский район, г. Ахтубинск</v>
      </c>
      <c r="C2749" s="43">
        <f t="shared" si="86"/>
        <v>74.040792647058822</v>
      </c>
      <c r="D2749" s="43">
        <f t="shared" si="87"/>
        <v>3.4172673529411766</v>
      </c>
      <c r="E2749" s="49">
        <v>0</v>
      </c>
      <c r="F2749" s="29">
        <v>3.4172673529411766</v>
      </c>
      <c r="G2749" s="50">
        <v>0</v>
      </c>
      <c r="H2749" s="50">
        <v>0</v>
      </c>
      <c r="I2749" s="50">
        <v>0</v>
      </c>
      <c r="J2749" s="156"/>
      <c r="K2749" s="174">
        <f>Лист4!E2747/1000-J2749</f>
        <v>77.458060000000003</v>
      </c>
      <c r="L2749" s="31"/>
      <c r="M2749" s="51"/>
    </row>
    <row r="2750" spans="1:13" s="52" customFormat="1" ht="25.5" customHeight="1" x14ac:dyDescent="0.25">
      <c r="A2750" s="42" t="str">
        <f>Лист4!A2748</f>
        <v xml:space="preserve">Песчаная ул. д.12 </v>
      </c>
      <c r="B2750" s="67" t="str">
        <f>Лист4!C2748</f>
        <v>Ахтубинский район, г. Ахтубинск</v>
      </c>
      <c r="C2750" s="43">
        <f t="shared" si="86"/>
        <v>73.479680147058815</v>
      </c>
      <c r="D2750" s="43">
        <f t="shared" si="87"/>
        <v>3.3913698529411764</v>
      </c>
      <c r="E2750" s="49">
        <v>0</v>
      </c>
      <c r="F2750" s="29">
        <v>3.3913698529411764</v>
      </c>
      <c r="G2750" s="50">
        <v>0</v>
      </c>
      <c r="H2750" s="50">
        <v>0</v>
      </c>
      <c r="I2750" s="50">
        <v>0</v>
      </c>
      <c r="J2750" s="30"/>
      <c r="K2750" s="174">
        <f>Лист4!E2748/1000-J2750</f>
        <v>76.871049999999997</v>
      </c>
      <c r="L2750" s="51"/>
      <c r="M2750" s="51"/>
    </row>
    <row r="2751" spans="1:13" s="52" customFormat="1" ht="18.75" customHeight="1" x14ac:dyDescent="0.25">
      <c r="A2751" s="42" t="str">
        <f>Лист4!A2749</f>
        <v xml:space="preserve">Песчаная ул. д.13 </v>
      </c>
      <c r="B2751" s="67" t="str">
        <f>Лист4!C2749</f>
        <v>Ахтубинский район, г. Ахтубинск</v>
      </c>
      <c r="C2751" s="43">
        <f t="shared" si="86"/>
        <v>64.680113970588238</v>
      </c>
      <c r="D2751" s="43">
        <f t="shared" si="87"/>
        <v>2.985236029411765</v>
      </c>
      <c r="E2751" s="49">
        <v>0</v>
      </c>
      <c r="F2751" s="29">
        <v>2.985236029411765</v>
      </c>
      <c r="G2751" s="50">
        <v>0</v>
      </c>
      <c r="H2751" s="50">
        <v>0</v>
      </c>
      <c r="I2751" s="50">
        <v>0</v>
      </c>
      <c r="J2751" s="30"/>
      <c r="K2751" s="174">
        <f>Лист4!E2749/1000-J2751</f>
        <v>67.665350000000004</v>
      </c>
      <c r="L2751" s="51"/>
      <c r="M2751" s="51"/>
    </row>
    <row r="2752" spans="1:13" s="52" customFormat="1" ht="18.75" customHeight="1" x14ac:dyDescent="0.25">
      <c r="A2752" s="42" t="str">
        <f>Лист4!A2750</f>
        <v xml:space="preserve">Песчаная ул. д.14 </v>
      </c>
      <c r="B2752" s="67" t="str">
        <f>Лист4!C2750</f>
        <v>Ахтубинский район, г. Ахтубинск</v>
      </c>
      <c r="C2752" s="43">
        <f t="shared" si="86"/>
        <v>71.476389705882355</v>
      </c>
      <c r="D2752" s="43">
        <f t="shared" si="87"/>
        <v>3.2989102941176474</v>
      </c>
      <c r="E2752" s="49">
        <v>0</v>
      </c>
      <c r="F2752" s="29">
        <v>3.2989102941176474</v>
      </c>
      <c r="G2752" s="50">
        <v>0</v>
      </c>
      <c r="H2752" s="50">
        <v>0</v>
      </c>
      <c r="I2752" s="50">
        <v>0</v>
      </c>
      <c r="J2752" s="156"/>
      <c r="K2752" s="174">
        <f>Лист4!E2750/1000-J2752</f>
        <v>74.775300000000001</v>
      </c>
      <c r="L2752" s="31"/>
      <c r="M2752" s="51"/>
    </row>
    <row r="2753" spans="1:13" s="52" customFormat="1" ht="18.75" customHeight="1" x14ac:dyDescent="0.25">
      <c r="A2753" s="42" t="str">
        <f>Лист4!A2751</f>
        <v xml:space="preserve">Песчаная ул. д.15 </v>
      </c>
      <c r="B2753" s="67" t="str">
        <f>Лист4!C2751</f>
        <v>Ахтубинский район, г. Ахтубинск</v>
      </c>
      <c r="C2753" s="43">
        <f t="shared" si="86"/>
        <v>0</v>
      </c>
      <c r="D2753" s="43">
        <f t="shared" si="87"/>
        <v>0</v>
      </c>
      <c r="E2753" s="49">
        <v>0</v>
      </c>
      <c r="F2753" s="29">
        <v>0</v>
      </c>
      <c r="G2753" s="50">
        <v>0</v>
      </c>
      <c r="H2753" s="50">
        <v>0</v>
      </c>
      <c r="I2753" s="50">
        <v>0</v>
      </c>
      <c r="J2753" s="30"/>
      <c r="K2753" s="174">
        <f>Лист4!E2751/1000-J2753</f>
        <v>0</v>
      </c>
      <c r="L2753" s="51"/>
      <c r="M2753" s="51"/>
    </row>
    <row r="2754" spans="1:13" s="52" customFormat="1" ht="18.75" customHeight="1" x14ac:dyDescent="0.25">
      <c r="A2754" s="42" t="str">
        <f>Лист4!A2752</f>
        <v xml:space="preserve">Песчаная ул. д.2 </v>
      </c>
      <c r="B2754" s="67" t="str">
        <f>Лист4!C2752</f>
        <v>Ахтубинский район, г. Ахтубинск</v>
      </c>
      <c r="C2754" s="43">
        <f t="shared" si="86"/>
        <v>70.716845588235287</v>
      </c>
      <c r="D2754" s="43">
        <f t="shared" si="87"/>
        <v>3.2638544117647061</v>
      </c>
      <c r="E2754" s="49">
        <v>0</v>
      </c>
      <c r="F2754" s="29">
        <v>3.2638544117647061</v>
      </c>
      <c r="G2754" s="50">
        <v>0</v>
      </c>
      <c r="H2754" s="50">
        <v>0</v>
      </c>
      <c r="I2754" s="50">
        <v>0</v>
      </c>
      <c r="J2754" s="156"/>
      <c r="K2754" s="174">
        <f>Лист4!E2752/1000-J2754</f>
        <v>73.980699999999999</v>
      </c>
      <c r="L2754" s="31"/>
      <c r="M2754" s="51"/>
    </row>
    <row r="2755" spans="1:13" s="52" customFormat="1" ht="18.75" customHeight="1" x14ac:dyDescent="0.25">
      <c r="A2755" s="42" t="str">
        <f>Лист4!A2753</f>
        <v xml:space="preserve">Песчаная ул. д.3 </v>
      </c>
      <c r="B2755" s="67" t="str">
        <f>Лист4!C2753</f>
        <v>Ахтубинский район, г. Ахтубинск</v>
      </c>
      <c r="C2755" s="43">
        <f t="shared" si="86"/>
        <v>33.354367647058822</v>
      </c>
      <c r="D2755" s="43">
        <f t="shared" si="87"/>
        <v>1.5394323529411764</v>
      </c>
      <c r="E2755" s="49">
        <v>0</v>
      </c>
      <c r="F2755" s="29">
        <v>1.5394323529411764</v>
      </c>
      <c r="G2755" s="50">
        <v>0</v>
      </c>
      <c r="H2755" s="50">
        <v>0</v>
      </c>
      <c r="I2755" s="50">
        <v>0</v>
      </c>
      <c r="J2755" s="30"/>
      <c r="K2755" s="174">
        <f>Лист4!E2753/1000-J2755</f>
        <v>34.893799999999999</v>
      </c>
      <c r="L2755" s="51"/>
      <c r="M2755" s="51"/>
    </row>
    <row r="2756" spans="1:13" s="52" customFormat="1" ht="18.75" customHeight="1" x14ac:dyDescent="0.25">
      <c r="A2756" s="42" t="str">
        <f>Лист4!A2754</f>
        <v xml:space="preserve">Песчаная ул. д.4 </v>
      </c>
      <c r="B2756" s="67" t="str">
        <f>Лист4!C2754</f>
        <v>Ахтубинский район, г. Ахтубинск</v>
      </c>
      <c r="C2756" s="43">
        <f t="shared" si="86"/>
        <v>61.112474264705888</v>
      </c>
      <c r="D2756" s="43">
        <f t="shared" si="87"/>
        <v>2.8205757352941179</v>
      </c>
      <c r="E2756" s="49">
        <v>0</v>
      </c>
      <c r="F2756" s="29">
        <v>2.8205757352941179</v>
      </c>
      <c r="G2756" s="50">
        <v>0</v>
      </c>
      <c r="H2756" s="50">
        <v>0</v>
      </c>
      <c r="I2756" s="50">
        <v>0</v>
      </c>
      <c r="J2756" s="30"/>
      <c r="K2756" s="174">
        <f>Лист4!E2754/1000-J2756</f>
        <v>63.933050000000009</v>
      </c>
      <c r="L2756" s="51"/>
      <c r="M2756" s="51"/>
    </row>
    <row r="2757" spans="1:13" s="52" customFormat="1" ht="25.5" customHeight="1" x14ac:dyDescent="0.25">
      <c r="A2757" s="42" t="str">
        <f>Лист4!A2755</f>
        <v xml:space="preserve">Песчаная ул. д.5 </v>
      </c>
      <c r="B2757" s="67" t="str">
        <f>Лист4!C2755</f>
        <v>Ахтубинский район, г. Ахтубинск</v>
      </c>
      <c r="C2757" s="43">
        <f t="shared" si="86"/>
        <v>58.812191176470577</v>
      </c>
      <c r="D2757" s="43">
        <f t="shared" si="87"/>
        <v>2.7144088235294115</v>
      </c>
      <c r="E2757" s="49">
        <v>0</v>
      </c>
      <c r="F2757" s="29">
        <v>2.7144088235294115</v>
      </c>
      <c r="G2757" s="50">
        <v>0</v>
      </c>
      <c r="H2757" s="50">
        <v>0</v>
      </c>
      <c r="I2757" s="50">
        <v>0</v>
      </c>
      <c r="J2757" s="30"/>
      <c r="K2757" s="174">
        <f>Лист4!E2755/1000-J2757</f>
        <v>61.526599999999988</v>
      </c>
      <c r="L2757" s="51"/>
      <c r="M2757" s="51"/>
    </row>
    <row r="2758" spans="1:13" s="52" customFormat="1" ht="18.75" customHeight="1" x14ac:dyDescent="0.25">
      <c r="A2758" s="42" t="str">
        <f>Лист4!A2756</f>
        <v xml:space="preserve">Песчаная ул. д.6 </v>
      </c>
      <c r="B2758" s="67" t="str">
        <f>Лист4!C2756</f>
        <v>Ахтубинский район, г. Ахтубинск</v>
      </c>
      <c r="C2758" s="43">
        <f t="shared" si="86"/>
        <v>35.941176470588232</v>
      </c>
      <c r="D2758" s="43">
        <f t="shared" si="87"/>
        <v>1.6588235294117646</v>
      </c>
      <c r="E2758" s="49">
        <v>0</v>
      </c>
      <c r="F2758" s="29">
        <v>1.6588235294117646</v>
      </c>
      <c r="G2758" s="50">
        <v>0</v>
      </c>
      <c r="H2758" s="50">
        <v>0</v>
      </c>
      <c r="I2758" s="50">
        <v>0</v>
      </c>
      <c r="J2758" s="30"/>
      <c r="K2758" s="174">
        <f>Лист4!E2756/1000-J2758</f>
        <v>37.599999999999994</v>
      </c>
      <c r="L2758" s="51"/>
      <c r="M2758" s="51"/>
    </row>
    <row r="2759" spans="1:13" s="52" customFormat="1" ht="18.75" customHeight="1" x14ac:dyDescent="0.25">
      <c r="A2759" s="42" t="str">
        <f>Лист4!A2757</f>
        <v xml:space="preserve">Песчаная ул. д.7 </v>
      </c>
      <c r="B2759" s="67" t="str">
        <f>Лист4!C2757</f>
        <v>Ахтубинский район, г. Ахтубинск</v>
      </c>
      <c r="C2759" s="43">
        <f t="shared" si="86"/>
        <v>111.58660882352937</v>
      </c>
      <c r="D2759" s="43">
        <f t="shared" si="87"/>
        <v>5.1501511764705867</v>
      </c>
      <c r="E2759" s="49">
        <v>0</v>
      </c>
      <c r="F2759" s="29">
        <v>5.1501511764705867</v>
      </c>
      <c r="G2759" s="50">
        <v>0</v>
      </c>
      <c r="H2759" s="50">
        <v>0</v>
      </c>
      <c r="I2759" s="50">
        <v>0</v>
      </c>
      <c r="J2759" s="156"/>
      <c r="K2759" s="174">
        <f>Лист4!E2757/1000-J2759</f>
        <v>116.73675999999996</v>
      </c>
      <c r="L2759" s="31"/>
      <c r="M2759" s="51"/>
    </row>
    <row r="2760" spans="1:13" s="52" customFormat="1" ht="18.75" customHeight="1" x14ac:dyDescent="0.25">
      <c r="A2760" s="42" t="str">
        <f>Лист4!A2758</f>
        <v xml:space="preserve">Песчаная ул. д.8 </v>
      </c>
      <c r="B2760" s="67" t="str">
        <f>Лист4!C2758</f>
        <v>Ахтубинский район, г. Ахтубинск</v>
      </c>
      <c r="C2760" s="43">
        <f t="shared" si="86"/>
        <v>15.432816176470588</v>
      </c>
      <c r="D2760" s="43">
        <f t="shared" si="87"/>
        <v>0.71228382352941177</v>
      </c>
      <c r="E2760" s="49">
        <v>0</v>
      </c>
      <c r="F2760" s="29">
        <v>0.71228382352941177</v>
      </c>
      <c r="G2760" s="50">
        <v>0</v>
      </c>
      <c r="H2760" s="50">
        <v>0</v>
      </c>
      <c r="I2760" s="50">
        <v>0</v>
      </c>
      <c r="J2760" s="30"/>
      <c r="K2760" s="174">
        <f>Лист4!E2758/1000-J2760</f>
        <v>16.145099999999999</v>
      </c>
      <c r="L2760" s="51"/>
      <c r="M2760" s="51"/>
    </row>
    <row r="2761" spans="1:13" s="52" customFormat="1" ht="18.75" customHeight="1" x14ac:dyDescent="0.25">
      <c r="A2761" s="42" t="str">
        <f>Лист4!A2759</f>
        <v xml:space="preserve">Рухлядко ул. д.1 </v>
      </c>
      <c r="B2761" s="67" t="str">
        <f>Лист4!C2759</f>
        <v>Ахтубинский район, г. Ахтубинск</v>
      </c>
      <c r="C2761" s="43">
        <f t="shared" si="86"/>
        <v>590.18566176470586</v>
      </c>
      <c r="D2761" s="43">
        <f t="shared" si="87"/>
        <v>27.239338235294113</v>
      </c>
      <c r="E2761" s="49">
        <v>0</v>
      </c>
      <c r="F2761" s="29">
        <v>27.239338235294113</v>
      </c>
      <c r="G2761" s="50">
        <v>0</v>
      </c>
      <c r="H2761" s="50">
        <v>0</v>
      </c>
      <c r="I2761" s="50">
        <v>0</v>
      </c>
      <c r="J2761" s="30"/>
      <c r="K2761" s="174">
        <f>Лист4!E2759/1000-J2761</f>
        <v>617.42499999999995</v>
      </c>
      <c r="L2761" s="51"/>
      <c r="M2761" s="51"/>
    </row>
    <row r="2762" spans="1:13" s="52" customFormat="1" ht="25.5" customHeight="1" x14ac:dyDescent="0.25">
      <c r="A2762" s="42" t="str">
        <f>Лист4!A2760</f>
        <v xml:space="preserve">Совхоз-16 мкн. д.26 </v>
      </c>
      <c r="B2762" s="67" t="str">
        <f>Лист4!C2760</f>
        <v>Ахтубинский район, г. Ахтубинск</v>
      </c>
      <c r="C2762" s="43">
        <f t="shared" si="86"/>
        <v>44.707477941176478</v>
      </c>
      <c r="D2762" s="43">
        <f t="shared" si="87"/>
        <v>2.0634220588235301</v>
      </c>
      <c r="E2762" s="49">
        <v>0</v>
      </c>
      <c r="F2762" s="29">
        <v>2.0634220588235301</v>
      </c>
      <c r="G2762" s="50">
        <v>0</v>
      </c>
      <c r="H2762" s="50">
        <v>0</v>
      </c>
      <c r="I2762" s="50">
        <v>0</v>
      </c>
      <c r="J2762" s="156"/>
      <c r="K2762" s="174">
        <f>Лист4!E2760/1000-J2762</f>
        <v>46.770900000000012</v>
      </c>
      <c r="L2762" s="31"/>
      <c r="M2762" s="51"/>
    </row>
    <row r="2763" spans="1:13" s="52" customFormat="1" ht="25.5" customHeight="1" x14ac:dyDescent="0.25">
      <c r="A2763" s="42" t="str">
        <f>Лист4!A2761</f>
        <v xml:space="preserve">Совхоз-16 мкн. д.27 </v>
      </c>
      <c r="B2763" s="67" t="str">
        <f>Лист4!C2761</f>
        <v>Ахтубинский район, г. Ахтубинск</v>
      </c>
      <c r="C2763" s="43">
        <f t="shared" si="86"/>
        <v>29.286562499999999</v>
      </c>
      <c r="D2763" s="43">
        <f t="shared" si="87"/>
        <v>1.3516874999999999</v>
      </c>
      <c r="E2763" s="49">
        <v>0</v>
      </c>
      <c r="F2763" s="29">
        <v>1.3516874999999999</v>
      </c>
      <c r="G2763" s="50">
        <v>0</v>
      </c>
      <c r="H2763" s="50">
        <v>0</v>
      </c>
      <c r="I2763" s="50">
        <v>0</v>
      </c>
      <c r="J2763" s="30"/>
      <c r="K2763" s="174">
        <f>Лист4!E2761/1000-J2763</f>
        <v>30.638249999999999</v>
      </c>
      <c r="L2763" s="51"/>
      <c r="M2763" s="51"/>
    </row>
    <row r="2764" spans="1:13" s="53" customFormat="1" ht="25.5" customHeight="1" x14ac:dyDescent="0.25">
      <c r="A2764" s="42" t="str">
        <f>Лист4!A2762</f>
        <v xml:space="preserve">Совхоз-16 мкн. д.28 </v>
      </c>
      <c r="B2764" s="67" t="str">
        <f>Лист4!C2762</f>
        <v>Ахтубинский район, г. Ахтубинск</v>
      </c>
      <c r="C2764" s="43">
        <f t="shared" si="86"/>
        <v>69.828018382352937</v>
      </c>
      <c r="D2764" s="43">
        <f t="shared" si="87"/>
        <v>3.2228316176470586</v>
      </c>
      <c r="E2764" s="49">
        <v>0</v>
      </c>
      <c r="F2764" s="29">
        <v>3.2228316176470586</v>
      </c>
      <c r="G2764" s="50">
        <v>0</v>
      </c>
      <c r="H2764" s="50">
        <v>0</v>
      </c>
      <c r="I2764" s="50">
        <v>0</v>
      </c>
      <c r="J2764" s="156"/>
      <c r="K2764" s="174">
        <f>Лист4!E2762/1000-J2764</f>
        <v>73.050849999999997</v>
      </c>
      <c r="L2764" s="31"/>
      <c r="M2764" s="51"/>
    </row>
    <row r="2765" spans="1:13" s="52" customFormat="1" ht="18.75" customHeight="1" x14ac:dyDescent="0.25">
      <c r="A2765" s="42" t="str">
        <f>Лист4!A2763</f>
        <v xml:space="preserve">Совхоз-16 мкн. д.29 </v>
      </c>
      <c r="B2765" s="67" t="str">
        <f>Лист4!C2763</f>
        <v>Ахтубинский район, г. Ахтубинск</v>
      </c>
      <c r="C2765" s="43">
        <f t="shared" si="86"/>
        <v>3.5260588235294117</v>
      </c>
      <c r="D2765" s="43">
        <f t="shared" si="87"/>
        <v>0.16274117647058822</v>
      </c>
      <c r="E2765" s="49">
        <v>0</v>
      </c>
      <c r="F2765" s="29">
        <v>0.16274117647058822</v>
      </c>
      <c r="G2765" s="50">
        <v>0</v>
      </c>
      <c r="H2765" s="50">
        <v>0</v>
      </c>
      <c r="I2765" s="50">
        <v>0</v>
      </c>
      <c r="J2765" s="30"/>
      <c r="K2765" s="174">
        <f>Лист4!E2763/1000</f>
        <v>3.6888000000000001</v>
      </c>
      <c r="L2765" s="51"/>
      <c r="M2765" s="51"/>
    </row>
    <row r="2766" spans="1:13" s="52" customFormat="1" ht="18.75" customHeight="1" x14ac:dyDescent="0.25">
      <c r="A2766" s="42" t="str">
        <f>Лист4!A2764</f>
        <v xml:space="preserve">Совхоз-16 мкн. д.30 </v>
      </c>
      <c r="B2766" s="67" t="str">
        <f>Лист4!C2764</f>
        <v>Ахтубинский район, г. Ахтубинск</v>
      </c>
      <c r="C2766" s="43">
        <f t="shared" si="86"/>
        <v>39.820051470588233</v>
      </c>
      <c r="D2766" s="43">
        <f t="shared" si="87"/>
        <v>1.8378485294117646</v>
      </c>
      <c r="E2766" s="49">
        <v>0</v>
      </c>
      <c r="F2766" s="29">
        <v>1.8378485294117646</v>
      </c>
      <c r="G2766" s="50">
        <v>0</v>
      </c>
      <c r="H2766" s="50">
        <v>0</v>
      </c>
      <c r="I2766" s="50">
        <v>0</v>
      </c>
      <c r="J2766" s="30"/>
      <c r="K2766" s="174">
        <f>Лист4!E2764/1000-J2766</f>
        <v>41.657899999999998</v>
      </c>
      <c r="L2766" s="51"/>
      <c r="M2766" s="51"/>
    </row>
    <row r="2767" spans="1:13" s="52" customFormat="1" ht="18.75" customHeight="1" x14ac:dyDescent="0.25">
      <c r="A2767" s="42" t="str">
        <f>Лист4!A2765</f>
        <v xml:space="preserve">Совхоз-16 мкн. д.31 </v>
      </c>
      <c r="B2767" s="67" t="str">
        <f>Лист4!C2765</f>
        <v>Ахтубинский район, г. Ахтубинск</v>
      </c>
      <c r="C2767" s="43">
        <f t="shared" si="86"/>
        <v>54.085926470588241</v>
      </c>
      <c r="D2767" s="43">
        <f t="shared" si="87"/>
        <v>2.4962735294117651</v>
      </c>
      <c r="E2767" s="49">
        <v>0</v>
      </c>
      <c r="F2767" s="29">
        <v>2.4962735294117651</v>
      </c>
      <c r="G2767" s="50">
        <v>0</v>
      </c>
      <c r="H2767" s="50">
        <v>0</v>
      </c>
      <c r="I2767" s="50">
        <v>0</v>
      </c>
      <c r="J2767" s="156"/>
      <c r="K2767" s="174">
        <f>Лист4!E2765/1000-J2767</f>
        <v>56.582200000000007</v>
      </c>
      <c r="L2767" s="31"/>
      <c r="M2767" s="51"/>
    </row>
    <row r="2768" spans="1:13" s="52" customFormat="1" ht="18.75" customHeight="1" x14ac:dyDescent="0.25">
      <c r="A2768" s="42" t="str">
        <f>Лист4!A2766</f>
        <v xml:space="preserve">Совхоз-16 мкн. д.32 </v>
      </c>
      <c r="B2768" s="67" t="str">
        <f>Лист4!C2766</f>
        <v>Ахтубинский район, г. Ахтубинск</v>
      </c>
      <c r="C2768" s="43">
        <f t="shared" si="86"/>
        <v>75.644371323529413</v>
      </c>
      <c r="D2768" s="43">
        <f t="shared" si="87"/>
        <v>3.4912786764705883</v>
      </c>
      <c r="E2768" s="49">
        <v>0</v>
      </c>
      <c r="F2768" s="29">
        <v>3.4912786764705883</v>
      </c>
      <c r="G2768" s="50">
        <v>0</v>
      </c>
      <c r="H2768" s="50">
        <v>0</v>
      </c>
      <c r="I2768" s="50">
        <v>0</v>
      </c>
      <c r="J2768" s="30"/>
      <c r="K2768" s="174">
        <f>Лист4!E2766/1000-J2768</f>
        <v>79.135649999999998</v>
      </c>
      <c r="L2768" s="51"/>
      <c r="M2768" s="51"/>
    </row>
    <row r="2769" spans="1:13" s="52" customFormat="1" ht="18.75" customHeight="1" x14ac:dyDescent="0.25">
      <c r="A2769" s="42" t="str">
        <f>Лист4!A2767</f>
        <v xml:space="preserve">Совхоз-16 мкн. д.34 </v>
      </c>
      <c r="B2769" s="67" t="str">
        <f>Лист4!C2767</f>
        <v>Ахтубинский район, г. Ахтубинск</v>
      </c>
      <c r="C2769" s="43">
        <f t="shared" si="86"/>
        <v>41.92007720588235</v>
      </c>
      <c r="D2769" s="43">
        <f t="shared" si="87"/>
        <v>1.9347727941176471</v>
      </c>
      <c r="E2769" s="49">
        <v>0</v>
      </c>
      <c r="F2769" s="29">
        <v>1.9347727941176471</v>
      </c>
      <c r="G2769" s="50">
        <v>0</v>
      </c>
      <c r="H2769" s="50">
        <v>0</v>
      </c>
      <c r="I2769" s="50">
        <v>0</v>
      </c>
      <c r="J2769" s="30"/>
      <c r="K2769" s="174">
        <f>Лист4!E2767/1000-J2769</f>
        <v>43.854849999999999</v>
      </c>
      <c r="L2769" s="51"/>
      <c r="M2769" s="51"/>
    </row>
    <row r="2770" spans="1:13" s="52" customFormat="1" ht="18.75" customHeight="1" x14ac:dyDescent="0.25">
      <c r="A2770" s="42" t="str">
        <f>Лист4!A2768</f>
        <v xml:space="preserve">Совхоз-16 мкн. д.35 </v>
      </c>
      <c r="B2770" s="67" t="str">
        <f>Лист4!C2768</f>
        <v>Ахтубинский район, г. Ахтубинск</v>
      </c>
      <c r="C2770" s="43">
        <f t="shared" si="86"/>
        <v>30.447433823529408</v>
      </c>
      <c r="D2770" s="43">
        <f t="shared" si="87"/>
        <v>1.405266176470588</v>
      </c>
      <c r="E2770" s="49">
        <v>0</v>
      </c>
      <c r="F2770" s="29">
        <v>1.405266176470588</v>
      </c>
      <c r="G2770" s="50">
        <v>0</v>
      </c>
      <c r="H2770" s="50">
        <v>0</v>
      </c>
      <c r="I2770" s="50">
        <v>0</v>
      </c>
      <c r="J2770" s="30"/>
      <c r="K2770" s="174">
        <f>Лист4!E2768/1000-J2770</f>
        <v>31.852699999999995</v>
      </c>
      <c r="L2770" s="51"/>
      <c r="M2770" s="51"/>
    </row>
    <row r="2771" spans="1:13" s="52" customFormat="1" ht="18.75" customHeight="1" x14ac:dyDescent="0.25">
      <c r="A2771" s="42" t="str">
        <f>Лист4!A2769</f>
        <v xml:space="preserve">Совхоз-16 мкн. д.36 </v>
      </c>
      <c r="B2771" s="67" t="str">
        <f>Лист4!C2769</f>
        <v>Ахтубинский район, г. Ахтубинск</v>
      </c>
      <c r="C2771" s="43">
        <f t="shared" si="86"/>
        <v>29.694055147058826</v>
      </c>
      <c r="D2771" s="43">
        <f t="shared" si="87"/>
        <v>1.3704948529411767</v>
      </c>
      <c r="E2771" s="49">
        <v>0</v>
      </c>
      <c r="F2771" s="29">
        <v>1.3704948529411767</v>
      </c>
      <c r="G2771" s="50">
        <v>0</v>
      </c>
      <c r="H2771" s="50">
        <v>0</v>
      </c>
      <c r="I2771" s="50">
        <v>0</v>
      </c>
      <c r="J2771" s="30"/>
      <c r="K2771" s="174">
        <f>Лист4!E2769/1000-J2771</f>
        <v>31.064550000000004</v>
      </c>
      <c r="L2771" s="51"/>
      <c r="M2771" s="51"/>
    </row>
    <row r="2772" spans="1:13" s="52" customFormat="1" ht="18.75" customHeight="1" x14ac:dyDescent="0.25">
      <c r="A2772" s="42" t="str">
        <f>Лист4!A2770</f>
        <v xml:space="preserve">Совхоз-16 мкн. д.38 </v>
      </c>
      <c r="B2772" s="67" t="str">
        <f>Лист4!C2770</f>
        <v>Ахтубинский район, г. Ахтубинск</v>
      </c>
      <c r="C2772" s="43">
        <f t="shared" si="86"/>
        <v>74.506011029411766</v>
      </c>
      <c r="D2772" s="43">
        <f t="shared" si="87"/>
        <v>3.4387389705882354</v>
      </c>
      <c r="E2772" s="49">
        <v>0</v>
      </c>
      <c r="F2772" s="29">
        <v>3.4387389705882354</v>
      </c>
      <c r="G2772" s="50">
        <v>0</v>
      </c>
      <c r="H2772" s="50">
        <v>0</v>
      </c>
      <c r="I2772" s="50">
        <v>0</v>
      </c>
      <c r="J2772" s="30"/>
      <c r="K2772" s="174">
        <f>Лист4!E2770/1000-J2772</f>
        <v>77.944749999999999</v>
      </c>
      <c r="L2772" s="51"/>
      <c r="M2772" s="51"/>
    </row>
    <row r="2773" spans="1:13" s="52" customFormat="1" ht="18.75" customHeight="1" x14ac:dyDescent="0.25">
      <c r="A2773" s="42" t="str">
        <f>Лист4!A2771</f>
        <v xml:space="preserve">Совхоз-16 мкн. д.39 </v>
      </c>
      <c r="B2773" s="67" t="str">
        <f>Лист4!C2771</f>
        <v>Ахтубинский район, г. Ахтубинск</v>
      </c>
      <c r="C2773" s="43">
        <f t="shared" si="86"/>
        <v>74.54735294117647</v>
      </c>
      <c r="D2773" s="43">
        <f t="shared" si="87"/>
        <v>3.4406470588235294</v>
      </c>
      <c r="E2773" s="49">
        <v>0</v>
      </c>
      <c r="F2773" s="29">
        <v>3.4406470588235294</v>
      </c>
      <c r="G2773" s="50">
        <v>0</v>
      </c>
      <c r="H2773" s="50">
        <v>0</v>
      </c>
      <c r="I2773" s="50">
        <v>0</v>
      </c>
      <c r="J2773" s="30"/>
      <c r="K2773" s="174">
        <f>Лист4!E2771/1000-J2773</f>
        <v>77.988</v>
      </c>
      <c r="L2773" s="51"/>
      <c r="M2773" s="51"/>
    </row>
    <row r="2774" spans="1:13" s="52" customFormat="1" ht="18.75" customHeight="1" x14ac:dyDescent="0.25">
      <c r="A2774" s="42" t="str">
        <f>Лист4!A2772</f>
        <v xml:space="preserve">Сталинградская ул. д.1 </v>
      </c>
      <c r="B2774" s="67" t="str">
        <f>Лист4!C2772</f>
        <v>Ахтубинский район, г. Ахтубинск</v>
      </c>
      <c r="C2774" s="43">
        <f t="shared" ref="C2774:C2835" si="88">K2774+J2774-F2774</f>
        <v>211.50622426470591</v>
      </c>
      <c r="D2774" s="43">
        <f t="shared" ref="D2774:D2835" si="89">F2774</f>
        <v>9.7618257352941189</v>
      </c>
      <c r="E2774" s="49">
        <v>0</v>
      </c>
      <c r="F2774" s="29">
        <v>9.7618257352941189</v>
      </c>
      <c r="G2774" s="50">
        <v>0</v>
      </c>
      <c r="H2774" s="50">
        <v>0</v>
      </c>
      <c r="I2774" s="50">
        <v>0</v>
      </c>
      <c r="J2774" s="30"/>
      <c r="K2774" s="174">
        <f>Лист4!E2772/1000-J2774</f>
        <v>221.26805000000002</v>
      </c>
      <c r="L2774" s="51"/>
      <c r="M2774" s="51"/>
    </row>
    <row r="2775" spans="1:13" s="52" customFormat="1" ht="25.5" customHeight="1" x14ac:dyDescent="0.25">
      <c r="A2775" s="42" t="str">
        <f>Лист4!A2773</f>
        <v xml:space="preserve">Сталинградская ул. д.11 </v>
      </c>
      <c r="B2775" s="67" t="str">
        <f>Лист4!C2773</f>
        <v>Ахтубинский район, г. Ахтубинск</v>
      </c>
      <c r="C2775" s="43">
        <f t="shared" si="88"/>
        <v>72.405316176470578</v>
      </c>
      <c r="D2775" s="43">
        <f t="shared" si="89"/>
        <v>3.3417838235294113</v>
      </c>
      <c r="E2775" s="49">
        <v>0</v>
      </c>
      <c r="F2775" s="29">
        <v>3.3417838235294113</v>
      </c>
      <c r="G2775" s="50">
        <v>0</v>
      </c>
      <c r="H2775" s="50">
        <v>0</v>
      </c>
      <c r="I2775" s="50">
        <v>0</v>
      </c>
      <c r="J2775" s="30"/>
      <c r="K2775" s="174">
        <f>Лист4!E2773/1000-J2775</f>
        <v>75.747099999999989</v>
      </c>
      <c r="L2775" s="51"/>
      <c r="M2775" s="51"/>
    </row>
    <row r="2776" spans="1:13" s="52" customFormat="1" ht="25.5" customHeight="1" x14ac:dyDescent="0.25">
      <c r="A2776" s="42" t="str">
        <f>Лист4!A2774</f>
        <v xml:space="preserve">Сталинградская ул. д.12 </v>
      </c>
      <c r="B2776" s="67" t="str">
        <f>Лист4!C2774</f>
        <v>Ахтубинский район, г. Ахтубинск</v>
      </c>
      <c r="C2776" s="43">
        <f t="shared" si="88"/>
        <v>257.34355514705885</v>
      </c>
      <c r="D2776" s="43">
        <f t="shared" si="89"/>
        <v>11.877394852941176</v>
      </c>
      <c r="E2776" s="49">
        <v>0</v>
      </c>
      <c r="F2776" s="29">
        <v>11.877394852941176</v>
      </c>
      <c r="G2776" s="50">
        <v>0</v>
      </c>
      <c r="H2776" s="50">
        <v>0</v>
      </c>
      <c r="I2776" s="50">
        <v>0</v>
      </c>
      <c r="J2776" s="30"/>
      <c r="K2776" s="174">
        <f>Лист4!E2774/1000-J2776</f>
        <v>269.22095000000002</v>
      </c>
      <c r="L2776" s="51"/>
      <c r="M2776" s="51"/>
    </row>
    <row r="2777" spans="1:13" s="52" customFormat="1" ht="25.5" customHeight="1" x14ac:dyDescent="0.25">
      <c r="A2777" s="42" t="str">
        <f>Лист4!A2775</f>
        <v xml:space="preserve">Сталинградская ул. д.13 </v>
      </c>
      <c r="B2777" s="67" t="str">
        <f>Лист4!C2775</f>
        <v>Ахтубинский район, г. Ахтубинск</v>
      </c>
      <c r="C2777" s="43">
        <f t="shared" si="88"/>
        <v>305.46809264705877</v>
      </c>
      <c r="D2777" s="43">
        <f t="shared" si="89"/>
        <v>14.098527352941176</v>
      </c>
      <c r="E2777" s="49">
        <v>0</v>
      </c>
      <c r="F2777" s="29">
        <v>14.098527352941176</v>
      </c>
      <c r="G2777" s="50">
        <v>0</v>
      </c>
      <c r="H2777" s="50">
        <v>0</v>
      </c>
      <c r="I2777" s="50">
        <v>0</v>
      </c>
      <c r="J2777" s="156"/>
      <c r="K2777" s="174">
        <f>Лист4!E2775/1000-J2777</f>
        <v>319.56661999999994</v>
      </c>
      <c r="L2777" s="31"/>
      <c r="M2777" s="51"/>
    </row>
    <row r="2778" spans="1:13" s="52" customFormat="1" ht="25.5" customHeight="1" x14ac:dyDescent="0.25">
      <c r="A2778" s="42" t="str">
        <f>Лист4!A2776</f>
        <v xml:space="preserve">Сталинградская ул. д.14 </v>
      </c>
      <c r="B2778" s="67" t="str">
        <f>Лист4!C2776</f>
        <v>Ахтубинский район, г. Ахтубинск</v>
      </c>
      <c r="C2778" s="43">
        <f t="shared" si="88"/>
        <v>226.11878823529412</v>
      </c>
      <c r="D2778" s="43">
        <f t="shared" si="89"/>
        <v>10.436251764705883</v>
      </c>
      <c r="E2778" s="49">
        <v>0</v>
      </c>
      <c r="F2778" s="29">
        <v>10.436251764705883</v>
      </c>
      <c r="G2778" s="50">
        <v>0</v>
      </c>
      <c r="H2778" s="50">
        <v>0</v>
      </c>
      <c r="I2778" s="50">
        <v>0</v>
      </c>
      <c r="J2778" s="30"/>
      <c r="K2778" s="174">
        <f>Лист4!E2776/1000</f>
        <v>236.55503999999999</v>
      </c>
      <c r="L2778" s="51"/>
      <c r="M2778" s="51"/>
    </row>
    <row r="2779" spans="1:13" s="52" customFormat="1" ht="18.75" customHeight="1" x14ac:dyDescent="0.25">
      <c r="A2779" s="42" t="str">
        <f>Лист4!A2777</f>
        <v xml:space="preserve">Сталинградская ул. д.15 </v>
      </c>
      <c r="B2779" s="67" t="str">
        <f>Лист4!C2777</f>
        <v>Ахтубинский район, г. Ахтубинск</v>
      </c>
      <c r="C2779" s="43">
        <f t="shared" si="88"/>
        <v>184.8945169117647</v>
      </c>
      <c r="D2779" s="43">
        <f t="shared" si="89"/>
        <v>8.5335930882352944</v>
      </c>
      <c r="E2779" s="49">
        <v>0</v>
      </c>
      <c r="F2779" s="29">
        <v>8.5335930882352944</v>
      </c>
      <c r="G2779" s="50">
        <v>0</v>
      </c>
      <c r="H2779" s="50">
        <v>0</v>
      </c>
      <c r="I2779" s="50">
        <v>0</v>
      </c>
      <c r="J2779" s="30"/>
      <c r="K2779" s="174">
        <f>Лист4!E2777/1000</f>
        <v>193.42811</v>
      </c>
      <c r="L2779" s="51"/>
      <c r="M2779" s="51"/>
    </row>
    <row r="2780" spans="1:13" s="52" customFormat="1" ht="25.5" customHeight="1" x14ac:dyDescent="0.25">
      <c r="A2780" s="42" t="str">
        <f>Лист4!A2778</f>
        <v xml:space="preserve">Сталинградская ул. д.2 </v>
      </c>
      <c r="B2780" s="67" t="str">
        <f>Лист4!C2778</f>
        <v>Ахтубинский район, г. Ахтубинск</v>
      </c>
      <c r="C2780" s="43">
        <f t="shared" si="88"/>
        <v>249.76580735294121</v>
      </c>
      <c r="D2780" s="43">
        <f t="shared" si="89"/>
        <v>11.527652647058826</v>
      </c>
      <c r="E2780" s="49">
        <v>0</v>
      </c>
      <c r="F2780" s="29">
        <v>11.527652647058826</v>
      </c>
      <c r="G2780" s="50">
        <v>0</v>
      </c>
      <c r="H2780" s="50">
        <v>0</v>
      </c>
      <c r="I2780" s="50">
        <v>0</v>
      </c>
      <c r="J2780" s="30"/>
      <c r="K2780" s="174">
        <f>Лист4!E2778/1000</f>
        <v>261.29346000000004</v>
      </c>
      <c r="L2780" s="51"/>
      <c r="M2780" s="51"/>
    </row>
    <row r="2781" spans="1:13" s="52" customFormat="1" ht="18.75" customHeight="1" x14ac:dyDescent="0.25">
      <c r="A2781" s="42" t="str">
        <f>Лист4!A2779</f>
        <v xml:space="preserve">Сталинградская ул. д.5 </v>
      </c>
      <c r="B2781" s="67" t="str">
        <f>Лист4!C2779</f>
        <v>Ахтубинский район, г. Ахтубинск</v>
      </c>
      <c r="C2781" s="43">
        <f t="shared" si="88"/>
        <v>138.1954963235294</v>
      </c>
      <c r="D2781" s="43">
        <f t="shared" si="89"/>
        <v>6.3782536764705879</v>
      </c>
      <c r="E2781" s="49">
        <v>0</v>
      </c>
      <c r="F2781" s="29">
        <v>6.3782536764705879</v>
      </c>
      <c r="G2781" s="50">
        <v>0</v>
      </c>
      <c r="H2781" s="50">
        <v>0</v>
      </c>
      <c r="I2781" s="50">
        <v>0</v>
      </c>
      <c r="J2781" s="30"/>
      <c r="K2781" s="174">
        <f>Лист4!E2779/1000-J2781</f>
        <v>144.57374999999999</v>
      </c>
      <c r="L2781" s="51"/>
      <c r="M2781" s="51"/>
    </row>
    <row r="2782" spans="1:13" s="53" customFormat="1" ht="18.75" customHeight="1" x14ac:dyDescent="0.25">
      <c r="A2782" s="42" t="str">
        <f>Лист4!A2780</f>
        <v xml:space="preserve">Сталинградская ул. д.6 </v>
      </c>
      <c r="B2782" s="67" t="str">
        <f>Лист4!C2780</f>
        <v>Ахтубинский район, г. Ахтубинск</v>
      </c>
      <c r="C2782" s="43">
        <f t="shared" si="88"/>
        <v>115.75066176470588</v>
      </c>
      <c r="D2782" s="43">
        <f t="shared" si="89"/>
        <v>5.3423382352941182</v>
      </c>
      <c r="E2782" s="49">
        <v>0</v>
      </c>
      <c r="F2782" s="29">
        <v>5.3423382352941182</v>
      </c>
      <c r="G2782" s="50">
        <v>0</v>
      </c>
      <c r="H2782" s="50">
        <v>0</v>
      </c>
      <c r="I2782" s="50">
        <v>0</v>
      </c>
      <c r="J2782" s="30"/>
      <c r="K2782" s="174">
        <f>Лист4!E2780/1000</f>
        <v>121.093</v>
      </c>
      <c r="L2782" s="51"/>
      <c r="M2782" s="51"/>
    </row>
    <row r="2783" spans="1:13" s="52" customFormat="1" ht="25.5" customHeight="1" x14ac:dyDescent="0.25">
      <c r="A2783" s="42" t="str">
        <f>Лист4!A2781</f>
        <v xml:space="preserve">Сталинградская ул. д.8 </v>
      </c>
      <c r="B2783" s="67" t="str">
        <f>Лист4!C2781</f>
        <v>Ахтубинский район, г. Ахтубинск</v>
      </c>
      <c r="C2783" s="43">
        <f t="shared" si="88"/>
        <v>204.89438602941178</v>
      </c>
      <c r="D2783" s="43">
        <f t="shared" si="89"/>
        <v>9.4566639705882363</v>
      </c>
      <c r="E2783" s="49">
        <v>0</v>
      </c>
      <c r="F2783" s="29">
        <v>9.4566639705882363</v>
      </c>
      <c r="G2783" s="50">
        <v>0</v>
      </c>
      <c r="H2783" s="50">
        <v>0</v>
      </c>
      <c r="I2783" s="50">
        <v>0</v>
      </c>
      <c r="J2783" s="30"/>
      <c r="K2783" s="174">
        <f>Лист4!E2781/1000-J2783</f>
        <v>214.35105000000001</v>
      </c>
      <c r="L2783" s="51"/>
      <c r="M2783" s="51"/>
    </row>
    <row r="2784" spans="1:13" s="52" customFormat="1" ht="25.5" customHeight="1" x14ac:dyDescent="0.25">
      <c r="A2784" s="42" t="str">
        <f>Лист4!A2782</f>
        <v xml:space="preserve">Стогова ул. д.7 </v>
      </c>
      <c r="B2784" s="67" t="str">
        <f>Лист4!C2782</f>
        <v>Ахтубинский район, г. Ахтубинск</v>
      </c>
      <c r="C2784" s="43">
        <f t="shared" si="88"/>
        <v>688.04729117647059</v>
      </c>
      <c r="D2784" s="43">
        <f t="shared" si="89"/>
        <v>31.756028823529412</v>
      </c>
      <c r="E2784" s="49">
        <v>0</v>
      </c>
      <c r="F2784" s="29">
        <v>31.756028823529412</v>
      </c>
      <c r="G2784" s="50">
        <v>0</v>
      </c>
      <c r="H2784" s="50">
        <v>0</v>
      </c>
      <c r="I2784" s="50">
        <v>0</v>
      </c>
      <c r="J2784" s="30"/>
      <c r="K2784" s="174">
        <f>Лист4!E2782/1000-J2784</f>
        <v>719.80331999999999</v>
      </c>
      <c r="L2784" s="51"/>
      <c r="M2784" s="51"/>
    </row>
    <row r="2785" spans="1:13" s="52" customFormat="1" ht="18.75" customHeight="1" x14ac:dyDescent="0.25">
      <c r="A2785" s="42" t="str">
        <f>Лист4!A2783</f>
        <v xml:space="preserve">Строителей пер. д.1 </v>
      </c>
      <c r="B2785" s="67" t="str">
        <f>Лист4!C2783</f>
        <v>Ахтубинский район, г. Ахтубинск</v>
      </c>
      <c r="C2785" s="43">
        <f t="shared" si="88"/>
        <v>430.56552500000004</v>
      </c>
      <c r="D2785" s="43">
        <f t="shared" si="89"/>
        <v>19.872255000000003</v>
      </c>
      <c r="E2785" s="49">
        <v>0</v>
      </c>
      <c r="F2785" s="29">
        <v>19.872255000000003</v>
      </c>
      <c r="G2785" s="50">
        <v>0</v>
      </c>
      <c r="H2785" s="50">
        <v>0</v>
      </c>
      <c r="I2785" s="50">
        <v>0</v>
      </c>
      <c r="J2785" s="30"/>
      <c r="K2785" s="174">
        <f>Лист4!E2783/1000-J2785</f>
        <v>450.43778000000003</v>
      </c>
      <c r="L2785" s="51"/>
      <c r="M2785" s="51"/>
    </row>
    <row r="2786" spans="1:13" s="52" customFormat="1" ht="25.5" customHeight="1" x14ac:dyDescent="0.25">
      <c r="A2786" s="42" t="str">
        <f>Лист4!A2784</f>
        <v xml:space="preserve">Ульяновых пер. д.2 </v>
      </c>
      <c r="B2786" s="67" t="str">
        <f>Лист4!C2784</f>
        <v>Ахтубинский район, г. Ахтубинск</v>
      </c>
      <c r="C2786" s="43">
        <f t="shared" si="88"/>
        <v>242.13905147058821</v>
      </c>
      <c r="D2786" s="43">
        <f t="shared" si="89"/>
        <v>11.175648529411763</v>
      </c>
      <c r="E2786" s="49">
        <v>0</v>
      </c>
      <c r="F2786" s="29">
        <v>11.175648529411763</v>
      </c>
      <c r="G2786" s="50">
        <v>0</v>
      </c>
      <c r="H2786" s="50">
        <v>0</v>
      </c>
      <c r="I2786" s="50">
        <v>0</v>
      </c>
      <c r="J2786" s="30"/>
      <c r="K2786" s="174">
        <f>Лист4!E2784/1000-J2786</f>
        <v>253.31469999999999</v>
      </c>
      <c r="L2786" s="51"/>
      <c r="M2786" s="51"/>
    </row>
    <row r="2787" spans="1:13" s="52" customFormat="1" ht="18.75" customHeight="1" x14ac:dyDescent="0.25">
      <c r="A2787" s="42" t="str">
        <f>Лист4!A2785</f>
        <v xml:space="preserve">Ульяновых пер. д.3 </v>
      </c>
      <c r="B2787" s="67" t="str">
        <f>Лист4!C2785</f>
        <v>Ахтубинский район, г. Ахтубинск</v>
      </c>
      <c r="C2787" s="43">
        <f t="shared" si="88"/>
        <v>35.819874999999989</v>
      </c>
      <c r="D2787" s="43">
        <f t="shared" si="89"/>
        <v>1.6532249999999995</v>
      </c>
      <c r="E2787" s="49">
        <v>0</v>
      </c>
      <c r="F2787" s="29">
        <v>1.6532249999999995</v>
      </c>
      <c r="G2787" s="50">
        <v>0</v>
      </c>
      <c r="H2787" s="50">
        <v>0</v>
      </c>
      <c r="I2787" s="50">
        <v>0</v>
      </c>
      <c r="J2787" s="30"/>
      <c r="K2787" s="174">
        <f>Лист4!E2785/1000-J2787</f>
        <v>37.473099999999988</v>
      </c>
      <c r="L2787" s="51"/>
      <c r="M2787" s="51"/>
    </row>
    <row r="2788" spans="1:13" s="52" customFormat="1" ht="18.75" customHeight="1" x14ac:dyDescent="0.25">
      <c r="A2788" s="42" t="str">
        <f>Лист4!A2786</f>
        <v xml:space="preserve">Франко ул. д.22 </v>
      </c>
      <c r="B2788" s="67" t="str">
        <f>Лист4!C2786</f>
        <v>Ахтубинский район, г. Ахтубинск</v>
      </c>
      <c r="C2788" s="43">
        <f t="shared" si="88"/>
        <v>850.30826323529402</v>
      </c>
      <c r="D2788" s="43">
        <f t="shared" si="89"/>
        <v>39.244996764705874</v>
      </c>
      <c r="E2788" s="49">
        <v>0</v>
      </c>
      <c r="F2788" s="29">
        <v>39.244996764705874</v>
      </c>
      <c r="G2788" s="50">
        <v>0</v>
      </c>
      <c r="H2788" s="50">
        <v>0</v>
      </c>
      <c r="I2788" s="50">
        <v>0</v>
      </c>
      <c r="J2788" s="30"/>
      <c r="K2788" s="174">
        <f>Лист4!E2786/1000-J2788</f>
        <v>889.55325999999991</v>
      </c>
      <c r="L2788" s="51"/>
      <c r="M2788" s="51"/>
    </row>
    <row r="2789" spans="1:13" s="52" customFormat="1" ht="25.5" customHeight="1" x14ac:dyDescent="0.25">
      <c r="A2789" s="42" t="str">
        <f>Лист4!A2787</f>
        <v xml:space="preserve">Фрунзе ул. д.57 </v>
      </c>
      <c r="B2789" s="67" t="str">
        <f>Лист4!C2787</f>
        <v>Ахтубинский район, г. Ахтубинск</v>
      </c>
      <c r="C2789" s="43">
        <f t="shared" si="88"/>
        <v>17.507654411764708</v>
      </c>
      <c r="D2789" s="43">
        <f t="shared" si="89"/>
        <v>0.80804558823529415</v>
      </c>
      <c r="E2789" s="49">
        <v>0</v>
      </c>
      <c r="F2789" s="29">
        <v>0.80804558823529415</v>
      </c>
      <c r="G2789" s="50">
        <v>0</v>
      </c>
      <c r="H2789" s="50">
        <v>0</v>
      </c>
      <c r="I2789" s="50">
        <v>0</v>
      </c>
      <c r="J2789" s="30"/>
      <c r="K2789" s="174">
        <f>Лист4!E2787/1000-J2789</f>
        <v>18.315700000000003</v>
      </c>
      <c r="L2789" s="51"/>
      <c r="M2789" s="51"/>
    </row>
    <row r="2790" spans="1:13" s="52" customFormat="1" ht="18.75" customHeight="1" x14ac:dyDescent="0.25">
      <c r="A2790" s="42" t="str">
        <f>Лист4!A2788</f>
        <v xml:space="preserve">Циолковского ул. д.1 </v>
      </c>
      <c r="B2790" s="67" t="str">
        <f>Лист4!C2788</f>
        <v>Ахтубинский район, г. Ахтубинск</v>
      </c>
      <c r="C2790" s="43">
        <f t="shared" si="88"/>
        <v>323.8621654411765</v>
      </c>
      <c r="D2790" s="43">
        <f t="shared" si="89"/>
        <v>14.947484558823533</v>
      </c>
      <c r="E2790" s="49">
        <v>0</v>
      </c>
      <c r="F2790" s="29">
        <v>14.947484558823533</v>
      </c>
      <c r="G2790" s="50">
        <v>0</v>
      </c>
      <c r="H2790" s="50">
        <v>0</v>
      </c>
      <c r="I2790" s="50">
        <v>0</v>
      </c>
      <c r="J2790" s="30"/>
      <c r="K2790" s="174">
        <f>Лист4!E2788/1000</f>
        <v>338.80965000000003</v>
      </c>
      <c r="L2790" s="51"/>
      <c r="M2790" s="51"/>
    </row>
    <row r="2791" spans="1:13" s="52" customFormat="1" ht="18.75" customHeight="1" x14ac:dyDescent="0.25">
      <c r="A2791" s="42" t="str">
        <f>Лист4!A2789</f>
        <v xml:space="preserve">Циолковского ул. д.2 </v>
      </c>
      <c r="B2791" s="67" t="str">
        <f>Лист4!C2789</f>
        <v>Ахтубинский район, г. Ахтубинск</v>
      </c>
      <c r="C2791" s="43">
        <f t="shared" si="88"/>
        <v>240.57212132352942</v>
      </c>
      <c r="D2791" s="43">
        <f t="shared" si="89"/>
        <v>11.103328676470589</v>
      </c>
      <c r="E2791" s="49">
        <v>0</v>
      </c>
      <c r="F2791" s="29">
        <v>11.103328676470589</v>
      </c>
      <c r="G2791" s="50">
        <v>0</v>
      </c>
      <c r="H2791" s="50">
        <v>0</v>
      </c>
      <c r="I2791" s="50">
        <v>0</v>
      </c>
      <c r="J2791" s="156"/>
      <c r="K2791" s="174">
        <f>Лист4!E2789/1000-J2791</f>
        <v>251.67545000000001</v>
      </c>
      <c r="L2791" s="31"/>
      <c r="M2791" s="51"/>
    </row>
    <row r="2792" spans="1:13" s="52" customFormat="1" ht="18.75" customHeight="1" x14ac:dyDescent="0.25">
      <c r="A2792" s="42" t="str">
        <f>Лист4!A2790</f>
        <v xml:space="preserve">Циолковского ул. д.3 </v>
      </c>
      <c r="B2792" s="67" t="str">
        <f>Лист4!C2790</f>
        <v>Ахтубинский район, г. Ахтубинск</v>
      </c>
      <c r="C2792" s="43">
        <f t="shared" si="88"/>
        <v>333.54195588235291</v>
      </c>
      <c r="D2792" s="43">
        <f t="shared" si="89"/>
        <v>15.394244117647059</v>
      </c>
      <c r="E2792" s="49">
        <v>0</v>
      </c>
      <c r="F2792" s="29">
        <v>15.394244117647059</v>
      </c>
      <c r="G2792" s="50">
        <v>0</v>
      </c>
      <c r="H2792" s="50">
        <v>0</v>
      </c>
      <c r="I2792" s="50">
        <v>0</v>
      </c>
      <c r="J2792" s="30"/>
      <c r="K2792" s="174">
        <f>Лист4!E2790/1000</f>
        <v>348.93619999999999</v>
      </c>
      <c r="L2792" s="51"/>
      <c r="M2792" s="51"/>
    </row>
    <row r="2793" spans="1:13" s="52" customFormat="1" ht="25.5" customHeight="1" x14ac:dyDescent="0.25">
      <c r="A2793" s="42" t="str">
        <f>Лист4!A2791</f>
        <v xml:space="preserve">Циолковского ул. д.5 </v>
      </c>
      <c r="B2793" s="67" t="str">
        <f>Лист4!C2791</f>
        <v>Ахтубинский район, г. Ахтубинск</v>
      </c>
      <c r="C2793" s="43">
        <f t="shared" si="88"/>
        <v>316.38843676470583</v>
      </c>
      <c r="D2793" s="43">
        <f t="shared" si="89"/>
        <v>14.602543235294114</v>
      </c>
      <c r="E2793" s="49">
        <v>0</v>
      </c>
      <c r="F2793" s="29">
        <v>14.602543235294114</v>
      </c>
      <c r="G2793" s="50">
        <v>0</v>
      </c>
      <c r="H2793" s="50">
        <v>0</v>
      </c>
      <c r="I2793" s="50">
        <v>0</v>
      </c>
      <c r="J2793" s="30"/>
      <c r="K2793" s="174">
        <f>Лист4!E2791/1000-J2793</f>
        <v>330.99097999999992</v>
      </c>
      <c r="L2793" s="51"/>
      <c r="M2793" s="51"/>
    </row>
    <row r="2794" spans="1:13" s="52" customFormat="1" ht="18.75" customHeight="1" x14ac:dyDescent="0.25">
      <c r="A2794" s="42" t="str">
        <f>Лист4!A2792</f>
        <v xml:space="preserve">Чаплыгина пер. д.1 </v>
      </c>
      <c r="B2794" s="67" t="str">
        <f>Лист4!C2792</f>
        <v>Ахтубинский район, г. Ахтубинск</v>
      </c>
      <c r="C2794" s="43">
        <f t="shared" si="88"/>
        <v>307.9197875000001</v>
      </c>
      <c r="D2794" s="43">
        <f t="shared" si="89"/>
        <v>14.211682500000004</v>
      </c>
      <c r="E2794" s="49">
        <v>0</v>
      </c>
      <c r="F2794" s="29">
        <v>14.211682500000004</v>
      </c>
      <c r="G2794" s="50">
        <v>0</v>
      </c>
      <c r="H2794" s="50">
        <v>0</v>
      </c>
      <c r="I2794" s="50">
        <v>0</v>
      </c>
      <c r="J2794" s="30"/>
      <c r="K2794" s="174">
        <f>Лист4!E2792/1000-J2794</f>
        <v>322.13147000000009</v>
      </c>
      <c r="L2794" s="51"/>
      <c r="M2794" s="51"/>
    </row>
    <row r="2795" spans="1:13" s="52" customFormat="1" ht="18.75" customHeight="1" x14ac:dyDescent="0.25">
      <c r="A2795" s="42" t="str">
        <f>Лист4!A2793</f>
        <v xml:space="preserve">Чаплыгина пер. д.2 </v>
      </c>
      <c r="B2795" s="67" t="str">
        <f>Лист4!C2793</f>
        <v>Ахтубинский район, г. Ахтубинск</v>
      </c>
      <c r="C2795" s="43">
        <f t="shared" si="88"/>
        <v>295.31569485294114</v>
      </c>
      <c r="D2795" s="43">
        <f t="shared" si="89"/>
        <v>13.629955147058823</v>
      </c>
      <c r="E2795" s="49">
        <v>0</v>
      </c>
      <c r="F2795" s="29">
        <v>13.629955147058823</v>
      </c>
      <c r="G2795" s="50">
        <v>0</v>
      </c>
      <c r="H2795" s="50">
        <v>0</v>
      </c>
      <c r="I2795" s="50">
        <v>0</v>
      </c>
      <c r="J2795" s="30"/>
      <c r="K2795" s="174">
        <f>Лист4!E2793/1000-J2795</f>
        <v>308.94564999999994</v>
      </c>
      <c r="L2795" s="51"/>
      <c r="M2795" s="51"/>
    </row>
    <row r="2796" spans="1:13" s="52" customFormat="1" ht="18.75" customHeight="1" x14ac:dyDescent="0.25">
      <c r="A2796" s="42" t="str">
        <f>Лист4!A2794</f>
        <v xml:space="preserve">Чаплыгина пер. д.4 </v>
      </c>
      <c r="B2796" s="67" t="str">
        <f>Лист4!C2794</f>
        <v>Ахтубинский район, г. Ахтубинск</v>
      </c>
      <c r="C2796" s="43">
        <f t="shared" si="88"/>
        <v>427.24761911764705</v>
      </c>
      <c r="D2796" s="43">
        <f t="shared" si="89"/>
        <v>19.719120882352943</v>
      </c>
      <c r="E2796" s="49">
        <v>0</v>
      </c>
      <c r="F2796" s="29">
        <v>19.719120882352943</v>
      </c>
      <c r="G2796" s="50">
        <v>0</v>
      </c>
      <c r="H2796" s="50">
        <v>0</v>
      </c>
      <c r="I2796" s="50">
        <v>0</v>
      </c>
      <c r="J2796" s="30"/>
      <c r="K2796" s="174">
        <f>Лист4!E2794/1000-J2796</f>
        <v>446.96674000000002</v>
      </c>
      <c r="L2796" s="51"/>
      <c r="M2796" s="51"/>
    </row>
    <row r="2797" spans="1:13" s="52" customFormat="1" ht="18.75" customHeight="1" x14ac:dyDescent="0.25">
      <c r="A2797" s="42" t="str">
        <f>Лист4!A2795</f>
        <v xml:space="preserve">Чаплыгина ул. д.1А </v>
      </c>
      <c r="B2797" s="67" t="str">
        <f>Лист4!C2795</f>
        <v>Ахтубинский район, г. Ахтубинск</v>
      </c>
      <c r="C2797" s="43">
        <f t="shared" si="88"/>
        <v>105.89436764705883</v>
      </c>
      <c r="D2797" s="43">
        <f t="shared" si="89"/>
        <v>4.8874323529411772</v>
      </c>
      <c r="E2797" s="49">
        <v>0</v>
      </c>
      <c r="F2797" s="29">
        <v>4.8874323529411772</v>
      </c>
      <c r="G2797" s="50">
        <v>0</v>
      </c>
      <c r="H2797" s="50">
        <v>0</v>
      </c>
      <c r="I2797" s="50">
        <v>0</v>
      </c>
      <c r="J2797" s="30"/>
      <c r="K2797" s="174">
        <f>Лист4!E2795/1000-J2797</f>
        <v>110.7818</v>
      </c>
      <c r="L2797" s="51"/>
      <c r="M2797" s="51"/>
    </row>
    <row r="2798" spans="1:13" s="52" customFormat="1" ht="18.75" customHeight="1" x14ac:dyDescent="0.25">
      <c r="A2798" s="42" t="str">
        <f>Лист4!A2796</f>
        <v xml:space="preserve">Челюскинцев ул. д.1 </v>
      </c>
      <c r="B2798" s="67" t="str">
        <f>Лист4!C2796</f>
        <v>Ахтубинский район, г. Ахтубинск</v>
      </c>
      <c r="C2798" s="43">
        <f t="shared" si="88"/>
        <v>201.06430882352942</v>
      </c>
      <c r="D2798" s="43">
        <f t="shared" si="89"/>
        <v>9.2798911764705885</v>
      </c>
      <c r="E2798" s="49">
        <v>0</v>
      </c>
      <c r="F2798" s="29">
        <v>9.2798911764705885</v>
      </c>
      <c r="G2798" s="50">
        <v>0</v>
      </c>
      <c r="H2798" s="50">
        <v>0</v>
      </c>
      <c r="I2798" s="50">
        <v>0</v>
      </c>
      <c r="J2798" s="30"/>
      <c r="K2798" s="174">
        <f>Лист4!E2796/1000-J2798</f>
        <v>210.3442</v>
      </c>
      <c r="L2798" s="51"/>
      <c r="M2798" s="51"/>
    </row>
    <row r="2799" spans="1:13" s="52" customFormat="1" ht="25.5" customHeight="1" x14ac:dyDescent="0.25">
      <c r="A2799" s="42" t="str">
        <f>Лист4!A2797</f>
        <v xml:space="preserve">Челюскинцев ул. д.2 </v>
      </c>
      <c r="B2799" s="67" t="str">
        <f>Лист4!C2797</f>
        <v>Ахтубинский район, г. Ахтубинск</v>
      </c>
      <c r="C2799" s="43">
        <f t="shared" si="88"/>
        <v>150.76849411764707</v>
      </c>
      <c r="D2799" s="43">
        <f t="shared" si="89"/>
        <v>6.9585458823529418</v>
      </c>
      <c r="E2799" s="49">
        <v>0</v>
      </c>
      <c r="F2799" s="29">
        <v>6.9585458823529418</v>
      </c>
      <c r="G2799" s="50">
        <v>0</v>
      </c>
      <c r="H2799" s="50">
        <v>0</v>
      </c>
      <c r="I2799" s="50">
        <v>0</v>
      </c>
      <c r="J2799" s="156"/>
      <c r="K2799" s="174">
        <f>Лист4!E2797/1000-J2799</f>
        <v>157.72704000000002</v>
      </c>
      <c r="L2799" s="31"/>
      <c r="M2799" s="51"/>
    </row>
    <row r="2800" spans="1:13" s="52" customFormat="1" ht="25.5" customHeight="1" x14ac:dyDescent="0.25">
      <c r="A2800" s="42" t="str">
        <f>Лист4!A2798</f>
        <v xml:space="preserve">Челюскинцев ул. д.6 </v>
      </c>
      <c r="B2800" s="67" t="str">
        <f>Лист4!C2798</f>
        <v>Ахтубинский район, г. Ахтубинск</v>
      </c>
      <c r="C2800" s="43">
        <f t="shared" si="88"/>
        <v>120.63588970588235</v>
      </c>
      <c r="D2800" s="43">
        <f t="shared" si="89"/>
        <v>5.5678102941176473</v>
      </c>
      <c r="E2800" s="49">
        <v>0</v>
      </c>
      <c r="F2800" s="29">
        <v>5.5678102941176473</v>
      </c>
      <c r="G2800" s="50">
        <v>0</v>
      </c>
      <c r="H2800" s="50">
        <v>0</v>
      </c>
      <c r="I2800" s="50">
        <v>0</v>
      </c>
      <c r="J2800" s="30"/>
      <c r="K2800" s="174">
        <f>Лист4!E2798/1000-J2800</f>
        <v>126.2037</v>
      </c>
      <c r="L2800" s="51"/>
      <c r="M2800" s="51"/>
    </row>
    <row r="2801" spans="1:13" s="52" customFormat="1" ht="18.75" customHeight="1" x14ac:dyDescent="0.25">
      <c r="A2801" s="42" t="str">
        <f>Лист4!A2799</f>
        <v xml:space="preserve">Черно-Иванова ул. д.17 </v>
      </c>
      <c r="B2801" s="67" t="str">
        <f>Лист4!C2799</f>
        <v>Ахтубинский район, г. Ахтубинск</v>
      </c>
      <c r="C2801" s="43">
        <f t="shared" si="88"/>
        <v>652.4680882352942</v>
      </c>
      <c r="D2801" s="43">
        <f t="shared" si="89"/>
        <v>30.11391176470589</v>
      </c>
      <c r="E2801" s="49">
        <v>0</v>
      </c>
      <c r="F2801" s="29">
        <v>30.11391176470589</v>
      </c>
      <c r="G2801" s="50">
        <v>0</v>
      </c>
      <c r="H2801" s="50">
        <v>0</v>
      </c>
      <c r="I2801" s="50">
        <v>0</v>
      </c>
      <c r="J2801" s="30"/>
      <c r="K2801" s="174">
        <f>Лист4!E2799/1000-J2801</f>
        <v>682.58200000000011</v>
      </c>
      <c r="L2801" s="51"/>
      <c r="M2801" s="51"/>
    </row>
    <row r="2802" spans="1:13" s="52" customFormat="1" ht="25.5" customHeight="1" x14ac:dyDescent="0.25">
      <c r="A2802" s="42" t="str">
        <f>Лист4!A2800</f>
        <v xml:space="preserve">Черно-Иванова ул. д.7 </v>
      </c>
      <c r="B2802" s="67" t="str">
        <f>Лист4!C2800</f>
        <v>Ахтубинский район, г. Ахтубинск</v>
      </c>
      <c r="C2802" s="43">
        <f t="shared" si="88"/>
        <v>357.88737132352935</v>
      </c>
      <c r="D2802" s="43">
        <f t="shared" si="89"/>
        <v>16.517878676470588</v>
      </c>
      <c r="E2802" s="49">
        <v>0</v>
      </c>
      <c r="F2802" s="29">
        <v>16.517878676470588</v>
      </c>
      <c r="G2802" s="50">
        <v>0</v>
      </c>
      <c r="H2802" s="50">
        <v>0</v>
      </c>
      <c r="I2802" s="50">
        <v>0</v>
      </c>
      <c r="J2802" s="156"/>
      <c r="K2802" s="174">
        <f>Лист4!E2800/1000-J2802</f>
        <v>374.40524999999997</v>
      </c>
      <c r="L2802" s="31"/>
      <c r="M2802" s="51"/>
    </row>
    <row r="2803" spans="1:13" s="52" customFormat="1" ht="25.5" customHeight="1" x14ac:dyDescent="0.25">
      <c r="A2803" s="42" t="str">
        <f>Лист4!A2801</f>
        <v xml:space="preserve">Черно-Иванова ул. д.9 </v>
      </c>
      <c r="B2803" s="67" t="str">
        <f>Лист4!C2801</f>
        <v>Ахтубинский район, г. Ахтубинск</v>
      </c>
      <c r="C2803" s="43">
        <f t="shared" si="88"/>
        <v>378.10741838235305</v>
      </c>
      <c r="D2803" s="43">
        <f t="shared" si="89"/>
        <v>17.451111617647065</v>
      </c>
      <c r="E2803" s="49">
        <v>0</v>
      </c>
      <c r="F2803" s="29">
        <v>17.451111617647065</v>
      </c>
      <c r="G2803" s="50">
        <v>0</v>
      </c>
      <c r="H2803" s="50">
        <v>0</v>
      </c>
      <c r="I2803" s="50">
        <v>0</v>
      </c>
      <c r="J2803" s="30"/>
      <c r="K2803" s="174">
        <f>Лист4!E2801/1000</f>
        <v>395.55853000000013</v>
      </c>
      <c r="L2803" s="51"/>
      <c r="M2803" s="51"/>
    </row>
    <row r="2804" spans="1:13" s="52" customFormat="1" ht="18.75" customHeight="1" x14ac:dyDescent="0.25">
      <c r="A2804" s="42" t="str">
        <f>Лист4!A2802</f>
        <v xml:space="preserve">Школьный пер. д.1 </v>
      </c>
      <c r="B2804" s="67" t="str">
        <f>Лист4!C2802</f>
        <v>Ахтубинский район, г. Ахтубинск</v>
      </c>
      <c r="C2804" s="43">
        <f t="shared" si="88"/>
        <v>258.35538529411764</v>
      </c>
      <c r="D2804" s="43">
        <f t="shared" si="89"/>
        <v>11.924094705882352</v>
      </c>
      <c r="E2804" s="49">
        <v>0</v>
      </c>
      <c r="F2804" s="29">
        <v>11.924094705882352</v>
      </c>
      <c r="G2804" s="50">
        <v>0</v>
      </c>
      <c r="H2804" s="50">
        <v>0</v>
      </c>
      <c r="I2804" s="50">
        <v>0</v>
      </c>
      <c r="J2804" s="30"/>
      <c r="K2804" s="174">
        <f>Лист4!E2802/1000</f>
        <v>270.27947999999998</v>
      </c>
      <c r="L2804" s="51"/>
      <c r="M2804" s="51"/>
    </row>
    <row r="2805" spans="1:13" s="52" customFormat="1" ht="25.5" customHeight="1" x14ac:dyDescent="0.25">
      <c r="A2805" s="42" t="str">
        <f>Лист4!A2803</f>
        <v xml:space="preserve">Школьный пер. д.2 </v>
      </c>
      <c r="B2805" s="67" t="str">
        <f>Лист4!C2803</f>
        <v>Ахтубинский район, г. Ахтубинск</v>
      </c>
      <c r="C2805" s="43">
        <f t="shared" si="88"/>
        <v>294.50697058823528</v>
      </c>
      <c r="D2805" s="43">
        <f t="shared" si="89"/>
        <v>13.592629411764705</v>
      </c>
      <c r="E2805" s="49">
        <v>0</v>
      </c>
      <c r="F2805" s="29">
        <v>13.592629411764705</v>
      </c>
      <c r="G2805" s="50">
        <v>0</v>
      </c>
      <c r="H2805" s="50">
        <v>0</v>
      </c>
      <c r="I2805" s="50">
        <v>0</v>
      </c>
      <c r="J2805" s="156"/>
      <c r="K2805" s="174">
        <f>Лист4!E2803/1000-J2805</f>
        <v>308.09960000000001</v>
      </c>
      <c r="L2805" s="31"/>
      <c r="M2805" s="51"/>
    </row>
    <row r="2806" spans="1:13" s="52" customFormat="1" ht="18.75" customHeight="1" x14ac:dyDescent="0.25">
      <c r="A2806" s="42" t="str">
        <f>Лист4!A2804</f>
        <v xml:space="preserve">Шубина ул. д.10 </v>
      </c>
      <c r="B2806" s="67" t="str">
        <f>Лист4!C2804</f>
        <v>Ахтубинский район, г. Ахтубинск</v>
      </c>
      <c r="C2806" s="43">
        <f t="shared" si="88"/>
        <v>132.24885661764708</v>
      </c>
      <c r="D2806" s="43">
        <f t="shared" si="89"/>
        <v>6.1037933823529418</v>
      </c>
      <c r="E2806" s="49">
        <v>0</v>
      </c>
      <c r="F2806" s="29">
        <v>6.1037933823529418</v>
      </c>
      <c r="G2806" s="50">
        <v>0</v>
      </c>
      <c r="H2806" s="50">
        <v>0</v>
      </c>
      <c r="I2806" s="50">
        <v>0</v>
      </c>
      <c r="J2806" s="156"/>
      <c r="K2806" s="174">
        <f>Лист4!E2804/1000-J2806</f>
        <v>138.35265000000001</v>
      </c>
      <c r="L2806" s="31"/>
      <c r="M2806" s="51"/>
    </row>
    <row r="2807" spans="1:13" s="52" customFormat="1" ht="18.75" customHeight="1" x14ac:dyDescent="0.25">
      <c r="A2807" s="42" t="str">
        <f>Лист4!A2805</f>
        <v xml:space="preserve">Шубина ул. д.12 </v>
      </c>
      <c r="B2807" s="67" t="str">
        <f>Лист4!C2805</f>
        <v>Ахтубинский район, г. Ахтубинск</v>
      </c>
      <c r="C2807" s="43">
        <f t="shared" si="88"/>
        <v>52.471632352941171</v>
      </c>
      <c r="D2807" s="43">
        <f t="shared" si="89"/>
        <v>2.4217676470588234</v>
      </c>
      <c r="E2807" s="49">
        <v>0</v>
      </c>
      <c r="F2807" s="29">
        <v>2.4217676470588234</v>
      </c>
      <c r="G2807" s="50">
        <v>0</v>
      </c>
      <c r="H2807" s="50">
        <v>0</v>
      </c>
      <c r="I2807" s="50">
        <v>0</v>
      </c>
      <c r="J2807" s="30"/>
      <c r="K2807" s="174">
        <f>Лист4!E2805/1000-J2807</f>
        <v>54.893399999999993</v>
      </c>
      <c r="L2807" s="51"/>
      <c r="M2807" s="51"/>
    </row>
    <row r="2808" spans="1:13" s="52" customFormat="1" ht="25.5" customHeight="1" x14ac:dyDescent="0.25">
      <c r="A2808" s="42" t="str">
        <f>Лист4!A2806</f>
        <v xml:space="preserve">Шубина ул. д.14 </v>
      </c>
      <c r="B2808" s="67" t="str">
        <f>Лист4!C2806</f>
        <v>Ахтубинский район, г. Ахтубинск</v>
      </c>
      <c r="C2808" s="43">
        <f t="shared" si="88"/>
        <v>53.836297794117648</v>
      </c>
      <c r="D2808" s="43">
        <f t="shared" si="89"/>
        <v>2.4847522058823528</v>
      </c>
      <c r="E2808" s="49">
        <v>0</v>
      </c>
      <c r="F2808" s="29">
        <v>2.4847522058823528</v>
      </c>
      <c r="G2808" s="50">
        <v>0</v>
      </c>
      <c r="H2808" s="50">
        <v>0</v>
      </c>
      <c r="I2808" s="50">
        <v>0</v>
      </c>
      <c r="J2808" s="30"/>
      <c r="K2808" s="174">
        <f>Лист4!E2806/1000-J2808</f>
        <v>56.32105</v>
      </c>
      <c r="L2808" s="51"/>
      <c r="M2808" s="51"/>
    </row>
    <row r="2809" spans="1:13" s="52" customFormat="1" ht="25.5" customHeight="1" x14ac:dyDescent="0.25">
      <c r="A2809" s="42" t="str">
        <f>Лист4!A2807</f>
        <v xml:space="preserve">Шубина ул. д.16 </v>
      </c>
      <c r="B2809" s="67" t="str">
        <f>Лист4!C2807</f>
        <v>Ахтубинский район, г. Ахтубинск</v>
      </c>
      <c r="C2809" s="43">
        <f t="shared" si="88"/>
        <v>8.6297058823529422</v>
      </c>
      <c r="D2809" s="43">
        <f t="shared" si="89"/>
        <v>0.39829411764705885</v>
      </c>
      <c r="E2809" s="49">
        <v>0</v>
      </c>
      <c r="F2809" s="29">
        <v>0.39829411764705885</v>
      </c>
      <c r="G2809" s="50">
        <v>0</v>
      </c>
      <c r="H2809" s="50">
        <v>0</v>
      </c>
      <c r="I2809" s="50">
        <v>0</v>
      </c>
      <c r="J2809" s="156"/>
      <c r="K2809" s="174">
        <f>Лист4!E2807/1000-J2809</f>
        <v>9.0280000000000005</v>
      </c>
      <c r="L2809" s="31"/>
      <c r="M2809" s="51"/>
    </row>
    <row r="2810" spans="1:13" s="52" customFormat="1" ht="18.75" customHeight="1" x14ac:dyDescent="0.25">
      <c r="A2810" s="42" t="str">
        <f>Лист4!A2808</f>
        <v xml:space="preserve">Шубина ул. д.18 </v>
      </c>
      <c r="B2810" s="67" t="str">
        <f>Лист4!C2808</f>
        <v>Ахтубинский район, г. Ахтубинск</v>
      </c>
      <c r="C2810" s="43">
        <f t="shared" si="88"/>
        <v>51.429481617647063</v>
      </c>
      <c r="D2810" s="43">
        <f t="shared" si="89"/>
        <v>2.3736683823529412</v>
      </c>
      <c r="E2810" s="49">
        <v>0</v>
      </c>
      <c r="F2810" s="29">
        <v>2.3736683823529412</v>
      </c>
      <c r="G2810" s="50">
        <v>0</v>
      </c>
      <c r="H2810" s="50">
        <v>0</v>
      </c>
      <c r="I2810" s="50">
        <v>0</v>
      </c>
      <c r="J2810" s="30"/>
      <c r="K2810" s="174">
        <f>Лист4!E2808/1000-J2810</f>
        <v>53.803150000000002</v>
      </c>
      <c r="L2810" s="51"/>
      <c r="M2810" s="51"/>
    </row>
    <row r="2811" spans="1:13" s="52" customFormat="1" ht="18.75" customHeight="1" x14ac:dyDescent="0.25">
      <c r="A2811" s="42" t="str">
        <f>Лист4!A2809</f>
        <v xml:space="preserve">Шубина ул. д.8 </v>
      </c>
      <c r="B2811" s="67" t="str">
        <f>Лист4!C2809</f>
        <v>Ахтубинский район, г. Ахтубинск</v>
      </c>
      <c r="C2811" s="43">
        <f t="shared" si="88"/>
        <v>102.8510294117647</v>
      </c>
      <c r="D2811" s="43">
        <f t="shared" si="89"/>
        <v>4.7469705882352944</v>
      </c>
      <c r="E2811" s="49">
        <v>0</v>
      </c>
      <c r="F2811" s="29">
        <v>4.7469705882352944</v>
      </c>
      <c r="G2811" s="50">
        <v>0</v>
      </c>
      <c r="H2811" s="50">
        <v>0</v>
      </c>
      <c r="I2811" s="50">
        <v>0</v>
      </c>
      <c r="J2811" s="30"/>
      <c r="K2811" s="174">
        <f>Лист4!E2809/1000-J2811</f>
        <v>107.598</v>
      </c>
      <c r="L2811" s="51"/>
      <c r="M2811" s="51"/>
    </row>
    <row r="2812" spans="1:13" s="52" customFormat="1" ht="18.75" customHeight="1" x14ac:dyDescent="0.25">
      <c r="A2812" s="42" t="str">
        <f>Лист4!A2810</f>
        <v xml:space="preserve">Шубина ул. д.81 </v>
      </c>
      <c r="B2812" s="67" t="str">
        <f>Лист4!C2810</f>
        <v>Ахтубинский район, г. Ахтубинск</v>
      </c>
      <c r="C2812" s="43">
        <f t="shared" si="88"/>
        <v>900.38048750000007</v>
      </c>
      <c r="D2812" s="43">
        <f t="shared" si="89"/>
        <v>41.556022500000005</v>
      </c>
      <c r="E2812" s="49"/>
      <c r="F2812" s="29">
        <v>41.556022500000005</v>
      </c>
      <c r="G2812" s="50"/>
      <c r="H2812" s="50"/>
      <c r="I2812" s="50"/>
      <c r="J2812" s="30"/>
      <c r="K2812" s="174">
        <f>Лист4!E2810/1000</f>
        <v>941.93651000000011</v>
      </c>
      <c r="L2812" s="51"/>
      <c r="M2812" s="51"/>
    </row>
    <row r="2813" spans="1:13" s="52" customFormat="1" ht="38.25" customHeight="1" x14ac:dyDescent="0.25">
      <c r="A2813" s="42" t="str">
        <f>Лист4!A2811</f>
        <v xml:space="preserve">Щербакова ул. д.10 </v>
      </c>
      <c r="B2813" s="67" t="str">
        <f>Лист4!C2811</f>
        <v>Ахтубинский район, г. Ахтубинск</v>
      </c>
      <c r="C2813" s="43">
        <f t="shared" si="88"/>
        <v>536.94780367647058</v>
      </c>
      <c r="D2813" s="43">
        <f t="shared" si="89"/>
        <v>24.782206323529408</v>
      </c>
      <c r="E2813" s="49">
        <v>0</v>
      </c>
      <c r="F2813" s="29">
        <v>24.782206323529408</v>
      </c>
      <c r="G2813" s="50">
        <v>0</v>
      </c>
      <c r="H2813" s="50">
        <v>0</v>
      </c>
      <c r="I2813" s="50">
        <v>0</v>
      </c>
      <c r="J2813" s="30"/>
      <c r="K2813" s="174">
        <f>Лист4!E2811/1000-J2813</f>
        <v>561.73000999999999</v>
      </c>
      <c r="L2813" s="51"/>
      <c r="M2813" s="51"/>
    </row>
    <row r="2814" spans="1:13" s="52" customFormat="1" ht="18.75" customHeight="1" x14ac:dyDescent="0.25">
      <c r="A2814" s="42" t="str">
        <f>Лист4!A2812</f>
        <v xml:space="preserve">Щербакова ул. д.15 </v>
      </c>
      <c r="B2814" s="67" t="str">
        <f>Лист4!C2812</f>
        <v>Ахтубинский район, г. Ахтубинск</v>
      </c>
      <c r="C2814" s="43">
        <f t="shared" si="88"/>
        <v>801.95179044117651</v>
      </c>
      <c r="D2814" s="43">
        <f t="shared" si="89"/>
        <v>37.013159558823531</v>
      </c>
      <c r="E2814" s="49">
        <v>0</v>
      </c>
      <c r="F2814" s="29">
        <v>37.013159558823531</v>
      </c>
      <c r="G2814" s="50">
        <v>0</v>
      </c>
      <c r="H2814" s="50">
        <v>0</v>
      </c>
      <c r="I2814" s="50">
        <v>0</v>
      </c>
      <c r="J2814" s="156"/>
      <c r="K2814" s="174">
        <f>Лист4!E2812/1000-J2814</f>
        <v>838.96495000000004</v>
      </c>
      <c r="L2814" s="31"/>
      <c r="M2814" s="51"/>
    </row>
    <row r="2815" spans="1:13" s="52" customFormat="1" ht="18.75" customHeight="1" x14ac:dyDescent="0.25">
      <c r="A2815" s="42" t="str">
        <f>Лист4!A2813</f>
        <v xml:space="preserve">Щербакова ул. д.15В </v>
      </c>
      <c r="B2815" s="67" t="str">
        <f>Лист4!C2813</f>
        <v>Ахтубинский район, г. Ахтубинск</v>
      </c>
      <c r="C2815" s="43">
        <f t="shared" si="88"/>
        <v>910.5569066176472</v>
      </c>
      <c r="D2815" s="43">
        <f t="shared" si="89"/>
        <v>42.025703382352944</v>
      </c>
      <c r="E2815" s="49">
        <v>0</v>
      </c>
      <c r="F2815" s="29">
        <v>42.025703382352944</v>
      </c>
      <c r="G2815" s="50">
        <v>0</v>
      </c>
      <c r="H2815" s="50">
        <v>0</v>
      </c>
      <c r="I2815" s="50">
        <v>0</v>
      </c>
      <c r="J2815" s="30"/>
      <c r="K2815" s="174">
        <f>Лист4!E2813/1000</f>
        <v>952.58261000000016</v>
      </c>
      <c r="L2815" s="51"/>
      <c r="M2815" s="51"/>
    </row>
    <row r="2816" spans="1:13" s="52" customFormat="1" ht="17.25" customHeight="1" x14ac:dyDescent="0.25">
      <c r="A2816" s="42" t="str">
        <f>Лист4!A2814</f>
        <v xml:space="preserve">Щербакова ул. д.6 </v>
      </c>
      <c r="B2816" s="67" t="str">
        <f>Лист4!C2814</f>
        <v>Ахтубинский район, г. Ахтубинск</v>
      </c>
      <c r="C2816" s="43">
        <f t="shared" si="88"/>
        <v>504.290455882353</v>
      </c>
      <c r="D2816" s="43">
        <f t="shared" si="89"/>
        <v>23.27494411764706</v>
      </c>
      <c r="E2816" s="49">
        <v>0</v>
      </c>
      <c r="F2816" s="29">
        <v>23.27494411764706</v>
      </c>
      <c r="G2816" s="50">
        <v>0</v>
      </c>
      <c r="H2816" s="50">
        <v>0</v>
      </c>
      <c r="I2816" s="50">
        <v>0</v>
      </c>
      <c r="J2816" s="30"/>
      <c r="K2816" s="174">
        <f>Лист4!E2814/1000</f>
        <v>527.56540000000007</v>
      </c>
      <c r="L2816" s="51"/>
      <c r="M2816" s="51"/>
    </row>
    <row r="2817" spans="1:13" s="52" customFormat="1" ht="18.75" customHeight="1" x14ac:dyDescent="0.25">
      <c r="A2817" s="42" t="str">
        <f>Лист4!A2815</f>
        <v xml:space="preserve">Щербакова ул. д.8 </v>
      </c>
      <c r="B2817" s="67" t="str">
        <f>Лист4!C2815</f>
        <v>Ахтубинский район, г. Ахтубинск</v>
      </c>
      <c r="C2817" s="43">
        <f t="shared" si="88"/>
        <v>477.17751250000009</v>
      </c>
      <c r="D2817" s="43">
        <f t="shared" si="89"/>
        <v>22.023577500000002</v>
      </c>
      <c r="E2817" s="49">
        <v>0</v>
      </c>
      <c r="F2817" s="29">
        <v>22.023577500000002</v>
      </c>
      <c r="G2817" s="50">
        <v>0</v>
      </c>
      <c r="H2817" s="50">
        <v>0</v>
      </c>
      <c r="I2817" s="50">
        <v>0</v>
      </c>
      <c r="J2817" s="30"/>
      <c r="K2817" s="174">
        <f>Лист4!E2815/1000</f>
        <v>499.20109000000008</v>
      </c>
      <c r="L2817" s="51"/>
      <c r="M2817" s="51"/>
    </row>
    <row r="2818" spans="1:13" s="52" customFormat="1" ht="18.75" customHeight="1" x14ac:dyDescent="0.25">
      <c r="A2818" s="42" t="str">
        <f>Лист4!A2816</f>
        <v xml:space="preserve">Абая ул. д.34 </v>
      </c>
      <c r="B2818" s="67" t="str">
        <f>Лист4!C2816</f>
        <v>Ахтубинский район, п. Верхний Баскунчак</v>
      </c>
      <c r="C2818" s="43">
        <f t="shared" si="88"/>
        <v>8.3544117647058833</v>
      </c>
      <c r="D2818" s="43">
        <f t="shared" si="89"/>
        <v>0.38558823529411768</v>
      </c>
      <c r="E2818" s="49">
        <v>0</v>
      </c>
      <c r="F2818" s="29">
        <v>0.38558823529411768</v>
      </c>
      <c r="G2818" s="50">
        <v>0</v>
      </c>
      <c r="H2818" s="50">
        <v>0</v>
      </c>
      <c r="I2818" s="50">
        <v>0</v>
      </c>
      <c r="J2818" s="30"/>
      <c r="K2818" s="174">
        <f>Лист4!E2816/1000</f>
        <v>8.74</v>
      </c>
      <c r="L2818" s="51"/>
      <c r="M2818" s="51"/>
    </row>
    <row r="2819" spans="1:13" s="52" customFormat="1" ht="18.75" customHeight="1" x14ac:dyDescent="0.25">
      <c r="A2819" s="42" t="str">
        <f>Лист4!A2817</f>
        <v xml:space="preserve">Абая ул. д.36 </v>
      </c>
      <c r="B2819" s="67" t="str">
        <f>Лист4!C2817</f>
        <v>Ахтубинский район, п. Верхний Баскунчак</v>
      </c>
      <c r="C2819" s="43">
        <f t="shared" si="88"/>
        <v>8.1117132352941184</v>
      </c>
      <c r="D2819" s="43">
        <f t="shared" si="89"/>
        <v>0.37438676470588239</v>
      </c>
      <c r="E2819" s="49">
        <v>0</v>
      </c>
      <c r="F2819" s="29">
        <v>0.37438676470588239</v>
      </c>
      <c r="G2819" s="50">
        <v>0</v>
      </c>
      <c r="H2819" s="50">
        <v>0</v>
      </c>
      <c r="I2819" s="50">
        <v>0</v>
      </c>
      <c r="J2819" s="30"/>
      <c r="K2819" s="174">
        <f>Лист4!E2817/1000-J2819</f>
        <v>8.4861000000000004</v>
      </c>
      <c r="L2819" s="51"/>
      <c r="M2819" s="51"/>
    </row>
    <row r="2820" spans="1:13" s="52" customFormat="1" ht="18" customHeight="1" x14ac:dyDescent="0.25">
      <c r="A2820" s="42" t="str">
        <f>Лист4!A2818</f>
        <v xml:space="preserve">Абая ул. д.38 </v>
      </c>
      <c r="B2820" s="67" t="str">
        <f>Лист4!C2818</f>
        <v>Ахтубинский район, п. Верхний Баскунчак</v>
      </c>
      <c r="C2820" s="43">
        <f t="shared" si="88"/>
        <v>21.180154411764704</v>
      </c>
      <c r="D2820" s="43">
        <f t="shared" si="89"/>
        <v>0.97754558823529403</v>
      </c>
      <c r="E2820" s="49">
        <v>0</v>
      </c>
      <c r="F2820" s="29">
        <v>0.97754558823529403</v>
      </c>
      <c r="G2820" s="50">
        <v>0</v>
      </c>
      <c r="H2820" s="50">
        <v>0</v>
      </c>
      <c r="I2820" s="50">
        <v>0</v>
      </c>
      <c r="J2820" s="30"/>
      <c r="K2820" s="174">
        <f>Лист4!E2818/1000-J2820</f>
        <v>22.157699999999998</v>
      </c>
      <c r="L2820" s="51"/>
      <c r="M2820" s="51"/>
    </row>
    <row r="2821" spans="1:13" s="52" customFormat="1" ht="18.75" customHeight="1" x14ac:dyDescent="0.25">
      <c r="A2821" s="42" t="str">
        <f>Лист4!A2819</f>
        <v xml:space="preserve">Астраханская ул. д.13 </v>
      </c>
      <c r="B2821" s="67" t="str">
        <f>Лист4!C2819</f>
        <v>Ахтубинский район, п. Верхний Баскунчак</v>
      </c>
      <c r="C2821" s="43">
        <f t="shared" si="88"/>
        <v>136.21658088235296</v>
      </c>
      <c r="D2821" s="43">
        <f t="shared" si="89"/>
        <v>6.2869191176470594</v>
      </c>
      <c r="E2821" s="49">
        <v>0</v>
      </c>
      <c r="F2821" s="29">
        <v>6.2869191176470594</v>
      </c>
      <c r="G2821" s="50">
        <v>0</v>
      </c>
      <c r="H2821" s="50">
        <v>0</v>
      </c>
      <c r="I2821" s="50">
        <v>0</v>
      </c>
      <c r="J2821" s="156"/>
      <c r="K2821" s="174">
        <f>Лист4!E2819/1000-J2821</f>
        <v>142.50350000000003</v>
      </c>
      <c r="L2821" s="31"/>
      <c r="M2821" s="51"/>
    </row>
    <row r="2822" spans="1:13" s="52" customFormat="1" ht="18.75" customHeight="1" x14ac:dyDescent="0.25">
      <c r="A2822" s="42" t="str">
        <f>Лист4!A2820</f>
        <v xml:space="preserve">Джамбула ул. д.12 </v>
      </c>
      <c r="B2822" s="67" t="str">
        <f>Лист4!C2820</f>
        <v>Ахтубинский район, п. Верхний Баскунчак</v>
      </c>
      <c r="C2822" s="43">
        <f t="shared" si="88"/>
        <v>260.22678308823538</v>
      </c>
      <c r="D2822" s="43">
        <f t="shared" si="89"/>
        <v>12.010466911764709</v>
      </c>
      <c r="E2822" s="49">
        <v>0</v>
      </c>
      <c r="F2822" s="29">
        <v>12.010466911764709</v>
      </c>
      <c r="G2822" s="50">
        <v>0</v>
      </c>
      <c r="H2822" s="50">
        <v>0</v>
      </c>
      <c r="I2822" s="50">
        <v>0</v>
      </c>
      <c r="J2822" s="156"/>
      <c r="K2822" s="174">
        <f>Лист4!E2820/1000-J2822</f>
        <v>272.23725000000007</v>
      </c>
      <c r="L2822" s="31"/>
      <c r="M2822" s="51"/>
    </row>
    <row r="2823" spans="1:13" s="52" customFormat="1" ht="18.75" customHeight="1" x14ac:dyDescent="0.25">
      <c r="A2823" s="42" t="str">
        <f>Лист4!A2821</f>
        <v xml:space="preserve">Джамбула ул. д.14 </v>
      </c>
      <c r="B2823" s="67" t="str">
        <f>Лист4!C2821</f>
        <v>Ахтубинский район, п. Верхний Баскунчак</v>
      </c>
      <c r="C2823" s="43">
        <f t="shared" si="88"/>
        <v>285.80614705882351</v>
      </c>
      <c r="D2823" s="43">
        <f t="shared" si="89"/>
        <v>13.191052941176469</v>
      </c>
      <c r="E2823" s="49">
        <v>0</v>
      </c>
      <c r="F2823" s="29">
        <v>13.191052941176469</v>
      </c>
      <c r="G2823" s="50">
        <v>0</v>
      </c>
      <c r="H2823" s="50">
        <v>0</v>
      </c>
      <c r="I2823" s="50">
        <v>0</v>
      </c>
      <c r="J2823" s="30"/>
      <c r="K2823" s="174">
        <f>Лист4!E2821/1000</f>
        <v>298.99719999999996</v>
      </c>
      <c r="L2823" s="51"/>
      <c r="M2823" s="51"/>
    </row>
    <row r="2824" spans="1:13" s="52" customFormat="1" ht="18.75" customHeight="1" x14ac:dyDescent="0.25">
      <c r="A2824" s="42" t="str">
        <f>Лист4!A2822</f>
        <v xml:space="preserve">Джамбула ул. д.16 </v>
      </c>
      <c r="B2824" s="67" t="str">
        <f>Лист4!C2822</f>
        <v>Ахтубинский район, п. Верхний Баскунчак</v>
      </c>
      <c r="C2824" s="43">
        <f t="shared" si="88"/>
        <v>149.94133088235296</v>
      </c>
      <c r="D2824" s="43">
        <f t="shared" si="89"/>
        <v>6.9203691176470592</v>
      </c>
      <c r="E2824" s="49">
        <v>0</v>
      </c>
      <c r="F2824" s="29">
        <v>6.9203691176470592</v>
      </c>
      <c r="G2824" s="50">
        <v>0</v>
      </c>
      <c r="H2824" s="50">
        <v>0</v>
      </c>
      <c r="I2824" s="50">
        <v>0</v>
      </c>
      <c r="J2824" s="30"/>
      <c r="K2824" s="174">
        <f>Лист4!E2822/1000-J2824</f>
        <v>156.86170000000001</v>
      </c>
      <c r="L2824" s="51"/>
      <c r="M2824" s="51"/>
    </row>
    <row r="2825" spans="1:13" s="52" customFormat="1" ht="18.75" customHeight="1" x14ac:dyDescent="0.25">
      <c r="A2825" s="42" t="str">
        <f>Лист4!A2823</f>
        <v xml:space="preserve">Джамбула ул. д.22 </v>
      </c>
      <c r="B2825" s="67" t="str">
        <f>Лист4!C2823</f>
        <v>Ахтубинский район, п. Верхний Баскунчак</v>
      </c>
      <c r="C2825" s="43">
        <f t="shared" si="88"/>
        <v>64.859341911764702</v>
      </c>
      <c r="D2825" s="43">
        <f t="shared" si="89"/>
        <v>2.9935080882352936</v>
      </c>
      <c r="E2825" s="49">
        <v>0</v>
      </c>
      <c r="F2825" s="29">
        <v>2.9935080882352936</v>
      </c>
      <c r="G2825" s="50">
        <v>0</v>
      </c>
      <c r="H2825" s="50">
        <v>0</v>
      </c>
      <c r="I2825" s="50">
        <v>0</v>
      </c>
      <c r="J2825" s="156"/>
      <c r="K2825" s="174">
        <f>Лист4!E2823/1000-J2825</f>
        <v>67.852849999999989</v>
      </c>
      <c r="L2825" s="31"/>
      <c r="M2825" s="51"/>
    </row>
    <row r="2826" spans="1:13" s="52" customFormat="1" ht="18.75" customHeight="1" x14ac:dyDescent="0.25">
      <c r="A2826" s="42" t="str">
        <f>Лист4!A2824</f>
        <v xml:space="preserve">Джамбула ул. д.24 </v>
      </c>
      <c r="B2826" s="67" t="str">
        <f>Лист4!C2824</f>
        <v>Ахтубинский район, п. Верхний Баскунчак</v>
      </c>
      <c r="C2826" s="43">
        <f t="shared" si="88"/>
        <v>30.126687499999996</v>
      </c>
      <c r="D2826" s="43">
        <f t="shared" si="89"/>
        <v>1.3904624999999999</v>
      </c>
      <c r="E2826" s="49">
        <v>0</v>
      </c>
      <c r="F2826" s="29">
        <v>1.3904624999999999</v>
      </c>
      <c r="G2826" s="50">
        <v>0</v>
      </c>
      <c r="H2826" s="50">
        <v>0</v>
      </c>
      <c r="I2826" s="50">
        <v>0</v>
      </c>
      <c r="J2826" s="30"/>
      <c r="K2826" s="174">
        <f>Лист4!E2824/1000-J2826</f>
        <v>31.517149999999997</v>
      </c>
      <c r="L2826" s="51"/>
      <c r="M2826" s="51"/>
    </row>
    <row r="2827" spans="1:13" s="52" customFormat="1" ht="18.75" customHeight="1" x14ac:dyDescent="0.25">
      <c r="A2827" s="42" t="str">
        <f>Лист4!A2825</f>
        <v xml:space="preserve">Джамбула ул. д.26 </v>
      </c>
      <c r="B2827" s="67" t="str">
        <f>Лист4!C2825</f>
        <v>Ахтубинский район, п. Верхний Баскунчак</v>
      </c>
      <c r="C2827" s="43">
        <f t="shared" si="88"/>
        <v>61.645856617647063</v>
      </c>
      <c r="D2827" s="43">
        <f t="shared" si="89"/>
        <v>2.8451933823529414</v>
      </c>
      <c r="E2827" s="49">
        <v>0</v>
      </c>
      <c r="F2827" s="29">
        <v>2.8451933823529414</v>
      </c>
      <c r="G2827" s="50">
        <v>0</v>
      </c>
      <c r="H2827" s="50">
        <v>0</v>
      </c>
      <c r="I2827" s="50">
        <v>0</v>
      </c>
      <c r="J2827" s="30"/>
      <c r="K2827" s="174">
        <f>Лист4!E2825/1000</f>
        <v>64.491050000000001</v>
      </c>
      <c r="L2827" s="51"/>
      <c r="M2827" s="51"/>
    </row>
    <row r="2828" spans="1:13" s="52" customFormat="1" ht="25.5" customHeight="1" x14ac:dyDescent="0.25">
      <c r="A2828" s="42" t="str">
        <f>Лист4!A2826</f>
        <v xml:space="preserve">Джамбула ул. д.28 </v>
      </c>
      <c r="B2828" s="67" t="str">
        <f>Лист4!C2826</f>
        <v>Ахтубинский район, п. Верхний Баскунчак</v>
      </c>
      <c r="C2828" s="43">
        <f t="shared" si="88"/>
        <v>54.341147058823523</v>
      </c>
      <c r="D2828" s="43">
        <f t="shared" si="89"/>
        <v>2.5080529411764703</v>
      </c>
      <c r="E2828" s="49">
        <v>0</v>
      </c>
      <c r="F2828" s="29">
        <v>2.5080529411764703</v>
      </c>
      <c r="G2828" s="50">
        <v>0</v>
      </c>
      <c r="H2828" s="50">
        <v>0</v>
      </c>
      <c r="I2828" s="50">
        <v>0</v>
      </c>
      <c r="J2828" s="30"/>
      <c r="K2828" s="174">
        <f>Лист4!E2826/1000</f>
        <v>56.849199999999996</v>
      </c>
      <c r="L2828" s="51"/>
      <c r="M2828" s="51"/>
    </row>
    <row r="2829" spans="1:13" s="52" customFormat="1" ht="25.5" customHeight="1" x14ac:dyDescent="0.25">
      <c r="A2829" s="42" t="str">
        <f>Лист4!A2827</f>
        <v xml:space="preserve">Джамбула ул. д.30 </v>
      </c>
      <c r="B2829" s="67" t="str">
        <f>Лист4!C2827</f>
        <v>Ахтубинский район, п. Верхний Баскунчак</v>
      </c>
      <c r="C2829" s="43">
        <f t="shared" si="88"/>
        <v>16.856507352941176</v>
      </c>
      <c r="D2829" s="43">
        <f t="shared" si="89"/>
        <v>0.77799264705882343</v>
      </c>
      <c r="E2829" s="49">
        <v>0</v>
      </c>
      <c r="F2829" s="29">
        <v>0.77799264705882343</v>
      </c>
      <c r="G2829" s="50">
        <v>0</v>
      </c>
      <c r="H2829" s="50">
        <v>0</v>
      </c>
      <c r="I2829" s="50">
        <v>0</v>
      </c>
      <c r="J2829" s="30"/>
      <c r="K2829" s="174">
        <f>Лист4!E2827/1000-J2829</f>
        <v>17.634499999999999</v>
      </c>
      <c r="L2829" s="51"/>
      <c r="M2829" s="51"/>
    </row>
    <row r="2830" spans="1:13" s="52" customFormat="1" ht="18.75" customHeight="1" x14ac:dyDescent="0.25">
      <c r="A2830" s="42" t="str">
        <f>Лист4!A2828</f>
        <v xml:space="preserve">Джамбула ул. д.39 </v>
      </c>
      <c r="B2830" s="67" t="str">
        <f>Лист4!C2828</f>
        <v>Ахтубинский район, п. Верхний Баскунчак</v>
      </c>
      <c r="C2830" s="43">
        <f t="shared" si="88"/>
        <v>15.209330882352941</v>
      </c>
      <c r="D2830" s="43">
        <f t="shared" si="89"/>
        <v>0.70196911764705883</v>
      </c>
      <c r="E2830" s="49">
        <v>0</v>
      </c>
      <c r="F2830" s="29">
        <v>0.70196911764705883</v>
      </c>
      <c r="G2830" s="50">
        <v>0</v>
      </c>
      <c r="H2830" s="50">
        <v>0</v>
      </c>
      <c r="I2830" s="50">
        <v>0</v>
      </c>
      <c r="J2830" s="30"/>
      <c r="K2830" s="174">
        <f>Лист4!E2828/1000</f>
        <v>15.911299999999999</v>
      </c>
      <c r="L2830" s="51"/>
      <c r="M2830" s="51"/>
    </row>
    <row r="2831" spans="1:13" s="52" customFormat="1" ht="25.5" customHeight="1" x14ac:dyDescent="0.25">
      <c r="A2831" s="42" t="str">
        <f>Лист4!A2829</f>
        <v xml:space="preserve">Джамбула ул. д.41 </v>
      </c>
      <c r="B2831" s="67" t="str">
        <f>Лист4!C2829</f>
        <v>Ахтубинский район, п. Верхний Баскунчак</v>
      </c>
      <c r="C2831" s="43">
        <f t="shared" si="88"/>
        <v>23.181341911764708</v>
      </c>
      <c r="D2831" s="43">
        <f t="shared" si="89"/>
        <v>1.0699080882352943</v>
      </c>
      <c r="E2831" s="49">
        <v>0</v>
      </c>
      <c r="F2831" s="29">
        <v>1.0699080882352943</v>
      </c>
      <c r="G2831" s="50">
        <v>0</v>
      </c>
      <c r="H2831" s="50">
        <v>0</v>
      </c>
      <c r="I2831" s="50">
        <v>0</v>
      </c>
      <c r="J2831" s="30"/>
      <c r="K2831" s="174">
        <f>Лист4!E2829/1000-J2831</f>
        <v>24.251250000000002</v>
      </c>
      <c r="L2831" s="51"/>
      <c r="M2831" s="51"/>
    </row>
    <row r="2832" spans="1:13" s="54" customFormat="1" ht="27" customHeight="1" x14ac:dyDescent="0.25">
      <c r="A2832" s="42" t="str">
        <f>Лист4!A2830</f>
        <v xml:space="preserve">Карла Маркса ул. д.1 </v>
      </c>
      <c r="B2832" s="67" t="str">
        <f>Лист4!C2830</f>
        <v>Ахтубинский район, п. Верхний Баскунчак</v>
      </c>
      <c r="C2832" s="43">
        <f t="shared" si="88"/>
        <v>96.16262500000002</v>
      </c>
      <c r="D2832" s="43">
        <f t="shared" si="89"/>
        <v>4.4382750000000009</v>
      </c>
      <c r="E2832" s="49">
        <v>0</v>
      </c>
      <c r="F2832" s="29">
        <v>4.4382750000000009</v>
      </c>
      <c r="G2832" s="50">
        <v>0</v>
      </c>
      <c r="H2832" s="50">
        <v>0</v>
      </c>
      <c r="I2832" s="50">
        <v>0</v>
      </c>
      <c r="J2832" s="156"/>
      <c r="K2832" s="174">
        <f>Лист4!E2830/1000-J2832</f>
        <v>100.60090000000002</v>
      </c>
      <c r="L2832" s="31"/>
      <c r="M2832" s="51"/>
    </row>
    <row r="2833" spans="1:13" s="52" customFormat="1" ht="18.75" customHeight="1" x14ac:dyDescent="0.25">
      <c r="A2833" s="42" t="str">
        <f>Лист4!A2831</f>
        <v xml:space="preserve">Карла Маркса ул. д.11 </v>
      </c>
      <c r="B2833" s="67" t="str">
        <f>Лист4!C2831</f>
        <v>Ахтубинский район, п. Верхний Баскунчак</v>
      </c>
      <c r="C2833" s="43">
        <f t="shared" si="88"/>
        <v>58.312264705882349</v>
      </c>
      <c r="D2833" s="43">
        <f t="shared" si="89"/>
        <v>2.6913352941176472</v>
      </c>
      <c r="E2833" s="49">
        <v>0</v>
      </c>
      <c r="F2833" s="29">
        <v>2.6913352941176472</v>
      </c>
      <c r="G2833" s="50">
        <v>0</v>
      </c>
      <c r="H2833" s="50">
        <v>0</v>
      </c>
      <c r="I2833" s="50">
        <v>0</v>
      </c>
      <c r="J2833" s="30"/>
      <c r="K2833" s="174">
        <f>Лист4!E2831/1000-J2833</f>
        <v>61.003599999999999</v>
      </c>
      <c r="L2833" s="51"/>
      <c r="M2833" s="51"/>
    </row>
    <row r="2834" spans="1:13" s="52" customFormat="1" ht="18.75" customHeight="1" x14ac:dyDescent="0.25">
      <c r="A2834" s="42" t="str">
        <f>Лист4!A2832</f>
        <v xml:space="preserve">Карла Маркса ул. д.13 </v>
      </c>
      <c r="B2834" s="67" t="str">
        <f>Лист4!C2832</f>
        <v>Ахтубинский район, п. Верхний Баскунчак</v>
      </c>
      <c r="C2834" s="43">
        <f t="shared" si="88"/>
        <v>75.49721323529414</v>
      </c>
      <c r="D2834" s="43">
        <f t="shared" si="89"/>
        <v>3.484486764705883</v>
      </c>
      <c r="E2834" s="49">
        <v>0</v>
      </c>
      <c r="F2834" s="29">
        <v>3.484486764705883</v>
      </c>
      <c r="G2834" s="50">
        <v>0</v>
      </c>
      <c r="H2834" s="50">
        <v>0</v>
      </c>
      <c r="I2834" s="50">
        <v>0</v>
      </c>
      <c r="J2834" s="30"/>
      <c r="K2834" s="174">
        <f>Лист4!E2832/1000</f>
        <v>78.981700000000018</v>
      </c>
      <c r="L2834" s="51"/>
      <c r="M2834" s="51"/>
    </row>
    <row r="2835" spans="1:13" s="52" customFormat="1" ht="18.75" customHeight="1" x14ac:dyDescent="0.25">
      <c r="A2835" s="42" t="str">
        <f>Лист4!A2833</f>
        <v xml:space="preserve">Карла Маркса ул. д.15 </v>
      </c>
      <c r="B2835" s="67" t="str">
        <f>Лист4!C2833</f>
        <v>Ахтубинский район, п. Верхний Баскунчак</v>
      </c>
      <c r="C2835" s="43">
        <f t="shared" si="88"/>
        <v>65.084452205882343</v>
      </c>
      <c r="D2835" s="43">
        <f t="shared" si="89"/>
        <v>3.0038977941176466</v>
      </c>
      <c r="E2835" s="49">
        <v>0</v>
      </c>
      <c r="F2835" s="29">
        <v>3.0038977941176466</v>
      </c>
      <c r="G2835" s="50">
        <v>0</v>
      </c>
      <c r="H2835" s="50">
        <v>0</v>
      </c>
      <c r="I2835" s="50">
        <v>0</v>
      </c>
      <c r="J2835" s="30"/>
      <c r="K2835" s="174">
        <f>Лист4!E2833/1000</f>
        <v>68.088349999999991</v>
      </c>
      <c r="L2835" s="51"/>
      <c r="M2835" s="51"/>
    </row>
    <row r="2836" spans="1:13" s="52" customFormat="1" ht="18.75" customHeight="1" x14ac:dyDescent="0.25">
      <c r="A2836" s="42" t="str">
        <f>Лист4!A2834</f>
        <v xml:space="preserve">Карла Маркса ул. д.2 </v>
      </c>
      <c r="B2836" s="67" t="str">
        <f>Лист4!C2834</f>
        <v>Ахтубинский район, п. Верхний Баскунчак</v>
      </c>
      <c r="C2836" s="43">
        <f t="shared" ref="C2836:C2899" si="90">K2836+J2836-F2836</f>
        <v>112.08451838235294</v>
      </c>
      <c r="D2836" s="43">
        <f t="shared" ref="D2836:D2899" si="91">F2836</f>
        <v>5.1731316176470585</v>
      </c>
      <c r="E2836" s="49">
        <v>0</v>
      </c>
      <c r="F2836" s="29">
        <v>5.1731316176470585</v>
      </c>
      <c r="G2836" s="50">
        <v>0</v>
      </c>
      <c r="H2836" s="50">
        <v>0</v>
      </c>
      <c r="I2836" s="50">
        <v>0</v>
      </c>
      <c r="J2836" s="30"/>
      <c r="K2836" s="174">
        <f>Лист4!E2834/1000</f>
        <v>117.25765</v>
      </c>
      <c r="L2836" s="51"/>
      <c r="M2836" s="51"/>
    </row>
    <row r="2837" spans="1:13" s="52" customFormat="1" ht="18.75" customHeight="1" x14ac:dyDescent="0.25">
      <c r="A2837" s="42" t="str">
        <f>Лист4!A2835</f>
        <v xml:space="preserve">Карла Маркса ул. д.3 </v>
      </c>
      <c r="B2837" s="67" t="str">
        <f>Лист4!C2835</f>
        <v>Ахтубинский район, п. Верхний Баскунчак</v>
      </c>
      <c r="C2837" s="43">
        <f t="shared" si="90"/>
        <v>27.915349264705881</v>
      </c>
      <c r="D2837" s="43">
        <f t="shared" si="91"/>
        <v>1.2884007352941176</v>
      </c>
      <c r="E2837" s="49">
        <v>0</v>
      </c>
      <c r="F2837" s="29">
        <v>1.2884007352941176</v>
      </c>
      <c r="G2837" s="50">
        <v>0</v>
      </c>
      <c r="H2837" s="50">
        <v>0</v>
      </c>
      <c r="I2837" s="50">
        <v>0</v>
      </c>
      <c r="J2837" s="30"/>
      <c r="K2837" s="174">
        <f>Лист4!E2835/1000-J2837</f>
        <v>29.203749999999999</v>
      </c>
      <c r="L2837" s="51"/>
      <c r="M2837" s="51"/>
    </row>
    <row r="2838" spans="1:13" s="52" customFormat="1" ht="18.75" customHeight="1" x14ac:dyDescent="0.25">
      <c r="A2838" s="42" t="str">
        <f>Лист4!A2836</f>
        <v xml:space="preserve">Карла Маркса ул. д.4 </v>
      </c>
      <c r="B2838" s="67" t="str">
        <f>Лист4!C2836</f>
        <v>Ахтубинский район, п. Верхний Баскунчак</v>
      </c>
      <c r="C2838" s="43">
        <f t="shared" si="90"/>
        <v>281.5935735294118</v>
      </c>
      <c r="D2838" s="43">
        <f t="shared" si="91"/>
        <v>12.996626470588236</v>
      </c>
      <c r="E2838" s="49">
        <v>0</v>
      </c>
      <c r="F2838" s="29">
        <v>12.996626470588236</v>
      </c>
      <c r="G2838" s="50">
        <v>0</v>
      </c>
      <c r="H2838" s="50">
        <v>0</v>
      </c>
      <c r="I2838" s="50">
        <v>0</v>
      </c>
      <c r="J2838" s="30"/>
      <c r="K2838" s="174">
        <f>Лист4!E2836/1000</f>
        <v>294.59020000000004</v>
      </c>
      <c r="L2838" s="51"/>
      <c r="M2838" s="51"/>
    </row>
    <row r="2839" spans="1:13" s="52" customFormat="1" ht="25.5" customHeight="1" x14ac:dyDescent="0.25">
      <c r="A2839" s="42" t="str">
        <f>Лист4!A2837</f>
        <v xml:space="preserve">Карла Маркса ул. д.5 </v>
      </c>
      <c r="B2839" s="67" t="str">
        <f>Лист4!C2837</f>
        <v>Ахтубинский район, п. Верхний Баскунчак</v>
      </c>
      <c r="C2839" s="43">
        <f t="shared" si="90"/>
        <v>83.251665441176456</v>
      </c>
      <c r="D2839" s="43">
        <f t="shared" si="91"/>
        <v>3.8423845588235284</v>
      </c>
      <c r="E2839" s="49">
        <v>0</v>
      </c>
      <c r="F2839" s="29">
        <v>3.8423845588235284</v>
      </c>
      <c r="G2839" s="50">
        <v>0</v>
      </c>
      <c r="H2839" s="50">
        <v>0</v>
      </c>
      <c r="I2839" s="50">
        <v>0</v>
      </c>
      <c r="J2839" s="30"/>
      <c r="K2839" s="174">
        <f>Лист4!E2837/1000</f>
        <v>87.094049999999982</v>
      </c>
      <c r="L2839" s="51"/>
      <c r="M2839" s="51"/>
    </row>
    <row r="2840" spans="1:13" s="52" customFormat="1" ht="18.75" customHeight="1" x14ac:dyDescent="0.25">
      <c r="A2840" s="42" t="str">
        <f>Лист4!A2838</f>
        <v xml:space="preserve">Карла Маркса ул. д.6 </v>
      </c>
      <c r="B2840" s="67" t="str">
        <f>Лист4!C2838</f>
        <v>Ахтубинский район, п. Верхний Баскунчак</v>
      </c>
      <c r="C2840" s="43">
        <f t="shared" si="90"/>
        <v>81.563147058823517</v>
      </c>
      <c r="D2840" s="43">
        <f t="shared" si="91"/>
        <v>3.7644529411764704</v>
      </c>
      <c r="E2840" s="49">
        <v>0</v>
      </c>
      <c r="F2840" s="29">
        <v>3.7644529411764704</v>
      </c>
      <c r="G2840" s="50">
        <v>0</v>
      </c>
      <c r="H2840" s="50">
        <v>0</v>
      </c>
      <c r="I2840" s="50">
        <v>0</v>
      </c>
      <c r="J2840" s="30"/>
      <c r="K2840" s="174">
        <f>Лист4!E2838/1000-J2840</f>
        <v>85.32759999999999</v>
      </c>
      <c r="L2840" s="51"/>
      <c r="M2840" s="51"/>
    </row>
    <row r="2841" spans="1:13" s="52" customFormat="1" ht="18.75" customHeight="1" x14ac:dyDescent="0.25">
      <c r="A2841" s="42" t="str">
        <f>Лист4!A2839</f>
        <v xml:space="preserve">Карла Маркса ул. д.9 </v>
      </c>
      <c r="B2841" s="67" t="str">
        <f>Лист4!C2839</f>
        <v>Ахтубинский район, п. Верхний Баскунчак</v>
      </c>
      <c r="C2841" s="43">
        <f t="shared" si="90"/>
        <v>73.203822058823533</v>
      </c>
      <c r="D2841" s="43">
        <f t="shared" si="91"/>
        <v>3.3786379411764704</v>
      </c>
      <c r="E2841" s="49">
        <v>0</v>
      </c>
      <c r="F2841" s="29">
        <v>3.3786379411764704</v>
      </c>
      <c r="G2841" s="50">
        <v>0</v>
      </c>
      <c r="H2841" s="50">
        <v>0</v>
      </c>
      <c r="I2841" s="50">
        <v>0</v>
      </c>
      <c r="J2841" s="30"/>
      <c r="K2841" s="174">
        <f>Лист4!E2839/1000</f>
        <v>76.582459999999998</v>
      </c>
      <c r="L2841" s="51"/>
      <c r="M2841" s="51"/>
    </row>
    <row r="2842" spans="1:13" s="52" customFormat="1" ht="18.75" customHeight="1" x14ac:dyDescent="0.25">
      <c r="A2842" s="42" t="str">
        <f>Лист4!A2840</f>
        <v xml:space="preserve">Мира ул. д.17 </v>
      </c>
      <c r="B2842" s="67" t="str">
        <f>Лист4!C2840</f>
        <v>Ахтубинский район, п. Верхний Баскунчак</v>
      </c>
      <c r="C2842" s="43">
        <f t="shared" si="90"/>
        <v>29.500632352941182</v>
      </c>
      <c r="D2842" s="43">
        <f t="shared" si="91"/>
        <v>1.3615676470588238</v>
      </c>
      <c r="E2842" s="49">
        <v>0</v>
      </c>
      <c r="F2842" s="29">
        <v>1.3615676470588238</v>
      </c>
      <c r="G2842" s="50">
        <v>0</v>
      </c>
      <c r="H2842" s="50">
        <v>0</v>
      </c>
      <c r="I2842" s="50">
        <v>0</v>
      </c>
      <c r="J2842" s="30"/>
      <c r="K2842" s="174">
        <f>Лист4!E2840/1000-J2842</f>
        <v>30.862200000000005</v>
      </c>
      <c r="L2842" s="51"/>
      <c r="M2842" s="51"/>
    </row>
    <row r="2843" spans="1:13" s="52" customFormat="1" ht="25.5" customHeight="1" x14ac:dyDescent="0.25">
      <c r="A2843" s="42" t="str">
        <f>Лист4!A2841</f>
        <v xml:space="preserve">Мира ул. д.19 </v>
      </c>
      <c r="B2843" s="67" t="str">
        <f>Лист4!C2841</f>
        <v>Ахтубинский район, п. Верхний Баскунчак</v>
      </c>
      <c r="C2843" s="43">
        <f t="shared" si="90"/>
        <v>0</v>
      </c>
      <c r="D2843" s="43">
        <f t="shared" si="91"/>
        <v>0</v>
      </c>
      <c r="E2843" s="49">
        <v>0</v>
      </c>
      <c r="F2843" s="29">
        <v>0</v>
      </c>
      <c r="G2843" s="50">
        <v>0</v>
      </c>
      <c r="H2843" s="50">
        <v>0</v>
      </c>
      <c r="I2843" s="50">
        <v>0</v>
      </c>
      <c r="J2843" s="30"/>
      <c r="K2843" s="174">
        <f>Лист4!E2841/1000-J2843</f>
        <v>0</v>
      </c>
      <c r="L2843" s="51"/>
      <c r="M2843" s="51"/>
    </row>
    <row r="2844" spans="1:13" s="52" customFormat="1" ht="25.5" customHeight="1" x14ac:dyDescent="0.25">
      <c r="A2844" s="42" t="str">
        <f>Лист4!A2842</f>
        <v xml:space="preserve">Молодежный пер. д.4 </v>
      </c>
      <c r="B2844" s="67" t="str">
        <f>Лист4!C2842</f>
        <v>Ахтубинский район, п. Верхний Баскунчак</v>
      </c>
      <c r="C2844" s="43">
        <f t="shared" si="90"/>
        <v>8.6319044117647046</v>
      </c>
      <c r="D2844" s="43">
        <f t="shared" si="91"/>
        <v>0.39839558823529403</v>
      </c>
      <c r="E2844" s="49">
        <v>0</v>
      </c>
      <c r="F2844" s="29">
        <v>0.39839558823529403</v>
      </c>
      <c r="G2844" s="50">
        <v>0</v>
      </c>
      <c r="H2844" s="50">
        <v>0</v>
      </c>
      <c r="I2844" s="50">
        <v>0</v>
      </c>
      <c r="J2844" s="30"/>
      <c r="K2844" s="174">
        <f>Лист4!E2842/1000</f>
        <v>9.0302999999999987</v>
      </c>
      <c r="L2844" s="51"/>
      <c r="M2844" s="51"/>
    </row>
    <row r="2845" spans="1:13" s="52" customFormat="1" ht="18.75" customHeight="1" x14ac:dyDescent="0.25">
      <c r="A2845" s="42" t="str">
        <f>Лист4!A2843</f>
        <v xml:space="preserve">Молодежный пер. д.6 </v>
      </c>
      <c r="B2845" s="67" t="str">
        <f>Лист4!C2843</f>
        <v>Ахтубинский район, п. Верхний Баскунчак</v>
      </c>
      <c r="C2845" s="43">
        <f t="shared" si="90"/>
        <v>4.4503014705882347</v>
      </c>
      <c r="D2845" s="43">
        <f t="shared" si="91"/>
        <v>0.20539852941176467</v>
      </c>
      <c r="E2845" s="49">
        <v>0</v>
      </c>
      <c r="F2845" s="29">
        <v>0.20539852941176467</v>
      </c>
      <c r="G2845" s="50">
        <v>0</v>
      </c>
      <c r="H2845" s="50">
        <v>0</v>
      </c>
      <c r="I2845" s="50">
        <v>0</v>
      </c>
      <c r="J2845" s="30"/>
      <c r="K2845" s="174">
        <f>Лист4!E2843/1000-J2845</f>
        <v>4.6556999999999995</v>
      </c>
      <c r="L2845" s="51"/>
      <c r="M2845" s="51"/>
    </row>
    <row r="2846" spans="1:13" s="52" customFormat="1" ht="25.5" customHeight="1" x14ac:dyDescent="0.25">
      <c r="A2846" s="42" t="str">
        <f>Лист4!A2844</f>
        <v xml:space="preserve">Молодежный пер. д.8 </v>
      </c>
      <c r="B2846" s="67" t="str">
        <f>Лист4!C2844</f>
        <v>Ахтубинский район, п. Верхний Баскунчак</v>
      </c>
      <c r="C2846" s="43">
        <f t="shared" si="90"/>
        <v>74.816386029411774</v>
      </c>
      <c r="D2846" s="43">
        <f t="shared" si="91"/>
        <v>3.4530639705882353</v>
      </c>
      <c r="E2846" s="49">
        <v>0</v>
      </c>
      <c r="F2846" s="29">
        <v>3.4530639705882353</v>
      </c>
      <c r="G2846" s="50">
        <v>0</v>
      </c>
      <c r="H2846" s="50">
        <v>0</v>
      </c>
      <c r="I2846" s="50">
        <v>0</v>
      </c>
      <c r="J2846" s="30"/>
      <c r="K2846" s="174">
        <f>Лист4!E2844/1000-J2846</f>
        <v>78.269450000000006</v>
      </c>
      <c r="L2846" s="51"/>
      <c r="M2846" s="51"/>
    </row>
    <row r="2847" spans="1:13" s="52" customFormat="1" ht="30" customHeight="1" x14ac:dyDescent="0.25">
      <c r="A2847" s="42" t="str">
        <f>Лист4!A2845</f>
        <v xml:space="preserve">Октябрьский пер. д.11 </v>
      </c>
      <c r="B2847" s="67" t="str">
        <f>Лист4!C2845</f>
        <v>Ахтубинский район, п. Верхний Баскунчак</v>
      </c>
      <c r="C2847" s="43">
        <f t="shared" si="90"/>
        <v>108.07253676470586</v>
      </c>
      <c r="D2847" s="43">
        <f t="shared" si="91"/>
        <v>4.9879632352941163</v>
      </c>
      <c r="E2847" s="49">
        <v>0</v>
      </c>
      <c r="F2847" s="29">
        <v>4.9879632352941163</v>
      </c>
      <c r="G2847" s="50">
        <v>0</v>
      </c>
      <c r="H2847" s="50">
        <v>0</v>
      </c>
      <c r="I2847" s="50">
        <v>0</v>
      </c>
      <c r="J2847" s="30"/>
      <c r="K2847" s="174">
        <f>Лист4!E2845/1000</f>
        <v>113.06049999999998</v>
      </c>
      <c r="L2847" s="51"/>
      <c r="M2847" s="51"/>
    </row>
    <row r="2848" spans="1:13" s="52" customFormat="1" ht="18.75" customHeight="1" x14ac:dyDescent="0.25">
      <c r="A2848" s="42" t="str">
        <f>Лист4!A2846</f>
        <v xml:space="preserve">Октябрьский пер. д.2 </v>
      </c>
      <c r="B2848" s="67" t="str">
        <f>Лист4!C2846</f>
        <v>Ахтубинский район, п. Верхний Баскунчак</v>
      </c>
      <c r="C2848" s="43">
        <f t="shared" si="90"/>
        <v>27.739610294117647</v>
      </c>
      <c r="D2848" s="43">
        <f t="shared" si="91"/>
        <v>1.2802897058823528</v>
      </c>
      <c r="E2848" s="49">
        <v>0</v>
      </c>
      <c r="F2848" s="29">
        <v>1.2802897058823528</v>
      </c>
      <c r="G2848" s="50">
        <v>0</v>
      </c>
      <c r="H2848" s="50">
        <v>0</v>
      </c>
      <c r="I2848" s="50">
        <v>0</v>
      </c>
      <c r="J2848" s="30"/>
      <c r="K2848" s="174">
        <f>Лист4!E2846/1000</f>
        <v>29.0199</v>
      </c>
      <c r="L2848" s="51"/>
      <c r="M2848" s="51"/>
    </row>
    <row r="2849" spans="1:13" s="52" customFormat="1" ht="18.75" customHeight="1" x14ac:dyDescent="0.25">
      <c r="A2849" s="42" t="str">
        <f>Лист4!A2847</f>
        <v xml:space="preserve">Октябрьский пер. д.4 </v>
      </c>
      <c r="B2849" s="67" t="str">
        <f>Лист4!C2847</f>
        <v>Ахтубинский район, п. Верхний Баскунчак</v>
      </c>
      <c r="C2849" s="43">
        <f t="shared" si="90"/>
        <v>41.569985294117643</v>
      </c>
      <c r="D2849" s="43">
        <f t="shared" si="91"/>
        <v>1.9186147058823528</v>
      </c>
      <c r="E2849" s="49">
        <v>0</v>
      </c>
      <c r="F2849" s="29">
        <v>1.9186147058823528</v>
      </c>
      <c r="G2849" s="50">
        <v>0</v>
      </c>
      <c r="H2849" s="50">
        <v>0</v>
      </c>
      <c r="I2849" s="50">
        <v>0</v>
      </c>
      <c r="J2849" s="30"/>
      <c r="K2849" s="174">
        <f>Лист4!E2847/1000</f>
        <v>43.488599999999998</v>
      </c>
      <c r="L2849" s="51"/>
      <c r="M2849" s="51"/>
    </row>
    <row r="2850" spans="1:13" s="52" customFormat="1" ht="18.75" customHeight="1" x14ac:dyDescent="0.25">
      <c r="A2850" s="42" t="str">
        <f>Лист4!A2848</f>
        <v xml:space="preserve">Октябрьский пер. д.6 </v>
      </c>
      <c r="B2850" s="67" t="str">
        <f>Лист4!C2848</f>
        <v>Ахтубинский район, п. Верхний Баскунчак</v>
      </c>
      <c r="C2850" s="43">
        <f t="shared" si="90"/>
        <v>65.052047794117655</v>
      </c>
      <c r="D2850" s="43">
        <f t="shared" si="91"/>
        <v>3.002402205882353</v>
      </c>
      <c r="E2850" s="49">
        <v>0</v>
      </c>
      <c r="F2850" s="29">
        <v>3.002402205882353</v>
      </c>
      <c r="G2850" s="50">
        <v>0</v>
      </c>
      <c r="H2850" s="50">
        <v>0</v>
      </c>
      <c r="I2850" s="50">
        <v>0</v>
      </c>
      <c r="J2850" s="30"/>
      <c r="K2850" s="174">
        <f>Лист4!E2848/1000-J2850</f>
        <v>68.054450000000003</v>
      </c>
      <c r="L2850" s="51"/>
      <c r="M2850" s="51"/>
    </row>
    <row r="2851" spans="1:13" s="56" customFormat="1" ht="18.75" customHeight="1" x14ac:dyDescent="0.25">
      <c r="A2851" s="42" t="str">
        <f>Лист4!A2849</f>
        <v xml:space="preserve">Октябрьский пер. д.7 </v>
      </c>
      <c r="B2851" s="67" t="str">
        <f>Лист4!C2849</f>
        <v>Ахтубинский район, п. Верхний Баскунчак</v>
      </c>
      <c r="C2851" s="43">
        <f t="shared" si="90"/>
        <v>149.00638235294116</v>
      </c>
      <c r="D2851" s="43">
        <f t="shared" si="91"/>
        <v>6.8772176470588224</v>
      </c>
      <c r="E2851" s="49">
        <v>0</v>
      </c>
      <c r="F2851" s="29">
        <v>6.8772176470588224</v>
      </c>
      <c r="G2851" s="50">
        <v>0</v>
      </c>
      <c r="H2851" s="50">
        <v>0</v>
      </c>
      <c r="I2851" s="50">
        <v>0</v>
      </c>
      <c r="J2851" s="30"/>
      <c r="K2851" s="174">
        <f>Лист4!E2849/1000-J2851</f>
        <v>155.88359999999997</v>
      </c>
      <c r="L2851" s="51"/>
      <c r="M2851" s="51"/>
    </row>
    <row r="2852" spans="1:13" s="52" customFormat="1" ht="18.75" customHeight="1" x14ac:dyDescent="0.25">
      <c r="A2852" s="42" t="str">
        <f>Лист4!A2850</f>
        <v xml:space="preserve">Октябрьский пер. д.9 </v>
      </c>
      <c r="B2852" s="67" t="str">
        <f>Лист4!C2850</f>
        <v>Ахтубинский район, п. Верхний Баскунчак</v>
      </c>
      <c r="C2852" s="43">
        <f t="shared" si="90"/>
        <v>106.7252205882353</v>
      </c>
      <c r="D2852" s="43">
        <f t="shared" si="91"/>
        <v>4.9257794117647062</v>
      </c>
      <c r="E2852" s="49">
        <v>0</v>
      </c>
      <c r="F2852" s="29">
        <v>4.9257794117647062</v>
      </c>
      <c r="G2852" s="50">
        <v>0</v>
      </c>
      <c r="H2852" s="50">
        <v>0</v>
      </c>
      <c r="I2852" s="50">
        <v>0</v>
      </c>
      <c r="J2852" s="30"/>
      <c r="K2852" s="174">
        <f>Лист4!E2850/1000</f>
        <v>111.65100000000001</v>
      </c>
      <c r="L2852" s="51"/>
      <c r="M2852" s="51"/>
    </row>
    <row r="2853" spans="1:13" s="52" customFormat="1" ht="18.75" customHeight="1" x14ac:dyDescent="0.25">
      <c r="A2853" s="42" t="str">
        <f>Лист4!A2851</f>
        <v xml:space="preserve">Пионерский пер. д.13 </v>
      </c>
      <c r="B2853" s="67" t="str">
        <f>Лист4!C2851</f>
        <v>Ахтубинский район, п. Верхний Баскунчак</v>
      </c>
      <c r="C2853" s="43">
        <f t="shared" si="90"/>
        <v>55.90325</v>
      </c>
      <c r="D2853" s="43">
        <f t="shared" si="91"/>
        <v>2.5801499999999997</v>
      </c>
      <c r="E2853" s="49">
        <v>0</v>
      </c>
      <c r="F2853" s="29">
        <v>2.5801499999999997</v>
      </c>
      <c r="G2853" s="50">
        <v>0</v>
      </c>
      <c r="H2853" s="50">
        <v>0</v>
      </c>
      <c r="I2853" s="50">
        <v>0</v>
      </c>
      <c r="J2853" s="30"/>
      <c r="K2853" s="174">
        <f>Лист4!E2851/1000-J2853</f>
        <v>58.483399999999996</v>
      </c>
      <c r="L2853" s="51"/>
      <c r="M2853" s="51"/>
    </row>
    <row r="2854" spans="1:13" s="52" customFormat="1" ht="18.75" customHeight="1" x14ac:dyDescent="0.25">
      <c r="A2854" s="42" t="str">
        <f>Лист4!A2852</f>
        <v xml:space="preserve">Пролетарская ул. д.123 </v>
      </c>
      <c r="B2854" s="67" t="str">
        <f>Лист4!C2852</f>
        <v>Ахтубинский район, п. Верхний Баскунчак</v>
      </c>
      <c r="C2854" s="43">
        <f t="shared" si="90"/>
        <v>37.409602941176473</v>
      </c>
      <c r="D2854" s="43">
        <f t="shared" si="91"/>
        <v>1.7265970588235295</v>
      </c>
      <c r="E2854" s="49">
        <v>0</v>
      </c>
      <c r="F2854" s="29">
        <v>1.7265970588235295</v>
      </c>
      <c r="G2854" s="50">
        <v>0</v>
      </c>
      <c r="H2854" s="50">
        <v>0</v>
      </c>
      <c r="I2854" s="50">
        <v>0</v>
      </c>
      <c r="J2854" s="30"/>
      <c r="K2854" s="174">
        <f>Лист4!E2852/1000-J2854</f>
        <v>39.136200000000002</v>
      </c>
      <c r="L2854" s="51"/>
      <c r="M2854" s="51"/>
    </row>
    <row r="2855" spans="1:13" s="52" customFormat="1" ht="18.75" customHeight="1" x14ac:dyDescent="0.25">
      <c r="A2855" s="42" t="str">
        <f>Лист4!A2853</f>
        <v xml:space="preserve">Пролетарская ул. д.125 </v>
      </c>
      <c r="B2855" s="67" t="str">
        <f>Лист4!C2853</f>
        <v>Ахтубинский район, п. Верхний Баскунчак</v>
      </c>
      <c r="C2855" s="43">
        <f t="shared" si="90"/>
        <v>0</v>
      </c>
      <c r="D2855" s="43">
        <f t="shared" si="91"/>
        <v>0</v>
      </c>
      <c r="E2855" s="49">
        <v>0</v>
      </c>
      <c r="F2855" s="29">
        <v>0</v>
      </c>
      <c r="G2855" s="50">
        <v>0</v>
      </c>
      <c r="H2855" s="50">
        <v>0</v>
      </c>
      <c r="I2855" s="50">
        <v>0</v>
      </c>
      <c r="J2855" s="30"/>
      <c r="K2855" s="174">
        <f>Лист4!E2853/1000</f>
        <v>0</v>
      </c>
      <c r="L2855" s="51"/>
      <c r="M2855" s="51"/>
    </row>
    <row r="2856" spans="1:13" s="52" customFormat="1" ht="18.75" customHeight="1" x14ac:dyDescent="0.25">
      <c r="A2856" s="42" t="str">
        <f>Лист4!A2854</f>
        <v xml:space="preserve">Пролетарская ул. д.127 </v>
      </c>
      <c r="B2856" s="67" t="str">
        <f>Лист4!C2854</f>
        <v>Ахтубинский район, п. Верхний Баскунчак</v>
      </c>
      <c r="C2856" s="43">
        <f t="shared" si="90"/>
        <v>85.522602941176473</v>
      </c>
      <c r="D2856" s="43">
        <f t="shared" si="91"/>
        <v>3.9471970588235301</v>
      </c>
      <c r="E2856" s="49">
        <v>0</v>
      </c>
      <c r="F2856" s="29">
        <v>3.9471970588235301</v>
      </c>
      <c r="G2856" s="50">
        <v>0</v>
      </c>
      <c r="H2856" s="50">
        <v>0</v>
      </c>
      <c r="I2856" s="50">
        <v>0</v>
      </c>
      <c r="J2856" s="30"/>
      <c r="K2856" s="174">
        <f>Лист4!E2854/1000-J2856</f>
        <v>89.469800000000006</v>
      </c>
      <c r="L2856" s="51"/>
      <c r="M2856" s="51"/>
    </row>
    <row r="2857" spans="1:13" s="52" customFormat="1" ht="18.75" customHeight="1" x14ac:dyDescent="0.25">
      <c r="A2857" s="42" t="str">
        <f>Лист4!A2855</f>
        <v xml:space="preserve">Пролетарская ул. д.131 </v>
      </c>
      <c r="B2857" s="67" t="str">
        <f>Лист4!C2855</f>
        <v>Ахтубинский район, п. Верхний Баскунчак</v>
      </c>
      <c r="C2857" s="43">
        <f t="shared" si="90"/>
        <v>53.953345588235294</v>
      </c>
      <c r="D2857" s="43">
        <f t="shared" si="91"/>
        <v>2.4901544117647059</v>
      </c>
      <c r="E2857" s="49">
        <v>0</v>
      </c>
      <c r="F2857" s="29">
        <v>2.4901544117647059</v>
      </c>
      <c r="G2857" s="50">
        <v>0</v>
      </c>
      <c r="H2857" s="50">
        <v>0</v>
      </c>
      <c r="I2857" s="50">
        <v>0</v>
      </c>
      <c r="J2857" s="30"/>
      <c r="K2857" s="174">
        <f>Лист4!E2855/1000-J2857</f>
        <v>56.4435</v>
      </c>
      <c r="L2857" s="51"/>
      <c r="M2857" s="51"/>
    </row>
    <row r="2858" spans="1:13" s="52" customFormat="1" ht="18.75" customHeight="1" x14ac:dyDescent="0.25">
      <c r="A2858" s="42" t="str">
        <f>Лист4!A2856</f>
        <v xml:space="preserve">Советская ул. д.14 </v>
      </c>
      <c r="B2858" s="67" t="str">
        <f>Лист4!C2856</f>
        <v>Ахтубинский район, п. Верхний Баскунчак</v>
      </c>
      <c r="C2858" s="43">
        <f t="shared" si="90"/>
        <v>1.4771727941176471</v>
      </c>
      <c r="D2858" s="43">
        <f t="shared" si="91"/>
        <v>6.8177205882352945E-2</v>
      </c>
      <c r="E2858" s="49">
        <v>0</v>
      </c>
      <c r="F2858" s="29">
        <v>6.8177205882352945E-2</v>
      </c>
      <c r="G2858" s="50">
        <v>0</v>
      </c>
      <c r="H2858" s="50">
        <v>0</v>
      </c>
      <c r="I2858" s="50">
        <v>0</v>
      </c>
      <c r="J2858" s="30"/>
      <c r="K2858" s="174">
        <f>Лист4!E2856/1000-J2858</f>
        <v>1.54535</v>
      </c>
      <c r="L2858" s="51"/>
      <c r="M2858" s="51"/>
    </row>
    <row r="2859" spans="1:13" s="52" customFormat="1" ht="18.75" customHeight="1" x14ac:dyDescent="0.25">
      <c r="A2859" s="42" t="str">
        <f>Лист4!A2857</f>
        <v xml:space="preserve">Советская ул. д.16 </v>
      </c>
      <c r="B2859" s="67" t="str">
        <f>Лист4!C2857</f>
        <v>Ахтубинский район, п. Верхний Баскунчак</v>
      </c>
      <c r="C2859" s="43">
        <f t="shared" si="90"/>
        <v>11.503661764705884</v>
      </c>
      <c r="D2859" s="43">
        <f t="shared" si="91"/>
        <v>0.53093823529411766</v>
      </c>
      <c r="E2859" s="49">
        <v>0</v>
      </c>
      <c r="F2859" s="29">
        <v>0.53093823529411766</v>
      </c>
      <c r="G2859" s="50">
        <v>0</v>
      </c>
      <c r="H2859" s="50">
        <v>0</v>
      </c>
      <c r="I2859" s="50">
        <v>0</v>
      </c>
      <c r="J2859" s="30"/>
      <c r="K2859" s="174">
        <f>Лист4!E2857/1000-J2859</f>
        <v>12.034600000000001</v>
      </c>
      <c r="L2859" s="51"/>
      <c r="M2859" s="51"/>
    </row>
    <row r="2860" spans="1:13" s="52" customFormat="1" ht="18.75" customHeight="1" x14ac:dyDescent="0.25">
      <c r="A2860" s="42" t="str">
        <f>Лист4!A2858</f>
        <v xml:space="preserve">Советская ул. д.18 </v>
      </c>
      <c r="B2860" s="67" t="str">
        <f>Лист4!C2858</f>
        <v>Ахтубинский район, п. Верхний Баскунчак</v>
      </c>
      <c r="C2860" s="43">
        <f t="shared" si="90"/>
        <v>0</v>
      </c>
      <c r="D2860" s="43">
        <f t="shared" si="91"/>
        <v>0</v>
      </c>
      <c r="E2860" s="49">
        <v>0</v>
      </c>
      <c r="F2860" s="29">
        <v>0</v>
      </c>
      <c r="G2860" s="50">
        <v>0</v>
      </c>
      <c r="H2860" s="50">
        <v>0</v>
      </c>
      <c r="I2860" s="50">
        <v>0</v>
      </c>
      <c r="J2860" s="30"/>
      <c r="K2860" s="174">
        <f>Лист4!E2858/1000-J2860</f>
        <v>0</v>
      </c>
      <c r="L2860" s="51"/>
      <c r="M2860" s="51"/>
    </row>
    <row r="2861" spans="1:13" s="52" customFormat="1" ht="18.75" customHeight="1" x14ac:dyDescent="0.25">
      <c r="A2861" s="42" t="str">
        <f>Лист4!A2859</f>
        <v xml:space="preserve">Советская ул. д.24 </v>
      </c>
      <c r="B2861" s="67" t="str">
        <f>Лист4!C2859</f>
        <v>Ахтубинский район, п. Верхний Баскунчак</v>
      </c>
      <c r="C2861" s="43">
        <f t="shared" si="90"/>
        <v>33.742264705882356</v>
      </c>
      <c r="D2861" s="43">
        <f t="shared" si="91"/>
        <v>1.5573352941176473</v>
      </c>
      <c r="E2861" s="49">
        <v>0</v>
      </c>
      <c r="F2861" s="29">
        <v>1.5573352941176473</v>
      </c>
      <c r="G2861" s="50">
        <v>0</v>
      </c>
      <c r="H2861" s="50">
        <v>0</v>
      </c>
      <c r="I2861" s="50">
        <v>0</v>
      </c>
      <c r="J2861" s="30"/>
      <c r="K2861" s="174">
        <f>Лист4!E2859/1000</f>
        <v>35.299600000000005</v>
      </c>
      <c r="L2861" s="51"/>
      <c r="M2861" s="51"/>
    </row>
    <row r="2862" spans="1:13" s="52" customFormat="1" ht="18.75" customHeight="1" x14ac:dyDescent="0.25">
      <c r="A2862" s="42" t="str">
        <f>Лист4!A2860</f>
        <v xml:space="preserve">Советская ул. д.26 </v>
      </c>
      <c r="B2862" s="67" t="str">
        <f>Лист4!C2860</f>
        <v>Ахтубинский район, п. Верхний Баскунчак</v>
      </c>
      <c r="C2862" s="43">
        <f t="shared" si="90"/>
        <v>61.666503676470597</v>
      </c>
      <c r="D2862" s="43">
        <f t="shared" si="91"/>
        <v>2.8461463235294122</v>
      </c>
      <c r="E2862" s="49">
        <v>0</v>
      </c>
      <c r="F2862" s="29">
        <v>2.8461463235294122</v>
      </c>
      <c r="G2862" s="50">
        <v>0</v>
      </c>
      <c r="H2862" s="50">
        <v>0</v>
      </c>
      <c r="I2862" s="50">
        <v>0</v>
      </c>
      <c r="J2862" s="30"/>
      <c r="K2862" s="174">
        <f>Лист4!E2860/1000</f>
        <v>64.512650000000008</v>
      </c>
      <c r="L2862" s="51"/>
      <c r="M2862" s="51"/>
    </row>
    <row r="2863" spans="1:13" s="52" customFormat="1" ht="18.75" customHeight="1" x14ac:dyDescent="0.25">
      <c r="A2863" s="42" t="str">
        <f>Лист4!A2861</f>
        <v xml:space="preserve">Советская ул. д.28 </v>
      </c>
      <c r="B2863" s="67" t="str">
        <f>Лист4!C2861</f>
        <v>Ахтубинский район, п. Верхний Баскунчак</v>
      </c>
      <c r="C2863" s="43">
        <f t="shared" si="90"/>
        <v>0</v>
      </c>
      <c r="D2863" s="43">
        <f t="shared" si="91"/>
        <v>0</v>
      </c>
      <c r="E2863" s="49">
        <v>0</v>
      </c>
      <c r="F2863" s="29">
        <v>0</v>
      </c>
      <c r="G2863" s="50">
        <v>0</v>
      </c>
      <c r="H2863" s="50">
        <v>0</v>
      </c>
      <c r="I2863" s="50">
        <v>0</v>
      </c>
      <c r="J2863" s="30"/>
      <c r="K2863" s="174">
        <f>Лист4!E2861/1000-J2863</f>
        <v>0</v>
      </c>
      <c r="L2863" s="51"/>
      <c r="M2863" s="51"/>
    </row>
    <row r="2864" spans="1:13" s="52" customFormat="1" ht="18.75" customHeight="1" x14ac:dyDescent="0.25">
      <c r="A2864" s="42" t="str">
        <f>Лист4!A2862</f>
        <v xml:space="preserve">Школьный пер. д.1 </v>
      </c>
      <c r="B2864" s="67" t="str">
        <f>Лист4!C2862</f>
        <v>Ахтубинский район, п. Верхний Баскунчак</v>
      </c>
      <c r="C2864" s="43">
        <f t="shared" si="90"/>
        <v>27.155613970588234</v>
      </c>
      <c r="D2864" s="43">
        <f t="shared" si="91"/>
        <v>1.2533360294117648</v>
      </c>
      <c r="E2864" s="49">
        <v>0</v>
      </c>
      <c r="F2864" s="29">
        <v>1.2533360294117648</v>
      </c>
      <c r="G2864" s="50">
        <v>0</v>
      </c>
      <c r="H2864" s="50">
        <v>0</v>
      </c>
      <c r="I2864" s="50">
        <v>0</v>
      </c>
      <c r="J2864" s="30"/>
      <c r="K2864" s="174">
        <f>Лист4!E2862/1000-J2864</f>
        <v>28.408950000000001</v>
      </c>
      <c r="L2864" s="51"/>
      <c r="M2864" s="51"/>
    </row>
    <row r="2865" spans="1:13" s="52" customFormat="1" ht="18.75" customHeight="1" x14ac:dyDescent="0.25">
      <c r="A2865" s="42" t="str">
        <f>Лист4!A2863</f>
        <v xml:space="preserve">Школьный пер. д.3 </v>
      </c>
      <c r="B2865" s="67" t="str">
        <f>Лист4!C2863</f>
        <v>Ахтубинский район, п. Верхний Баскунчак</v>
      </c>
      <c r="C2865" s="43">
        <f t="shared" si="90"/>
        <v>26.670360294117646</v>
      </c>
      <c r="D2865" s="43">
        <f t="shared" si="91"/>
        <v>1.2309397058823528</v>
      </c>
      <c r="E2865" s="49">
        <v>0</v>
      </c>
      <c r="F2865" s="29">
        <v>1.2309397058823528</v>
      </c>
      <c r="G2865" s="50">
        <v>0</v>
      </c>
      <c r="H2865" s="50">
        <v>0</v>
      </c>
      <c r="I2865" s="50">
        <v>0</v>
      </c>
      <c r="J2865" s="30"/>
      <c r="K2865" s="174">
        <f>Лист4!E2863/1000-J2865</f>
        <v>27.901299999999999</v>
      </c>
      <c r="L2865" s="51"/>
      <c r="M2865" s="51"/>
    </row>
    <row r="2866" spans="1:13" s="52" customFormat="1" ht="18.75" customHeight="1" x14ac:dyDescent="0.25">
      <c r="A2866" s="42" t="str">
        <f>Лист4!A2864</f>
        <v xml:space="preserve">Школьный пер. д.5 </v>
      </c>
      <c r="B2866" s="67" t="str">
        <f>Лист4!C2864</f>
        <v>Ахтубинский район, п. Верхний Баскунчак</v>
      </c>
      <c r="C2866" s="43">
        <f t="shared" si="90"/>
        <v>40.278836764705893</v>
      </c>
      <c r="D2866" s="43">
        <f t="shared" si="91"/>
        <v>1.8590232352941181</v>
      </c>
      <c r="E2866" s="49">
        <v>0</v>
      </c>
      <c r="F2866" s="29">
        <v>1.8590232352941181</v>
      </c>
      <c r="G2866" s="50">
        <v>0</v>
      </c>
      <c r="H2866" s="50">
        <v>0</v>
      </c>
      <c r="I2866" s="50">
        <v>0</v>
      </c>
      <c r="J2866" s="30"/>
      <c r="K2866" s="174">
        <f>Лист4!E2864/1000-J2866</f>
        <v>42.137860000000011</v>
      </c>
      <c r="L2866" s="51"/>
      <c r="M2866" s="51"/>
    </row>
    <row r="2867" spans="1:13" s="52" customFormat="1" ht="18.75" customHeight="1" x14ac:dyDescent="0.25">
      <c r="A2867" s="42" t="str">
        <f>Лист4!A2865</f>
        <v xml:space="preserve">Школьный пер. д.7 </v>
      </c>
      <c r="B2867" s="67" t="str">
        <f>Лист4!C2865</f>
        <v>Ахтубинский район, п. Верхний Баскунчак</v>
      </c>
      <c r="C2867" s="43">
        <f t="shared" si="90"/>
        <v>73.504657352941194</v>
      </c>
      <c r="D2867" s="43">
        <f t="shared" si="91"/>
        <v>3.3925226470588243</v>
      </c>
      <c r="E2867" s="49">
        <v>0</v>
      </c>
      <c r="F2867" s="29">
        <v>3.3925226470588243</v>
      </c>
      <c r="G2867" s="50">
        <v>0</v>
      </c>
      <c r="H2867" s="50">
        <v>0</v>
      </c>
      <c r="I2867" s="50">
        <v>0</v>
      </c>
      <c r="J2867" s="30"/>
      <c r="K2867" s="174">
        <f>Лист4!E2865/1000-J2867</f>
        <v>76.89718000000002</v>
      </c>
      <c r="L2867" s="51"/>
      <c r="M2867" s="51"/>
    </row>
    <row r="2868" spans="1:13" s="52" customFormat="1" ht="18.75" customHeight="1" x14ac:dyDescent="0.25">
      <c r="A2868" s="42" t="str">
        <f>Лист4!A2866</f>
        <v xml:space="preserve">Щетинкина ул. д.63 </v>
      </c>
      <c r="B2868" s="67" t="str">
        <f>Лист4!C2866</f>
        <v>Ахтубинский район, п. Верхний Баскунчак</v>
      </c>
      <c r="C2868" s="43">
        <f t="shared" si="90"/>
        <v>68.98067647058825</v>
      </c>
      <c r="D2868" s="43">
        <f t="shared" si="91"/>
        <v>3.1837235294117656</v>
      </c>
      <c r="E2868" s="49">
        <v>0</v>
      </c>
      <c r="F2868" s="29">
        <v>3.1837235294117656</v>
      </c>
      <c r="G2868" s="50">
        <v>0</v>
      </c>
      <c r="H2868" s="50">
        <v>0</v>
      </c>
      <c r="I2868" s="50">
        <v>0</v>
      </c>
      <c r="J2868" s="30"/>
      <c r="K2868" s="174">
        <f>Лист4!E2866/1000</f>
        <v>72.164400000000015</v>
      </c>
      <c r="L2868" s="51"/>
      <c r="M2868" s="51"/>
    </row>
    <row r="2869" spans="1:13" s="52" customFormat="1" ht="18.75" customHeight="1" x14ac:dyDescent="0.25">
      <c r="A2869" s="42" t="str">
        <f>Лист4!A2867</f>
        <v xml:space="preserve">100-летие Солепромысла ул. д.14 </v>
      </c>
      <c r="B2869" s="67" t="str">
        <f>Лист4!C2867</f>
        <v>Ахтубинский район, рп. Нижний Баскунчак</v>
      </c>
      <c r="C2869" s="43">
        <f t="shared" si="90"/>
        <v>90.49075367647059</v>
      </c>
      <c r="D2869" s="43">
        <f t="shared" si="91"/>
        <v>4.1764963235294115</v>
      </c>
      <c r="E2869" s="49">
        <v>0</v>
      </c>
      <c r="F2869" s="29">
        <v>4.1764963235294115</v>
      </c>
      <c r="G2869" s="50">
        <v>0</v>
      </c>
      <c r="H2869" s="50">
        <v>0</v>
      </c>
      <c r="I2869" s="50">
        <v>0</v>
      </c>
      <c r="J2869" s="30"/>
      <c r="K2869" s="174">
        <f>Лист4!E2867/1000-J2869</f>
        <v>94.667249999999996</v>
      </c>
      <c r="L2869" s="51"/>
      <c r="M2869" s="51"/>
    </row>
    <row r="2870" spans="1:13" s="52" customFormat="1" ht="18.75" customHeight="1" x14ac:dyDescent="0.25">
      <c r="A2870" s="42" t="str">
        <f>Лист4!A2868</f>
        <v xml:space="preserve">100-летие Солепромысла ул. д.16 </v>
      </c>
      <c r="B2870" s="67" t="str">
        <f>Лист4!C2868</f>
        <v>Ахтубинский район, рп. Нижний Баскунчак</v>
      </c>
      <c r="C2870" s="43">
        <f t="shared" si="90"/>
        <v>27.519900735294122</v>
      </c>
      <c r="D2870" s="43">
        <f t="shared" si="91"/>
        <v>1.2701492647058825</v>
      </c>
      <c r="E2870" s="49">
        <v>0</v>
      </c>
      <c r="F2870" s="29">
        <v>1.2701492647058825</v>
      </c>
      <c r="G2870" s="50">
        <v>0</v>
      </c>
      <c r="H2870" s="50">
        <v>0</v>
      </c>
      <c r="I2870" s="50">
        <v>0</v>
      </c>
      <c r="J2870" s="30"/>
      <c r="K2870" s="174">
        <f>Лист4!E2868/1000-J2870</f>
        <v>28.790050000000004</v>
      </c>
      <c r="L2870" s="51"/>
      <c r="M2870" s="51"/>
    </row>
    <row r="2871" spans="1:13" s="52" customFormat="1" ht="18.75" customHeight="1" x14ac:dyDescent="0.25">
      <c r="A2871" s="42" t="str">
        <f>Лист4!A2869</f>
        <v xml:space="preserve">Джамбула ул. д.26А </v>
      </c>
      <c r="B2871" s="67" t="str">
        <f>Лист4!C2869</f>
        <v>Ахтубинский район, рп. Нижний Баскунчак</v>
      </c>
      <c r="C2871" s="43">
        <f t="shared" si="90"/>
        <v>70.085915441176468</v>
      </c>
      <c r="D2871" s="43">
        <f t="shared" si="91"/>
        <v>3.2347345588235297</v>
      </c>
      <c r="E2871" s="49">
        <v>0</v>
      </c>
      <c r="F2871" s="29">
        <v>3.2347345588235297</v>
      </c>
      <c r="G2871" s="50">
        <v>0</v>
      </c>
      <c r="H2871" s="50">
        <v>0</v>
      </c>
      <c r="I2871" s="50">
        <v>0</v>
      </c>
      <c r="J2871" s="30"/>
      <c r="K2871" s="174">
        <f>Лист4!E2869/1000-J2871</f>
        <v>73.320650000000001</v>
      </c>
      <c r="L2871" s="51"/>
      <c r="M2871" s="51"/>
    </row>
    <row r="2872" spans="1:13" s="52" customFormat="1" ht="18.75" customHeight="1" x14ac:dyDescent="0.25">
      <c r="A2872" s="42" t="str">
        <f>Лист4!A2870</f>
        <v xml:space="preserve">Кирова ул. д.1 </v>
      </c>
      <c r="B2872" s="67" t="str">
        <f>Лист4!C2870</f>
        <v>Ахтубинский район, рп. Нижний Баскунчак</v>
      </c>
      <c r="C2872" s="43">
        <f t="shared" si="90"/>
        <v>31.601843382352939</v>
      </c>
      <c r="D2872" s="43">
        <f t="shared" si="91"/>
        <v>1.4585466176470587</v>
      </c>
      <c r="E2872" s="49">
        <v>0</v>
      </c>
      <c r="F2872" s="29">
        <v>1.4585466176470587</v>
      </c>
      <c r="G2872" s="50">
        <v>0</v>
      </c>
      <c r="H2872" s="50">
        <v>0</v>
      </c>
      <c r="I2872" s="50">
        <v>0</v>
      </c>
      <c r="J2872" s="30"/>
      <c r="K2872" s="174">
        <f>Лист4!E2870/1000-J2872</f>
        <v>33.060389999999998</v>
      </c>
      <c r="L2872" s="51"/>
      <c r="M2872" s="51"/>
    </row>
    <row r="2873" spans="1:13" s="52" customFormat="1" ht="18.75" customHeight="1" x14ac:dyDescent="0.25">
      <c r="A2873" s="42" t="str">
        <f>Лист4!A2871</f>
        <v xml:space="preserve">Кирова ул. д.2 </v>
      </c>
      <c r="B2873" s="67" t="str">
        <f>Лист4!C2871</f>
        <v>Ахтубинский район, рп. Нижний Баскунчак</v>
      </c>
      <c r="C2873" s="43">
        <f t="shared" si="90"/>
        <v>23.714341911764702</v>
      </c>
      <c r="D2873" s="43">
        <f t="shared" si="91"/>
        <v>1.094508088235294</v>
      </c>
      <c r="E2873" s="49">
        <v>0</v>
      </c>
      <c r="F2873" s="29">
        <v>1.094508088235294</v>
      </c>
      <c r="G2873" s="50">
        <v>0</v>
      </c>
      <c r="H2873" s="50">
        <v>0</v>
      </c>
      <c r="I2873" s="50">
        <v>0</v>
      </c>
      <c r="J2873" s="30"/>
      <c r="K2873" s="174">
        <f>Лист4!E2871/1000-J2873</f>
        <v>24.808849999999996</v>
      </c>
      <c r="L2873" s="51"/>
      <c r="M2873" s="51"/>
    </row>
    <row r="2874" spans="1:13" s="52" customFormat="1" ht="18.75" customHeight="1" x14ac:dyDescent="0.25">
      <c r="A2874" s="42" t="str">
        <f>Лист4!A2872</f>
        <v xml:space="preserve">Кирова ул. д.3 </v>
      </c>
      <c r="B2874" s="67" t="str">
        <f>Лист4!C2872</f>
        <v>Ахтубинский район, рп. Нижний Баскунчак</v>
      </c>
      <c r="C2874" s="43">
        <f t="shared" si="90"/>
        <v>19.556626470588235</v>
      </c>
      <c r="D2874" s="43">
        <f t="shared" si="91"/>
        <v>0.90261352941176454</v>
      </c>
      <c r="E2874" s="49">
        <v>0</v>
      </c>
      <c r="F2874" s="29">
        <v>0.90261352941176454</v>
      </c>
      <c r="G2874" s="50">
        <v>0</v>
      </c>
      <c r="H2874" s="50">
        <v>0</v>
      </c>
      <c r="I2874" s="50">
        <v>0</v>
      </c>
      <c r="J2874" s="30"/>
      <c r="K2874" s="174">
        <f>Лист4!E2872/1000</f>
        <v>20.459239999999998</v>
      </c>
      <c r="L2874" s="51"/>
      <c r="M2874" s="51"/>
    </row>
    <row r="2875" spans="1:13" s="52" customFormat="1" ht="18.75" customHeight="1" x14ac:dyDescent="0.25">
      <c r="A2875" s="42" t="str">
        <f>Лист4!A2873</f>
        <v xml:space="preserve">Кирова ул. д.4 </v>
      </c>
      <c r="B2875" s="67" t="str">
        <f>Лист4!C2873</f>
        <v>Ахтубинский район, рп. Нижний Баскунчак</v>
      </c>
      <c r="C2875" s="43">
        <f t="shared" si="90"/>
        <v>0.46109852941176466</v>
      </c>
      <c r="D2875" s="43">
        <f t="shared" si="91"/>
        <v>2.1281470588235294E-2</v>
      </c>
      <c r="E2875" s="49">
        <v>0</v>
      </c>
      <c r="F2875" s="29">
        <v>2.1281470588235294E-2</v>
      </c>
      <c r="G2875" s="50">
        <v>0</v>
      </c>
      <c r="H2875" s="50">
        <v>0</v>
      </c>
      <c r="I2875" s="50">
        <v>0</v>
      </c>
      <c r="J2875" s="30"/>
      <c r="K2875" s="174">
        <f>Лист4!E2873/1000</f>
        <v>0.48237999999999998</v>
      </c>
      <c r="L2875" s="51"/>
      <c r="M2875" s="51"/>
    </row>
    <row r="2876" spans="1:13" s="52" customFormat="1" ht="18.75" customHeight="1" x14ac:dyDescent="0.25">
      <c r="A2876" s="42" t="str">
        <f>Лист4!A2874</f>
        <v xml:space="preserve">Кирова ул. д.5 </v>
      </c>
      <c r="B2876" s="67" t="str">
        <f>Лист4!C2874</f>
        <v>Ахтубинский район, рп. Нижний Баскунчак</v>
      </c>
      <c r="C2876" s="43">
        <f t="shared" si="90"/>
        <v>24.661573529411761</v>
      </c>
      <c r="D2876" s="43">
        <f t="shared" si="91"/>
        <v>1.1382264705882352</v>
      </c>
      <c r="E2876" s="49">
        <v>0</v>
      </c>
      <c r="F2876" s="29">
        <v>1.1382264705882352</v>
      </c>
      <c r="G2876" s="50">
        <v>0</v>
      </c>
      <c r="H2876" s="50">
        <v>0</v>
      </c>
      <c r="I2876" s="50">
        <v>0</v>
      </c>
      <c r="J2876" s="30"/>
      <c r="K2876" s="174">
        <f>Лист4!E2874/1000</f>
        <v>25.799799999999998</v>
      </c>
      <c r="L2876" s="51"/>
      <c r="M2876" s="51"/>
    </row>
    <row r="2877" spans="1:13" s="52" customFormat="1" ht="18.75" customHeight="1" x14ac:dyDescent="0.25">
      <c r="A2877" s="42" t="str">
        <f>Лист4!A2875</f>
        <v xml:space="preserve">Кирова ул. д.6 </v>
      </c>
      <c r="B2877" s="67" t="str">
        <f>Лист4!C2875</f>
        <v>Ахтубинский район, рп. Нижний Баскунчак</v>
      </c>
      <c r="C2877" s="43">
        <f t="shared" si="90"/>
        <v>3.1269301470588236</v>
      </c>
      <c r="D2877" s="43">
        <f t="shared" si="91"/>
        <v>0.1443198529411765</v>
      </c>
      <c r="E2877" s="49">
        <v>0</v>
      </c>
      <c r="F2877" s="29">
        <v>0.1443198529411765</v>
      </c>
      <c r="G2877" s="50">
        <v>0</v>
      </c>
      <c r="H2877" s="50">
        <v>0</v>
      </c>
      <c r="I2877" s="50">
        <v>0</v>
      </c>
      <c r="J2877" s="30"/>
      <c r="K2877" s="174">
        <f>Лист4!E2875/1000-J2877</f>
        <v>3.2712500000000002</v>
      </c>
      <c r="L2877" s="51"/>
      <c r="M2877" s="51"/>
    </row>
    <row r="2878" spans="1:13" s="52" customFormat="1" ht="18.75" customHeight="1" x14ac:dyDescent="0.25">
      <c r="A2878" s="42" t="str">
        <f>Лист4!A2876</f>
        <v xml:space="preserve">Кирова ул. д.7 </v>
      </c>
      <c r="B2878" s="67" t="str">
        <f>Лист4!C2876</f>
        <v>Ахтубинский район, рп. Нижний Баскунчак</v>
      </c>
      <c r="C2878" s="43">
        <f t="shared" si="90"/>
        <v>6.2907477941176477</v>
      </c>
      <c r="D2878" s="43">
        <f t="shared" si="91"/>
        <v>0.29034220588235293</v>
      </c>
      <c r="E2878" s="49">
        <v>0</v>
      </c>
      <c r="F2878" s="29">
        <v>0.29034220588235293</v>
      </c>
      <c r="G2878" s="50">
        <v>0</v>
      </c>
      <c r="H2878" s="50">
        <v>0</v>
      </c>
      <c r="I2878" s="50">
        <v>0</v>
      </c>
      <c r="J2878" s="30"/>
      <c r="K2878" s="174">
        <f>Лист4!E2876/1000</f>
        <v>6.5810900000000006</v>
      </c>
      <c r="L2878" s="51"/>
      <c r="M2878" s="51"/>
    </row>
    <row r="2879" spans="1:13" s="52" customFormat="1" ht="18.75" customHeight="1" x14ac:dyDescent="0.25">
      <c r="A2879" s="42" t="str">
        <f>Лист4!A2877</f>
        <v xml:space="preserve">Кирова ул. д.8 </v>
      </c>
      <c r="B2879" s="67" t="str">
        <f>Лист4!C2877</f>
        <v>Ахтубинский район, рп. Нижний Баскунчак</v>
      </c>
      <c r="C2879" s="43">
        <f t="shared" si="90"/>
        <v>6.6800882352941171</v>
      </c>
      <c r="D2879" s="43">
        <f t="shared" si="91"/>
        <v>0.30831176470588234</v>
      </c>
      <c r="E2879" s="49">
        <v>0</v>
      </c>
      <c r="F2879" s="29">
        <v>0.30831176470588234</v>
      </c>
      <c r="G2879" s="50">
        <v>0</v>
      </c>
      <c r="H2879" s="50">
        <v>0</v>
      </c>
      <c r="I2879" s="50">
        <v>0</v>
      </c>
      <c r="J2879" s="30"/>
      <c r="K2879" s="174">
        <f>Лист4!E2877/1000-J2879</f>
        <v>6.9883999999999995</v>
      </c>
      <c r="L2879" s="51"/>
      <c r="M2879" s="51"/>
    </row>
    <row r="2880" spans="1:13" s="52" customFormat="1" ht="18.75" customHeight="1" x14ac:dyDescent="0.25">
      <c r="A2880" s="42" t="str">
        <f>Лист4!A2878</f>
        <v xml:space="preserve">Максима Горького ул. д.25 </v>
      </c>
      <c r="B2880" s="67" t="str">
        <f>Лист4!C2878</f>
        <v>Ахтубинский район, рп. Нижний Баскунчак</v>
      </c>
      <c r="C2880" s="43">
        <f t="shared" si="90"/>
        <v>47.654319852941171</v>
      </c>
      <c r="D2880" s="43">
        <f t="shared" si="91"/>
        <v>2.1994301470588233</v>
      </c>
      <c r="E2880" s="49">
        <v>0</v>
      </c>
      <c r="F2880" s="29">
        <v>2.1994301470588233</v>
      </c>
      <c r="G2880" s="50">
        <v>0</v>
      </c>
      <c r="H2880" s="50">
        <v>0</v>
      </c>
      <c r="I2880" s="50">
        <v>0</v>
      </c>
      <c r="J2880" s="30"/>
      <c r="K2880" s="174">
        <f>Лист4!E2878/1000</f>
        <v>49.853749999999998</v>
      </c>
      <c r="L2880" s="51"/>
      <c r="M2880" s="51"/>
    </row>
    <row r="2881" spans="1:13" s="52" customFormat="1" ht="18.75" customHeight="1" x14ac:dyDescent="0.25">
      <c r="A2881" s="42" t="str">
        <f>Лист4!A2879</f>
        <v xml:space="preserve">Максима Горького ул. д.29 </v>
      </c>
      <c r="B2881" s="67" t="str">
        <f>Лист4!C2879</f>
        <v>Ахтубинский район, рп. Нижний Баскунчак</v>
      </c>
      <c r="C2881" s="43">
        <f t="shared" si="90"/>
        <v>11.556330882352942</v>
      </c>
      <c r="D2881" s="43">
        <f t="shared" si="91"/>
        <v>0.53336911764705885</v>
      </c>
      <c r="E2881" s="49">
        <v>0</v>
      </c>
      <c r="F2881" s="29">
        <v>0.53336911764705885</v>
      </c>
      <c r="G2881" s="50">
        <v>0</v>
      </c>
      <c r="H2881" s="50">
        <v>0</v>
      </c>
      <c r="I2881" s="50">
        <v>0</v>
      </c>
      <c r="J2881" s="30"/>
      <c r="K2881" s="174">
        <f>Лист4!E2879/1000</f>
        <v>12.089700000000001</v>
      </c>
      <c r="L2881" s="51"/>
      <c r="M2881" s="51"/>
    </row>
    <row r="2882" spans="1:13" s="52" customFormat="1" ht="18.75" customHeight="1" x14ac:dyDescent="0.25">
      <c r="A2882" s="42" t="str">
        <f>Лист4!A2880</f>
        <v xml:space="preserve">Микрорайон мкн. д.1 </v>
      </c>
      <c r="B2882" s="67" t="str">
        <f>Лист4!C2880</f>
        <v>Ахтубинский район, рп. Нижний Баскунчак</v>
      </c>
      <c r="C2882" s="43">
        <f t="shared" si="90"/>
        <v>260.81063602941174</v>
      </c>
      <c r="D2882" s="43">
        <f t="shared" si="91"/>
        <v>12.037413970588236</v>
      </c>
      <c r="E2882" s="49">
        <v>0</v>
      </c>
      <c r="F2882" s="29">
        <v>12.037413970588236</v>
      </c>
      <c r="G2882" s="50">
        <v>0</v>
      </c>
      <c r="H2882" s="50">
        <v>0</v>
      </c>
      <c r="I2882" s="50">
        <v>0</v>
      </c>
      <c r="J2882" s="30"/>
      <c r="K2882" s="174">
        <f>Лист4!E2880/1000</f>
        <v>272.84805</v>
      </c>
      <c r="L2882" s="51"/>
      <c r="M2882" s="51"/>
    </row>
    <row r="2883" spans="1:13" s="52" customFormat="1" ht="25.5" customHeight="1" x14ac:dyDescent="0.25">
      <c r="A2883" s="42" t="str">
        <f>Лист4!A2881</f>
        <v xml:space="preserve">Микрорайон мкн. д.2 </v>
      </c>
      <c r="B2883" s="67" t="str">
        <f>Лист4!C2881</f>
        <v>Ахтубинский район, рп. Нижний Баскунчак</v>
      </c>
      <c r="C2883" s="43">
        <f t="shared" si="90"/>
        <v>258.6810257352941</v>
      </c>
      <c r="D2883" s="43">
        <f t="shared" si="91"/>
        <v>11.939124264705882</v>
      </c>
      <c r="E2883" s="49">
        <v>0</v>
      </c>
      <c r="F2883" s="29">
        <v>11.939124264705882</v>
      </c>
      <c r="G2883" s="50">
        <v>0</v>
      </c>
      <c r="H2883" s="50">
        <v>0</v>
      </c>
      <c r="I2883" s="50">
        <v>0</v>
      </c>
      <c r="J2883" s="30"/>
      <c r="K2883" s="174">
        <f>Лист4!E2881/1000</f>
        <v>270.62014999999997</v>
      </c>
      <c r="L2883" s="51"/>
      <c r="M2883" s="51"/>
    </row>
    <row r="2884" spans="1:13" s="52" customFormat="1" ht="18.75" customHeight="1" x14ac:dyDescent="0.25">
      <c r="A2884" s="42" t="str">
        <f>Лист4!A2882</f>
        <v xml:space="preserve">Микрорайон мкн. д.3 </v>
      </c>
      <c r="B2884" s="67" t="str">
        <f>Лист4!C2882</f>
        <v>Ахтубинский район, рп. Нижний Баскунчак</v>
      </c>
      <c r="C2884" s="43">
        <f t="shared" si="90"/>
        <v>329.10087867647059</v>
      </c>
      <c r="D2884" s="43">
        <f t="shared" si="91"/>
        <v>15.189271323529411</v>
      </c>
      <c r="E2884" s="49">
        <v>0</v>
      </c>
      <c r="F2884" s="29">
        <v>15.189271323529411</v>
      </c>
      <c r="G2884" s="50">
        <v>0</v>
      </c>
      <c r="H2884" s="50">
        <v>0</v>
      </c>
      <c r="I2884" s="50">
        <v>0</v>
      </c>
      <c r="J2884" s="30"/>
      <c r="K2884" s="174">
        <f>Лист4!E2882/1000-J2884</f>
        <v>344.29014999999998</v>
      </c>
      <c r="L2884" s="51"/>
      <c r="M2884" s="51"/>
    </row>
    <row r="2885" spans="1:13" s="52" customFormat="1" ht="18.75" customHeight="1" x14ac:dyDescent="0.25">
      <c r="A2885" s="42" t="str">
        <f>Лист4!A2883</f>
        <v xml:space="preserve">Микрорайон мкн. д.4 </v>
      </c>
      <c r="B2885" s="67" t="str">
        <f>Лист4!C2883</f>
        <v>Ахтубинский район, рп. Нижний Баскунчак</v>
      </c>
      <c r="C2885" s="43">
        <f t="shared" si="90"/>
        <v>238.43041911764709</v>
      </c>
      <c r="D2885" s="43">
        <f t="shared" si="91"/>
        <v>11.004480882352942</v>
      </c>
      <c r="E2885" s="49">
        <v>0</v>
      </c>
      <c r="F2885" s="29">
        <v>11.004480882352942</v>
      </c>
      <c r="G2885" s="50">
        <v>0</v>
      </c>
      <c r="H2885" s="50">
        <v>0</v>
      </c>
      <c r="I2885" s="50">
        <v>0</v>
      </c>
      <c r="J2885" s="30"/>
      <c r="K2885" s="174">
        <f>Лист4!E2883/1000-J2885</f>
        <v>249.43490000000003</v>
      </c>
      <c r="L2885" s="51"/>
      <c r="M2885" s="51"/>
    </row>
    <row r="2886" spans="1:13" s="52" customFormat="1" ht="18.75" customHeight="1" x14ac:dyDescent="0.25">
      <c r="A2886" s="42" t="str">
        <f>Лист4!A2884</f>
        <v xml:space="preserve">Микрорайон мкн. д.5 </v>
      </c>
      <c r="B2886" s="67" t="str">
        <f>Лист4!C2884</f>
        <v>Ахтубинский район, рп. Нижний Баскунчак</v>
      </c>
      <c r="C2886" s="43">
        <f t="shared" si="90"/>
        <v>324.70797794117652</v>
      </c>
      <c r="D2886" s="43">
        <f t="shared" si="91"/>
        <v>14.986522058823532</v>
      </c>
      <c r="E2886" s="49">
        <v>0</v>
      </c>
      <c r="F2886" s="29">
        <v>14.986522058823532</v>
      </c>
      <c r="G2886" s="50">
        <v>0</v>
      </c>
      <c r="H2886" s="50">
        <v>0</v>
      </c>
      <c r="I2886" s="50">
        <v>0</v>
      </c>
      <c r="J2886" s="30"/>
      <c r="K2886" s="174">
        <f>Лист4!E2884/1000-J2886</f>
        <v>339.69450000000006</v>
      </c>
      <c r="L2886" s="51"/>
      <c r="M2886" s="51"/>
    </row>
    <row r="2887" spans="1:13" s="52" customFormat="1" ht="18.75" customHeight="1" x14ac:dyDescent="0.25">
      <c r="A2887" s="42" t="str">
        <f>Лист4!A2885</f>
        <v xml:space="preserve">Микрорайон мкн. д.6 </v>
      </c>
      <c r="B2887" s="67" t="str">
        <f>Лист4!C2885</f>
        <v>Ахтубинский район, рп. Нижний Баскунчак</v>
      </c>
      <c r="C2887" s="43">
        <f t="shared" si="90"/>
        <v>298.6533014705883</v>
      </c>
      <c r="D2887" s="43">
        <f t="shared" si="91"/>
        <v>13.783998529411768</v>
      </c>
      <c r="E2887" s="49">
        <v>0</v>
      </c>
      <c r="F2887" s="29">
        <v>13.783998529411768</v>
      </c>
      <c r="G2887" s="50">
        <v>0</v>
      </c>
      <c r="H2887" s="50">
        <v>0</v>
      </c>
      <c r="I2887" s="50">
        <v>0</v>
      </c>
      <c r="J2887" s="30"/>
      <c r="K2887" s="174">
        <f>Лист4!E2885/1000</f>
        <v>312.43730000000005</v>
      </c>
      <c r="L2887" s="51"/>
      <c r="M2887" s="51"/>
    </row>
    <row r="2888" spans="1:13" s="52" customFormat="1" ht="18.75" customHeight="1" x14ac:dyDescent="0.25">
      <c r="A2888" s="42" t="str">
        <f>Лист4!A2886</f>
        <v xml:space="preserve">Микрорайон мкн. д.7 </v>
      </c>
      <c r="B2888" s="67" t="str">
        <f>Лист4!C2886</f>
        <v>Ахтубинский район, рп. Нижний Баскунчак</v>
      </c>
      <c r="C2888" s="43">
        <f t="shared" si="90"/>
        <v>325.18212426470592</v>
      </c>
      <c r="D2888" s="43">
        <f t="shared" si="91"/>
        <v>15.008405735294119</v>
      </c>
      <c r="E2888" s="49">
        <v>0</v>
      </c>
      <c r="F2888" s="29">
        <v>15.008405735294119</v>
      </c>
      <c r="G2888" s="50">
        <v>0</v>
      </c>
      <c r="H2888" s="50">
        <v>0</v>
      </c>
      <c r="I2888" s="50">
        <v>0</v>
      </c>
      <c r="J2888" s="30"/>
      <c r="K2888" s="174">
        <f>Лист4!E2886/1000-J2888</f>
        <v>340.19053000000002</v>
      </c>
      <c r="L2888" s="51"/>
      <c r="M2888" s="51"/>
    </row>
    <row r="2889" spans="1:13" s="52" customFormat="1" ht="25.5" customHeight="1" x14ac:dyDescent="0.25">
      <c r="A2889" s="42" t="str">
        <f>Лист4!A2887</f>
        <v xml:space="preserve">Микрорайон мкн. д.8 </v>
      </c>
      <c r="B2889" s="67" t="str">
        <f>Лист4!C2887</f>
        <v>Ахтубинский район, рп. Нижний Баскунчак</v>
      </c>
      <c r="C2889" s="43">
        <f t="shared" si="90"/>
        <v>292.17203676470587</v>
      </c>
      <c r="D2889" s="43">
        <f t="shared" si="91"/>
        <v>13.484863235294117</v>
      </c>
      <c r="E2889" s="49">
        <v>0</v>
      </c>
      <c r="F2889" s="29">
        <v>13.484863235294117</v>
      </c>
      <c r="G2889" s="50">
        <v>0</v>
      </c>
      <c r="H2889" s="50">
        <v>0</v>
      </c>
      <c r="I2889" s="50">
        <v>0</v>
      </c>
      <c r="J2889" s="30"/>
      <c r="K2889" s="174">
        <f>Лист4!E2887/1000</f>
        <v>305.65690000000001</v>
      </c>
      <c r="L2889" s="51"/>
      <c r="M2889" s="51"/>
    </row>
    <row r="2890" spans="1:13" s="52" customFormat="1" ht="18.75" customHeight="1" x14ac:dyDescent="0.25">
      <c r="A2890" s="42" t="str">
        <f>Лист4!A2888</f>
        <v xml:space="preserve">Микрорайон мкн. д.9 </v>
      </c>
      <c r="B2890" s="67" t="str">
        <f>Лист4!C2888</f>
        <v>Ахтубинский район, рп. Нижний Баскунчак</v>
      </c>
      <c r="C2890" s="43">
        <f t="shared" si="90"/>
        <v>72.686632352941174</v>
      </c>
      <c r="D2890" s="43">
        <f t="shared" si="91"/>
        <v>3.3547676470588232</v>
      </c>
      <c r="E2890" s="49">
        <v>0</v>
      </c>
      <c r="F2890" s="29">
        <v>3.3547676470588232</v>
      </c>
      <c r="G2890" s="50">
        <v>0</v>
      </c>
      <c r="H2890" s="50">
        <v>0</v>
      </c>
      <c r="I2890" s="50">
        <v>0</v>
      </c>
      <c r="J2890" s="30"/>
      <c r="K2890" s="174">
        <f>Лист4!E2888/1000-J2890</f>
        <v>76.041399999999996</v>
      </c>
      <c r="L2890" s="51"/>
      <c r="M2890" s="51"/>
    </row>
    <row r="2891" spans="1:13" s="52" customFormat="1" ht="18.75" customHeight="1" x14ac:dyDescent="0.25">
      <c r="A2891" s="42" t="str">
        <f>Лист4!A2889</f>
        <v xml:space="preserve">Озерная ул. д.1 </v>
      </c>
      <c r="B2891" s="67" t="str">
        <f>Лист4!C2889</f>
        <v>Ахтубинский район, рп. Нижний Баскунчак</v>
      </c>
      <c r="C2891" s="43">
        <f t="shared" si="90"/>
        <v>12.396264705882352</v>
      </c>
      <c r="D2891" s="43">
        <f t="shared" si="91"/>
        <v>0.57213529411764696</v>
      </c>
      <c r="E2891" s="49">
        <v>0</v>
      </c>
      <c r="F2891" s="29">
        <v>0.57213529411764696</v>
      </c>
      <c r="G2891" s="50">
        <v>0</v>
      </c>
      <c r="H2891" s="50">
        <v>0</v>
      </c>
      <c r="I2891" s="50">
        <v>0</v>
      </c>
      <c r="J2891" s="30"/>
      <c r="K2891" s="174">
        <f>Лист4!E2889/1000</f>
        <v>12.968399999999999</v>
      </c>
      <c r="L2891" s="51"/>
      <c r="M2891" s="51"/>
    </row>
    <row r="2892" spans="1:13" s="52" customFormat="1" ht="18.75" customHeight="1" x14ac:dyDescent="0.25">
      <c r="A2892" s="42" t="str">
        <f>Лист4!A2890</f>
        <v xml:space="preserve">Озерная ул. д.8 </v>
      </c>
      <c r="B2892" s="67" t="str">
        <f>Лист4!C2890</f>
        <v>Ахтубинский район, рп. Нижний Баскунчак</v>
      </c>
      <c r="C2892" s="43">
        <f t="shared" si="90"/>
        <v>30.454172794117657</v>
      </c>
      <c r="D2892" s="43">
        <f t="shared" si="91"/>
        <v>1.4055772058823535</v>
      </c>
      <c r="E2892" s="49">
        <v>0</v>
      </c>
      <c r="F2892" s="29">
        <v>1.4055772058823535</v>
      </c>
      <c r="G2892" s="50">
        <v>0</v>
      </c>
      <c r="H2892" s="50">
        <v>0</v>
      </c>
      <c r="I2892" s="50">
        <v>0</v>
      </c>
      <c r="J2892" s="30"/>
      <c r="K2892" s="174">
        <f>Лист4!E2890/1000</f>
        <v>31.859750000000009</v>
      </c>
      <c r="L2892" s="51"/>
      <c r="M2892" s="51"/>
    </row>
    <row r="2893" spans="1:13" s="52" customFormat="1" ht="18.75" customHeight="1" x14ac:dyDescent="0.25">
      <c r="A2893" s="42" t="str">
        <f>Лист4!A2891</f>
        <v xml:space="preserve">Колхозная ул. д.38 </v>
      </c>
      <c r="B2893" s="67" t="str">
        <f>Лист4!C2891</f>
        <v>Ахтубинский район, с. Золотуха</v>
      </c>
      <c r="C2893" s="43">
        <f t="shared" si="90"/>
        <v>41.442661764705889</v>
      </c>
      <c r="D2893" s="43">
        <f t="shared" si="91"/>
        <v>1.912738235294118</v>
      </c>
      <c r="E2893" s="49">
        <v>0</v>
      </c>
      <c r="F2893" s="29">
        <v>1.912738235294118</v>
      </c>
      <c r="G2893" s="50">
        <v>0</v>
      </c>
      <c r="H2893" s="50">
        <v>0</v>
      </c>
      <c r="I2893" s="50">
        <v>0</v>
      </c>
      <c r="J2893" s="30"/>
      <c r="K2893" s="174">
        <f>Лист4!E2891/1000</f>
        <v>43.35540000000001</v>
      </c>
      <c r="L2893" s="51"/>
      <c r="M2893" s="51"/>
    </row>
    <row r="2894" spans="1:13" s="52" customFormat="1" ht="18.75" customHeight="1" x14ac:dyDescent="0.25">
      <c r="A2894" s="42" t="str">
        <f>Лист4!A2892</f>
        <v xml:space="preserve">Микрорайон ул. д.10 </v>
      </c>
      <c r="B2894" s="67" t="str">
        <f>Лист4!C2892</f>
        <v>Ахтубинский район, с. Успенка</v>
      </c>
      <c r="C2894" s="43">
        <f t="shared" si="90"/>
        <v>22.521735294117651</v>
      </c>
      <c r="D2894" s="43">
        <f t="shared" si="91"/>
        <v>1.0394647058823532</v>
      </c>
      <c r="E2894" s="49">
        <v>0</v>
      </c>
      <c r="F2894" s="29">
        <v>1.0394647058823532</v>
      </c>
      <c r="G2894" s="50">
        <v>0</v>
      </c>
      <c r="H2894" s="50">
        <v>0</v>
      </c>
      <c r="I2894" s="50">
        <v>0</v>
      </c>
      <c r="J2894" s="30"/>
      <c r="K2894" s="174">
        <f>Лист4!E2892/1000</f>
        <v>23.561200000000003</v>
      </c>
      <c r="L2894" s="51"/>
      <c r="M2894" s="51"/>
    </row>
    <row r="2895" spans="1:13" s="52" customFormat="1" ht="18.75" customHeight="1" x14ac:dyDescent="0.25">
      <c r="A2895" s="42" t="str">
        <f>Лист4!A2893</f>
        <v xml:space="preserve">Микрорайон ул. д.14 </v>
      </c>
      <c r="B2895" s="67" t="str">
        <f>Лист4!C2893</f>
        <v>Ахтубинский район, с. Успенка</v>
      </c>
      <c r="C2895" s="43">
        <f t="shared" si="90"/>
        <v>72.160705882352929</v>
      </c>
      <c r="D2895" s="43">
        <f t="shared" si="91"/>
        <v>3.3304941176470582</v>
      </c>
      <c r="E2895" s="49">
        <v>0</v>
      </c>
      <c r="F2895" s="29">
        <v>3.3304941176470582</v>
      </c>
      <c r="G2895" s="50">
        <v>0</v>
      </c>
      <c r="H2895" s="50">
        <v>0</v>
      </c>
      <c r="I2895" s="50">
        <v>0</v>
      </c>
      <c r="J2895" s="30"/>
      <c r="K2895" s="174">
        <f>Лист4!E2893/1000</f>
        <v>75.491199999999992</v>
      </c>
      <c r="L2895" s="51"/>
      <c r="M2895" s="51"/>
    </row>
    <row r="2896" spans="1:13" s="52" customFormat="1" ht="18.75" customHeight="1" x14ac:dyDescent="0.25">
      <c r="A2896" s="42" t="str">
        <f>Лист4!A2894</f>
        <v xml:space="preserve">Микрорайон ул. д.15 </v>
      </c>
      <c r="B2896" s="67" t="str">
        <f>Лист4!C2894</f>
        <v>Ахтубинский район, с. Успенка</v>
      </c>
      <c r="C2896" s="43">
        <f t="shared" si="90"/>
        <v>28.533470588235296</v>
      </c>
      <c r="D2896" s="43">
        <f t="shared" si="91"/>
        <v>1.3169294117647059</v>
      </c>
      <c r="E2896" s="49">
        <v>0</v>
      </c>
      <c r="F2896" s="29">
        <v>1.3169294117647059</v>
      </c>
      <c r="G2896" s="50">
        <v>0</v>
      </c>
      <c r="H2896" s="50">
        <v>0</v>
      </c>
      <c r="I2896" s="50">
        <v>0</v>
      </c>
      <c r="J2896" s="30"/>
      <c r="K2896" s="174">
        <f>Лист4!E2894/1000-J2896</f>
        <v>29.8504</v>
      </c>
      <c r="L2896" s="51"/>
      <c r="M2896" s="51"/>
    </row>
    <row r="2897" spans="1:13" s="52" customFormat="1" ht="18.75" customHeight="1" x14ac:dyDescent="0.25">
      <c r="A2897" s="42" t="str">
        <f>Лист4!A2895</f>
        <v xml:space="preserve">Микрорайон ул. д.16 </v>
      </c>
      <c r="B2897" s="67" t="str">
        <f>Лист4!C2895</f>
        <v>Ахтубинский район, с. Успенка</v>
      </c>
      <c r="C2897" s="43">
        <f t="shared" si="90"/>
        <v>65.78807720588236</v>
      </c>
      <c r="D2897" s="43">
        <f t="shared" si="91"/>
        <v>3.0363727941176477</v>
      </c>
      <c r="E2897" s="49">
        <v>0</v>
      </c>
      <c r="F2897" s="29">
        <v>3.0363727941176477</v>
      </c>
      <c r="G2897" s="50">
        <v>0</v>
      </c>
      <c r="H2897" s="50">
        <v>0</v>
      </c>
      <c r="I2897" s="50">
        <v>0</v>
      </c>
      <c r="J2897" s="30"/>
      <c r="K2897" s="174">
        <f>Лист4!E2895/1000</f>
        <v>68.824450000000013</v>
      </c>
      <c r="L2897" s="51"/>
      <c r="M2897" s="51"/>
    </row>
    <row r="2898" spans="1:13" s="52" customFormat="1" ht="18.75" customHeight="1" x14ac:dyDescent="0.25">
      <c r="A2898" s="42" t="str">
        <f>Лист4!A2896</f>
        <v xml:space="preserve">Микрорайон ул. д.17 </v>
      </c>
      <c r="B2898" s="67" t="str">
        <f>Лист4!C2896</f>
        <v>Ахтубинский район, с. Успенка</v>
      </c>
      <c r="C2898" s="43">
        <f t="shared" si="90"/>
        <v>63.198018382352942</v>
      </c>
      <c r="D2898" s="43">
        <f t="shared" si="91"/>
        <v>2.916831617647059</v>
      </c>
      <c r="E2898" s="49">
        <v>0</v>
      </c>
      <c r="F2898" s="29">
        <v>2.916831617647059</v>
      </c>
      <c r="G2898" s="50">
        <v>0</v>
      </c>
      <c r="H2898" s="50">
        <v>0</v>
      </c>
      <c r="I2898" s="50">
        <v>0</v>
      </c>
      <c r="J2898" s="30"/>
      <c r="K2898" s="174">
        <f>Лист4!E2896/1000-J2898</f>
        <v>66.114850000000004</v>
      </c>
      <c r="L2898" s="51"/>
      <c r="M2898" s="51"/>
    </row>
    <row r="2899" spans="1:13" s="52" customFormat="1" ht="18.75" customHeight="1" x14ac:dyDescent="0.25">
      <c r="A2899" s="42" t="str">
        <f>Лист4!A2897</f>
        <v xml:space="preserve">Микрорайон ул. д.18 </v>
      </c>
      <c r="B2899" s="67" t="str">
        <f>Лист4!C2897</f>
        <v>Ахтубинский район, с. Успенка</v>
      </c>
      <c r="C2899" s="43">
        <f t="shared" si="90"/>
        <v>66.413080882352943</v>
      </c>
      <c r="D2899" s="43">
        <f t="shared" si="91"/>
        <v>3.0652191176470591</v>
      </c>
      <c r="E2899" s="49">
        <v>0</v>
      </c>
      <c r="F2899" s="29">
        <v>3.0652191176470591</v>
      </c>
      <c r="G2899" s="50">
        <v>0</v>
      </c>
      <c r="H2899" s="50">
        <v>0</v>
      </c>
      <c r="I2899" s="50">
        <v>0</v>
      </c>
      <c r="J2899" s="30"/>
      <c r="K2899" s="174">
        <f>Лист4!E2897/1000-J2899</f>
        <v>69.478300000000004</v>
      </c>
      <c r="L2899" s="51"/>
      <c r="M2899" s="51"/>
    </row>
    <row r="2900" spans="1:13" s="52" customFormat="1" ht="18.75" customHeight="1" x14ac:dyDescent="0.25">
      <c r="A2900" s="42" t="str">
        <f>Лист4!A2898</f>
        <v xml:space="preserve">Микрорайон ул. д.19 </v>
      </c>
      <c r="B2900" s="67" t="str">
        <f>Лист4!C2898</f>
        <v>Ахтубинский район, с. Успенка</v>
      </c>
      <c r="C2900" s="43">
        <f t="shared" ref="C2900:C2963" si="92">K2900+J2900-F2900</f>
        <v>112.28391544117648</v>
      </c>
      <c r="D2900" s="43">
        <f t="shared" ref="D2900:D2963" si="93">F2900</f>
        <v>5.1823345588235297</v>
      </c>
      <c r="E2900" s="49">
        <v>0</v>
      </c>
      <c r="F2900" s="29">
        <v>5.1823345588235297</v>
      </c>
      <c r="G2900" s="50">
        <v>0</v>
      </c>
      <c r="H2900" s="50">
        <v>0</v>
      </c>
      <c r="I2900" s="50">
        <v>0</v>
      </c>
      <c r="J2900" s="30"/>
      <c r="K2900" s="174">
        <f>Лист4!E2898/1000-J2900</f>
        <v>117.46625</v>
      </c>
      <c r="L2900" s="51"/>
      <c r="M2900" s="51"/>
    </row>
    <row r="2901" spans="1:13" s="52" customFormat="1" ht="18.75" customHeight="1" x14ac:dyDescent="0.25">
      <c r="A2901" s="42" t="str">
        <f>Лист4!A2899</f>
        <v xml:space="preserve">Микрорайон ул. д.20 </v>
      </c>
      <c r="B2901" s="67" t="str">
        <f>Лист4!C2899</f>
        <v>Ахтубинский район, с. Успенка</v>
      </c>
      <c r="C2901" s="43">
        <f t="shared" si="92"/>
        <v>23.730735294117647</v>
      </c>
      <c r="D2901" s="43">
        <f t="shared" si="93"/>
        <v>1.095264705882353</v>
      </c>
      <c r="E2901" s="49">
        <v>0</v>
      </c>
      <c r="F2901" s="29">
        <v>1.095264705882353</v>
      </c>
      <c r="G2901" s="50">
        <v>0</v>
      </c>
      <c r="H2901" s="50">
        <v>0</v>
      </c>
      <c r="I2901" s="50">
        <v>0</v>
      </c>
      <c r="J2901" s="30"/>
      <c r="K2901" s="174">
        <f>Лист4!E2899/1000</f>
        <v>24.826000000000001</v>
      </c>
      <c r="L2901" s="51"/>
      <c r="M2901" s="51"/>
    </row>
    <row r="2902" spans="1:13" s="52" customFormat="1" ht="18.75" customHeight="1" x14ac:dyDescent="0.25">
      <c r="A2902" s="42" t="str">
        <f>Лист4!A2900</f>
        <v xml:space="preserve">Микрорайон ул. д.21 </v>
      </c>
      <c r="B2902" s="67" t="str">
        <f>Лист4!C2900</f>
        <v>Ахтубинский район, с. Успенка</v>
      </c>
      <c r="C2902" s="43">
        <f t="shared" si="92"/>
        <v>42.101694852941172</v>
      </c>
      <c r="D2902" s="43">
        <f t="shared" si="93"/>
        <v>1.9431551470588233</v>
      </c>
      <c r="E2902" s="49">
        <v>0</v>
      </c>
      <c r="F2902" s="29">
        <v>1.9431551470588233</v>
      </c>
      <c r="G2902" s="50">
        <v>0</v>
      </c>
      <c r="H2902" s="50">
        <v>0</v>
      </c>
      <c r="I2902" s="50">
        <v>0</v>
      </c>
      <c r="J2902" s="30"/>
      <c r="K2902" s="174">
        <f>Лист4!E2900/1000-J2902</f>
        <v>44.044849999999997</v>
      </c>
      <c r="L2902" s="51"/>
      <c r="M2902" s="51"/>
    </row>
    <row r="2903" spans="1:13" s="52" customFormat="1" ht="18.75" customHeight="1" x14ac:dyDescent="0.25">
      <c r="A2903" s="42" t="str">
        <f>Лист4!A2901</f>
        <v xml:space="preserve">Микрорайон ул. д.7 </v>
      </c>
      <c r="B2903" s="67" t="str">
        <f>Лист4!C2901</f>
        <v>Ахтубинский район, с. Успенка</v>
      </c>
      <c r="C2903" s="43">
        <f t="shared" si="92"/>
        <v>64.867658088235302</v>
      </c>
      <c r="D2903" s="43">
        <f t="shared" si="93"/>
        <v>2.993891911764706</v>
      </c>
      <c r="E2903" s="49">
        <v>0</v>
      </c>
      <c r="F2903" s="29">
        <v>2.993891911764706</v>
      </c>
      <c r="G2903" s="50">
        <v>0</v>
      </c>
      <c r="H2903" s="50">
        <v>0</v>
      </c>
      <c r="I2903" s="50">
        <v>0</v>
      </c>
      <c r="J2903" s="30"/>
      <c r="K2903" s="174">
        <f>Лист4!E2901/1000-J2903</f>
        <v>67.861550000000008</v>
      </c>
      <c r="L2903" s="51"/>
      <c r="M2903" s="51"/>
    </row>
    <row r="2904" spans="1:13" s="52" customFormat="1" ht="18.75" customHeight="1" x14ac:dyDescent="0.25">
      <c r="A2904" s="42" t="str">
        <f>Лист4!A2902</f>
        <v xml:space="preserve">Микрорайон ул. д.8 </v>
      </c>
      <c r="B2904" s="67" t="str">
        <f>Лист4!C2902</f>
        <v>Ахтубинский район, с. Успенка</v>
      </c>
      <c r="C2904" s="43">
        <f t="shared" si="92"/>
        <v>50.699187500000001</v>
      </c>
      <c r="D2904" s="43">
        <f t="shared" si="93"/>
        <v>2.3399624999999999</v>
      </c>
      <c r="E2904" s="49">
        <v>0</v>
      </c>
      <c r="F2904" s="29">
        <v>2.3399624999999999</v>
      </c>
      <c r="G2904" s="50">
        <v>0</v>
      </c>
      <c r="H2904" s="50">
        <v>0</v>
      </c>
      <c r="I2904" s="50">
        <v>0</v>
      </c>
      <c r="J2904" s="156"/>
      <c r="K2904" s="174">
        <f>Лист4!E2902/1000-J2904</f>
        <v>53.039149999999999</v>
      </c>
      <c r="L2904" s="31"/>
      <c r="M2904" s="51"/>
    </row>
    <row r="2905" spans="1:13" s="52" customFormat="1" ht="18.75" customHeight="1" x14ac:dyDescent="0.25">
      <c r="A2905" s="42" t="str">
        <f>Лист4!A2903</f>
        <v xml:space="preserve">Микрорайон ул. д.9 </v>
      </c>
      <c r="B2905" s="67" t="str">
        <f>Лист4!C2903</f>
        <v>Ахтубинский район, с. Успенка</v>
      </c>
      <c r="C2905" s="43">
        <f t="shared" si="92"/>
        <v>69.698974264705868</v>
      </c>
      <c r="D2905" s="43">
        <f t="shared" si="93"/>
        <v>3.2168757352941175</v>
      </c>
      <c r="E2905" s="49">
        <v>0</v>
      </c>
      <c r="F2905" s="29">
        <v>3.2168757352941175</v>
      </c>
      <c r="G2905" s="50">
        <v>0</v>
      </c>
      <c r="H2905" s="50">
        <v>0</v>
      </c>
      <c r="I2905" s="50">
        <v>0</v>
      </c>
      <c r="J2905" s="30"/>
      <c r="K2905" s="174">
        <f>Лист4!E2903/1000-J2905</f>
        <v>72.915849999999992</v>
      </c>
      <c r="L2905" s="51"/>
      <c r="M2905" s="51"/>
    </row>
    <row r="2906" spans="1:13" s="52" customFormat="1" ht="18.75" customHeight="1" x14ac:dyDescent="0.25">
      <c r="A2906" s="42" t="str">
        <f>Лист4!A2904</f>
        <v xml:space="preserve">Володарского ул. д.1 </v>
      </c>
      <c r="B2906" s="67" t="str">
        <f>Лист4!C2904</f>
        <v>Володарский район, п. Володарский</v>
      </c>
      <c r="C2906" s="43">
        <f t="shared" si="92"/>
        <v>120.48261397058825</v>
      </c>
      <c r="D2906" s="43">
        <f t="shared" si="93"/>
        <v>5.5607360294117658</v>
      </c>
      <c r="E2906" s="49">
        <v>0</v>
      </c>
      <c r="F2906" s="29">
        <v>5.5607360294117658</v>
      </c>
      <c r="G2906" s="50">
        <v>0</v>
      </c>
      <c r="H2906" s="50">
        <v>0</v>
      </c>
      <c r="I2906" s="50">
        <v>0</v>
      </c>
      <c r="J2906" s="30"/>
      <c r="K2906" s="174">
        <f>Лист4!E2904/1000</f>
        <v>126.04335000000002</v>
      </c>
      <c r="L2906" s="51"/>
      <c r="M2906" s="51"/>
    </row>
    <row r="2907" spans="1:13" s="52" customFormat="1" ht="18.75" customHeight="1" x14ac:dyDescent="0.25">
      <c r="A2907" s="42" t="str">
        <f>Лист4!A2905</f>
        <v xml:space="preserve">Володарского ул. д.2 </v>
      </c>
      <c r="B2907" s="67" t="str">
        <f>Лист4!C2905</f>
        <v>Володарский район, п. Володарский</v>
      </c>
      <c r="C2907" s="43">
        <f t="shared" si="92"/>
        <v>1020.2474749999998</v>
      </c>
      <c r="D2907" s="43">
        <f t="shared" si="93"/>
        <v>47.08834499999999</v>
      </c>
      <c r="E2907" s="49">
        <v>0</v>
      </c>
      <c r="F2907" s="29">
        <v>47.08834499999999</v>
      </c>
      <c r="G2907" s="50">
        <v>0</v>
      </c>
      <c r="H2907" s="50">
        <v>0</v>
      </c>
      <c r="I2907" s="50">
        <v>0</v>
      </c>
      <c r="J2907" s="30"/>
      <c r="K2907" s="174">
        <f>Лист4!E2905/1000</f>
        <v>1067.3358199999998</v>
      </c>
      <c r="L2907" s="51"/>
      <c r="M2907" s="51"/>
    </row>
    <row r="2908" spans="1:13" s="52" customFormat="1" ht="18.75" customHeight="1" x14ac:dyDescent="0.25">
      <c r="A2908" s="42" t="str">
        <f>Лист4!A2906</f>
        <v xml:space="preserve">Комсомольская ул. д.1 </v>
      </c>
      <c r="B2908" s="67" t="str">
        <f>Лист4!C2906</f>
        <v>Володарский район, п. Володарский</v>
      </c>
      <c r="C2908" s="43">
        <f t="shared" si="92"/>
        <v>943.80258088235269</v>
      </c>
      <c r="D2908" s="43">
        <f t="shared" si="93"/>
        <v>43.560119117647048</v>
      </c>
      <c r="E2908" s="49">
        <v>0</v>
      </c>
      <c r="F2908" s="29">
        <v>43.560119117647048</v>
      </c>
      <c r="G2908" s="50">
        <v>0</v>
      </c>
      <c r="H2908" s="50">
        <v>0</v>
      </c>
      <c r="I2908" s="50">
        <v>0</v>
      </c>
      <c r="J2908" s="30"/>
      <c r="K2908" s="174">
        <f>Лист4!E2906/1000-J2908</f>
        <v>987.36269999999979</v>
      </c>
      <c r="L2908" s="51"/>
      <c r="M2908" s="51"/>
    </row>
    <row r="2909" spans="1:13" s="52" customFormat="1" ht="25.5" customHeight="1" x14ac:dyDescent="0.25">
      <c r="A2909" s="42" t="str">
        <f>Лист4!A2907</f>
        <v xml:space="preserve">Комсомольская ул. д.2 </v>
      </c>
      <c r="B2909" s="67" t="str">
        <f>Лист4!C2907</f>
        <v>Володарский район, п. Володарский</v>
      </c>
      <c r="C2909" s="43">
        <f t="shared" si="92"/>
        <v>20.931051470588233</v>
      </c>
      <c r="D2909" s="43">
        <f t="shared" si="93"/>
        <v>0.96604852941176467</v>
      </c>
      <c r="E2909" s="49">
        <v>0</v>
      </c>
      <c r="F2909" s="29">
        <v>0.96604852941176467</v>
      </c>
      <c r="G2909" s="50">
        <v>0</v>
      </c>
      <c r="H2909" s="50">
        <v>0</v>
      </c>
      <c r="I2909" s="50">
        <v>0</v>
      </c>
      <c r="J2909" s="30"/>
      <c r="K2909" s="174">
        <f>Лист4!E2907/1000-J2909</f>
        <v>21.897099999999998</v>
      </c>
      <c r="L2909" s="51"/>
      <c r="M2909" s="51"/>
    </row>
    <row r="2910" spans="1:13" s="52" customFormat="1" ht="25.5" customHeight="1" x14ac:dyDescent="0.25">
      <c r="A2910" s="42" t="str">
        <f>Лист4!A2908</f>
        <v xml:space="preserve">Мичурина ул. д.10 </v>
      </c>
      <c r="B2910" s="67" t="str">
        <f>Лист4!C2908</f>
        <v>Володарский район, п. Володарский</v>
      </c>
      <c r="C2910" s="43">
        <f t="shared" si="92"/>
        <v>164.019375</v>
      </c>
      <c r="D2910" s="43">
        <f t="shared" si="93"/>
        <v>7.5701249999999991</v>
      </c>
      <c r="E2910" s="49">
        <v>0</v>
      </c>
      <c r="F2910" s="29">
        <v>7.5701249999999991</v>
      </c>
      <c r="G2910" s="50">
        <v>0</v>
      </c>
      <c r="H2910" s="50">
        <v>0</v>
      </c>
      <c r="I2910" s="50">
        <v>0</v>
      </c>
      <c r="J2910" s="30"/>
      <c r="K2910" s="174">
        <f>Лист4!E2908/1000</f>
        <v>171.58949999999999</v>
      </c>
      <c r="L2910" s="51"/>
      <c r="M2910" s="51"/>
    </row>
    <row r="2911" spans="1:13" s="52" customFormat="1" ht="25.5" customHeight="1" x14ac:dyDescent="0.25">
      <c r="A2911" s="42" t="str">
        <f>Лист4!A2909</f>
        <v xml:space="preserve">Мичурина ул. д.12 </v>
      </c>
      <c r="B2911" s="67" t="str">
        <f>Лист4!C2909</f>
        <v>Володарский район, п. Володарский</v>
      </c>
      <c r="C2911" s="43">
        <f t="shared" si="92"/>
        <v>144.33641911764704</v>
      </c>
      <c r="D2911" s="43">
        <f t="shared" si="93"/>
        <v>6.6616808823529396</v>
      </c>
      <c r="E2911" s="49">
        <v>0</v>
      </c>
      <c r="F2911" s="29">
        <v>6.6616808823529396</v>
      </c>
      <c r="G2911" s="50">
        <v>0</v>
      </c>
      <c r="H2911" s="50">
        <v>0</v>
      </c>
      <c r="I2911" s="50">
        <v>0</v>
      </c>
      <c r="J2911" s="30"/>
      <c r="K2911" s="174">
        <f>Лист4!E2909/1000-J2911</f>
        <v>150.99809999999997</v>
      </c>
      <c r="L2911" s="51"/>
      <c r="M2911" s="51"/>
    </row>
    <row r="2912" spans="1:13" s="52" customFormat="1" ht="25.5" customHeight="1" x14ac:dyDescent="0.25">
      <c r="A2912" s="42" t="str">
        <f>Лист4!A2910</f>
        <v xml:space="preserve">Мичурина ул. д.19А </v>
      </c>
      <c r="B2912" s="67" t="str">
        <f>Лист4!C2910</f>
        <v>Володарский район, п. Володарский</v>
      </c>
      <c r="C2912" s="43">
        <f t="shared" si="92"/>
        <v>497.42368382352942</v>
      </c>
      <c r="D2912" s="43">
        <f t="shared" si="93"/>
        <v>22.95801617647059</v>
      </c>
      <c r="E2912" s="49">
        <v>0</v>
      </c>
      <c r="F2912" s="29">
        <v>22.95801617647059</v>
      </c>
      <c r="G2912" s="50">
        <v>0</v>
      </c>
      <c r="H2912" s="50">
        <v>0</v>
      </c>
      <c r="I2912" s="50">
        <v>0</v>
      </c>
      <c r="J2912" s="30"/>
      <c r="K2912" s="174">
        <f>Лист4!E2910/1000-J2912</f>
        <v>520.38170000000002</v>
      </c>
      <c r="L2912" s="51"/>
      <c r="M2912" s="51"/>
    </row>
    <row r="2913" spans="1:13" s="52" customFormat="1" ht="25.5" customHeight="1" x14ac:dyDescent="0.25">
      <c r="A2913" s="42" t="str">
        <f>Лист4!A2911</f>
        <v xml:space="preserve">Мичурина ул. д.2 </v>
      </c>
      <c r="B2913" s="67" t="str">
        <f>Лист4!C2911</f>
        <v>Володарский район, п. Володарский</v>
      </c>
      <c r="C2913" s="43">
        <f t="shared" si="92"/>
        <v>85.044489705882356</v>
      </c>
      <c r="D2913" s="43">
        <f t="shared" si="93"/>
        <v>3.9251302941176469</v>
      </c>
      <c r="E2913" s="49">
        <v>0</v>
      </c>
      <c r="F2913" s="29">
        <v>3.9251302941176469</v>
      </c>
      <c r="G2913" s="50">
        <v>0</v>
      </c>
      <c r="H2913" s="50">
        <v>0</v>
      </c>
      <c r="I2913" s="50">
        <v>0</v>
      </c>
      <c r="J2913" s="30"/>
      <c r="K2913" s="174">
        <f>Лист4!E2911/1000-J2913</f>
        <v>88.969620000000006</v>
      </c>
      <c r="L2913" s="51"/>
      <c r="M2913" s="51"/>
    </row>
    <row r="2914" spans="1:13" s="52" customFormat="1" ht="18.75" customHeight="1" x14ac:dyDescent="0.25">
      <c r="A2914" s="42" t="str">
        <f>Лист4!A2912</f>
        <v xml:space="preserve">Мичурина ул. д.25 </v>
      </c>
      <c r="B2914" s="67" t="str">
        <f>Лист4!C2912</f>
        <v>Володарский район, п. Володарский</v>
      </c>
      <c r="C2914" s="43">
        <f t="shared" si="92"/>
        <v>169.08849558823528</v>
      </c>
      <c r="D2914" s="43">
        <f t="shared" si="93"/>
        <v>7.8040844117647046</v>
      </c>
      <c r="E2914" s="49">
        <v>0</v>
      </c>
      <c r="F2914" s="29">
        <v>7.8040844117647046</v>
      </c>
      <c r="G2914" s="50">
        <v>0</v>
      </c>
      <c r="H2914" s="50">
        <v>0</v>
      </c>
      <c r="I2914" s="50">
        <v>0</v>
      </c>
      <c r="J2914" s="156"/>
      <c r="K2914" s="174">
        <f>Лист4!E2912/1000-J2914</f>
        <v>176.89257999999998</v>
      </c>
      <c r="L2914" s="31"/>
      <c r="M2914" s="51"/>
    </row>
    <row r="2915" spans="1:13" s="52" customFormat="1" ht="18.75" customHeight="1" x14ac:dyDescent="0.25">
      <c r="A2915" s="42" t="str">
        <f>Лист4!A2913</f>
        <v xml:space="preserve">Мичурина ул. д.27 </v>
      </c>
      <c r="B2915" s="67" t="str">
        <f>Лист4!C2913</f>
        <v>Володарский район, п. Володарский</v>
      </c>
      <c r="C2915" s="43">
        <f t="shared" si="92"/>
        <v>72.770702205882358</v>
      </c>
      <c r="D2915" s="43">
        <f t="shared" si="93"/>
        <v>3.3586477941176476</v>
      </c>
      <c r="E2915" s="49">
        <v>0</v>
      </c>
      <c r="F2915" s="29">
        <v>3.3586477941176476</v>
      </c>
      <c r="G2915" s="50">
        <v>0</v>
      </c>
      <c r="H2915" s="50">
        <v>0</v>
      </c>
      <c r="I2915" s="50">
        <v>0</v>
      </c>
      <c r="J2915" s="30"/>
      <c r="K2915" s="174">
        <f>Лист4!E2913/1000-J2915</f>
        <v>76.129350000000002</v>
      </c>
      <c r="L2915" s="51"/>
      <c r="M2915" s="51"/>
    </row>
    <row r="2916" spans="1:13" s="52" customFormat="1" ht="18.75" customHeight="1" x14ac:dyDescent="0.25">
      <c r="A2916" s="42" t="str">
        <f>Лист4!A2914</f>
        <v xml:space="preserve">Мичурина ул. д.29 </v>
      </c>
      <c r="B2916" s="67" t="str">
        <f>Лист4!C2914</f>
        <v>Володарский район, п. Володарский</v>
      </c>
      <c r="C2916" s="43">
        <f t="shared" si="92"/>
        <v>183.16894852941172</v>
      </c>
      <c r="D2916" s="43">
        <f t="shared" si="93"/>
        <v>8.4539514705882333</v>
      </c>
      <c r="E2916" s="49">
        <v>0</v>
      </c>
      <c r="F2916" s="29">
        <v>8.4539514705882333</v>
      </c>
      <c r="G2916" s="50">
        <v>0</v>
      </c>
      <c r="H2916" s="50">
        <v>0</v>
      </c>
      <c r="I2916" s="50">
        <v>0</v>
      </c>
      <c r="J2916" s="30"/>
      <c r="K2916" s="174">
        <f>Лист4!E2914/1000</f>
        <v>191.62289999999996</v>
      </c>
      <c r="L2916" s="51"/>
      <c r="M2916" s="51"/>
    </row>
    <row r="2917" spans="1:13" s="52" customFormat="1" ht="18.75" customHeight="1" x14ac:dyDescent="0.25">
      <c r="A2917" s="42" t="str">
        <f>Лист4!A2915</f>
        <v xml:space="preserve">Мичурина ул. д.33 </v>
      </c>
      <c r="B2917" s="67" t="str">
        <f>Лист4!C2915</f>
        <v>Володарский район, п. Володарский</v>
      </c>
      <c r="C2917" s="43">
        <f t="shared" si="92"/>
        <v>132.88767279411763</v>
      </c>
      <c r="D2917" s="43">
        <f t="shared" si="93"/>
        <v>6.1332772058823526</v>
      </c>
      <c r="E2917" s="49">
        <v>0</v>
      </c>
      <c r="F2917" s="29">
        <v>6.1332772058823526</v>
      </c>
      <c r="G2917" s="50">
        <v>0</v>
      </c>
      <c r="H2917" s="50">
        <v>0</v>
      </c>
      <c r="I2917" s="50">
        <v>0</v>
      </c>
      <c r="J2917" s="30"/>
      <c r="K2917" s="174">
        <f>Лист4!E2915/1000</f>
        <v>139.02095</v>
      </c>
      <c r="L2917" s="51"/>
      <c r="M2917" s="51"/>
    </row>
    <row r="2918" spans="1:13" s="52" customFormat="1" ht="23.25" customHeight="1" x14ac:dyDescent="0.25">
      <c r="A2918" s="42" t="str">
        <f>Лист4!A2916</f>
        <v xml:space="preserve">Мичурина ул. д.35А </v>
      </c>
      <c r="B2918" s="67" t="str">
        <f>Лист4!C2916</f>
        <v>Володарский район, п. Володарский</v>
      </c>
      <c r="C2918" s="43">
        <f t="shared" si="92"/>
        <v>90.712900735294127</v>
      </c>
      <c r="D2918" s="43">
        <f t="shared" si="93"/>
        <v>4.1867492647058828</v>
      </c>
      <c r="E2918" s="49">
        <v>0</v>
      </c>
      <c r="F2918" s="29">
        <v>4.1867492647058828</v>
      </c>
      <c r="G2918" s="50">
        <v>0</v>
      </c>
      <c r="H2918" s="50">
        <v>0</v>
      </c>
      <c r="I2918" s="50">
        <v>0</v>
      </c>
      <c r="J2918" s="30"/>
      <c r="K2918" s="174">
        <f>Лист4!E2916/1000-J2918</f>
        <v>94.899650000000008</v>
      </c>
      <c r="L2918" s="51"/>
      <c r="M2918" s="51"/>
    </row>
    <row r="2919" spans="1:13" s="52" customFormat="1" ht="25.5" customHeight="1" x14ac:dyDescent="0.25">
      <c r="A2919" s="42" t="str">
        <f>Лист4!A2917</f>
        <v xml:space="preserve">Мичурина ул. д.8 </v>
      </c>
      <c r="B2919" s="67" t="str">
        <f>Лист4!C2917</f>
        <v>Володарский район, п. Володарский</v>
      </c>
      <c r="C2919" s="43">
        <f t="shared" si="92"/>
        <v>475.04209044117641</v>
      </c>
      <c r="D2919" s="43">
        <f t="shared" si="93"/>
        <v>21.925019558823529</v>
      </c>
      <c r="E2919" s="49">
        <v>0</v>
      </c>
      <c r="F2919" s="29">
        <v>21.925019558823529</v>
      </c>
      <c r="G2919" s="50">
        <v>0</v>
      </c>
      <c r="H2919" s="50">
        <v>0</v>
      </c>
      <c r="I2919" s="50">
        <v>0</v>
      </c>
      <c r="J2919" s="30"/>
      <c r="K2919" s="174">
        <f>Лист4!E2917/1000-J2919</f>
        <v>496.96710999999993</v>
      </c>
      <c r="L2919" s="51"/>
      <c r="M2919" s="51"/>
    </row>
    <row r="2920" spans="1:13" s="52" customFormat="1" ht="25.5" customHeight="1" x14ac:dyDescent="0.25">
      <c r="A2920" s="42" t="str">
        <f>Лист4!A2918</f>
        <v xml:space="preserve">Пирогова ул. д.16 </v>
      </c>
      <c r="B2920" s="67" t="str">
        <f>Лист4!C2918</f>
        <v>Володарский район, п. Володарский</v>
      </c>
      <c r="C2920" s="43">
        <f t="shared" si="92"/>
        <v>146.15460294117645</v>
      </c>
      <c r="D2920" s="43">
        <f t="shared" si="93"/>
        <v>6.7455970588235292</v>
      </c>
      <c r="E2920" s="49">
        <v>0</v>
      </c>
      <c r="F2920" s="29">
        <v>6.7455970588235292</v>
      </c>
      <c r="G2920" s="50">
        <v>0</v>
      </c>
      <c r="H2920" s="50">
        <v>0</v>
      </c>
      <c r="I2920" s="50">
        <v>0</v>
      </c>
      <c r="J2920" s="30"/>
      <c r="K2920" s="174">
        <f>Лист4!E2918/1000-J2920</f>
        <v>152.90019999999998</v>
      </c>
      <c r="L2920" s="51"/>
      <c r="M2920" s="51"/>
    </row>
    <row r="2921" spans="1:13" s="52" customFormat="1" ht="18.75" customHeight="1" x14ac:dyDescent="0.25">
      <c r="A2921" s="42" t="str">
        <f>Лист4!A2919</f>
        <v xml:space="preserve">Пирогова ул. д.18 </v>
      </c>
      <c r="B2921" s="67" t="str">
        <f>Лист4!C2919</f>
        <v>Володарский район, п. Володарский</v>
      </c>
      <c r="C2921" s="43">
        <f t="shared" si="92"/>
        <v>126.65915294117646</v>
      </c>
      <c r="D2921" s="43">
        <f t="shared" si="93"/>
        <v>5.8458070588235289</v>
      </c>
      <c r="E2921" s="49">
        <v>0</v>
      </c>
      <c r="F2921" s="29">
        <v>5.8458070588235289</v>
      </c>
      <c r="G2921" s="50">
        <v>0</v>
      </c>
      <c r="H2921" s="50">
        <v>0</v>
      </c>
      <c r="I2921" s="50">
        <v>0</v>
      </c>
      <c r="J2921" s="30"/>
      <c r="K2921" s="174">
        <f>Лист4!E2919/1000</f>
        <v>132.50495999999998</v>
      </c>
      <c r="L2921" s="51"/>
      <c r="M2921" s="51"/>
    </row>
    <row r="2922" spans="1:13" s="52" customFormat="1" ht="18.75" customHeight="1" x14ac:dyDescent="0.25">
      <c r="A2922" s="42" t="str">
        <f>Лист4!A2920</f>
        <v xml:space="preserve">Пирогова ул. д.18А </v>
      </c>
      <c r="B2922" s="67" t="str">
        <f>Лист4!C2920</f>
        <v>Володарский район, п. Володарский</v>
      </c>
      <c r="C2922" s="43">
        <f t="shared" si="92"/>
        <v>21.810415441176474</v>
      </c>
      <c r="D2922" s="43">
        <f t="shared" si="93"/>
        <v>1.0066345588235295</v>
      </c>
      <c r="E2922" s="49">
        <v>0</v>
      </c>
      <c r="F2922" s="29">
        <v>1.0066345588235295</v>
      </c>
      <c r="G2922" s="50">
        <v>0</v>
      </c>
      <c r="H2922" s="50">
        <v>0</v>
      </c>
      <c r="I2922" s="50">
        <v>0</v>
      </c>
      <c r="J2922" s="30"/>
      <c r="K2922" s="174">
        <f>Лист4!E2920/1000</f>
        <v>22.817050000000002</v>
      </c>
      <c r="L2922" s="51"/>
      <c r="M2922" s="51"/>
    </row>
    <row r="2923" spans="1:13" s="52" customFormat="1" ht="18.75" customHeight="1" x14ac:dyDescent="0.25">
      <c r="A2923" s="42" t="str">
        <f>Лист4!A2921</f>
        <v xml:space="preserve">Пирогова ул. д.19 </v>
      </c>
      <c r="B2923" s="67" t="str">
        <f>Лист4!C2921</f>
        <v>Володарский район, п. Володарский</v>
      </c>
      <c r="C2923" s="43">
        <f t="shared" si="92"/>
        <v>103.54041176470588</v>
      </c>
      <c r="D2923" s="43">
        <f t="shared" si="93"/>
        <v>4.7787882352941171</v>
      </c>
      <c r="E2923" s="49">
        <v>0</v>
      </c>
      <c r="F2923" s="29">
        <v>4.7787882352941171</v>
      </c>
      <c r="G2923" s="50">
        <v>0</v>
      </c>
      <c r="H2923" s="50">
        <v>0</v>
      </c>
      <c r="I2923" s="50">
        <v>0</v>
      </c>
      <c r="J2923" s="30"/>
      <c r="K2923" s="174">
        <f>Лист4!E2921/1000</f>
        <v>108.3192</v>
      </c>
      <c r="L2923" s="51"/>
      <c r="M2923" s="51"/>
    </row>
    <row r="2924" spans="1:13" s="52" customFormat="1" ht="18.75" customHeight="1" x14ac:dyDescent="0.25">
      <c r="A2924" s="42" t="str">
        <f>Лист4!A2922</f>
        <v xml:space="preserve">Пирогова ул. д.20 </v>
      </c>
      <c r="B2924" s="67" t="str">
        <f>Лист4!C2922</f>
        <v>Володарский район, п. Володарский</v>
      </c>
      <c r="C2924" s="43">
        <f t="shared" si="92"/>
        <v>125.49067279411763</v>
      </c>
      <c r="D2924" s="43">
        <f t="shared" si="93"/>
        <v>5.7918772058823524</v>
      </c>
      <c r="E2924" s="49">
        <v>0</v>
      </c>
      <c r="F2924" s="29">
        <v>5.7918772058823524</v>
      </c>
      <c r="G2924" s="50">
        <v>0</v>
      </c>
      <c r="H2924" s="50">
        <v>0</v>
      </c>
      <c r="I2924" s="50">
        <v>0</v>
      </c>
      <c r="J2924" s="30"/>
      <c r="K2924" s="174">
        <f>Лист4!E2922/1000</f>
        <v>131.28254999999999</v>
      </c>
      <c r="L2924" s="51"/>
      <c r="M2924" s="51"/>
    </row>
    <row r="2925" spans="1:13" s="52" customFormat="1" ht="18.75" customHeight="1" x14ac:dyDescent="0.25">
      <c r="A2925" s="42" t="str">
        <f>Лист4!A2923</f>
        <v xml:space="preserve">Пирогова ул. д.20А </v>
      </c>
      <c r="B2925" s="67" t="str">
        <f>Лист4!C2923</f>
        <v>Володарский район, п. Володарский</v>
      </c>
      <c r="C2925" s="43">
        <f t="shared" si="92"/>
        <v>19.690985294117645</v>
      </c>
      <c r="D2925" s="43">
        <f t="shared" si="93"/>
        <v>0.9088147058823528</v>
      </c>
      <c r="E2925" s="49">
        <v>0</v>
      </c>
      <c r="F2925" s="29">
        <v>0.9088147058823528</v>
      </c>
      <c r="G2925" s="50">
        <v>0</v>
      </c>
      <c r="H2925" s="50">
        <v>0</v>
      </c>
      <c r="I2925" s="50">
        <v>0</v>
      </c>
      <c r="J2925" s="30"/>
      <c r="K2925" s="174">
        <f>Лист4!E2923/1000-J2925</f>
        <v>20.599799999999998</v>
      </c>
      <c r="L2925" s="51"/>
      <c r="M2925" s="51"/>
    </row>
    <row r="2926" spans="1:13" s="52" customFormat="1" ht="25.5" customHeight="1" x14ac:dyDescent="0.25">
      <c r="A2926" s="42" t="str">
        <f>Лист4!A2924</f>
        <v xml:space="preserve">Победы ул. д.6 </v>
      </c>
      <c r="B2926" s="67" t="str">
        <f>Лист4!C2924</f>
        <v>Володарский район, п. Володарский</v>
      </c>
      <c r="C2926" s="43">
        <f t="shared" si="92"/>
        <v>165.90819852941172</v>
      </c>
      <c r="D2926" s="43">
        <f t="shared" si="93"/>
        <v>7.6573014705882336</v>
      </c>
      <c r="E2926" s="49">
        <v>0</v>
      </c>
      <c r="F2926" s="29">
        <v>7.6573014705882336</v>
      </c>
      <c r="G2926" s="50">
        <v>0</v>
      </c>
      <c r="H2926" s="50">
        <v>0</v>
      </c>
      <c r="I2926" s="50">
        <v>0</v>
      </c>
      <c r="J2926" s="30"/>
      <c r="K2926" s="174">
        <f>Лист4!E2924/1000-J2926</f>
        <v>173.56549999999996</v>
      </c>
      <c r="L2926" s="51"/>
      <c r="M2926" s="51"/>
    </row>
    <row r="2927" spans="1:13" s="52" customFormat="1" ht="18.75" customHeight="1" x14ac:dyDescent="0.25">
      <c r="A2927" s="42" t="str">
        <f>Лист4!A2925</f>
        <v xml:space="preserve">Садовая ул. д.20 </v>
      </c>
      <c r="B2927" s="67" t="str">
        <f>Лист4!C2925</f>
        <v>Володарский район, п. Володарский</v>
      </c>
      <c r="C2927" s="43">
        <f t="shared" si="92"/>
        <v>725.25086323529422</v>
      </c>
      <c r="D2927" s="43">
        <f t="shared" si="93"/>
        <v>33.473116764705885</v>
      </c>
      <c r="E2927" s="49">
        <v>0</v>
      </c>
      <c r="F2927" s="29">
        <v>33.473116764705885</v>
      </c>
      <c r="G2927" s="50">
        <v>0</v>
      </c>
      <c r="H2927" s="50">
        <v>0</v>
      </c>
      <c r="I2927" s="50">
        <v>0</v>
      </c>
      <c r="J2927" s="30"/>
      <c r="K2927" s="174">
        <f>Лист4!E2925/1000</f>
        <v>758.7239800000001</v>
      </c>
      <c r="L2927" s="51"/>
      <c r="M2927" s="51"/>
    </row>
    <row r="2928" spans="1:13" s="52" customFormat="1" ht="18.75" customHeight="1" x14ac:dyDescent="0.25">
      <c r="A2928" s="42" t="str">
        <f>Лист4!A2926</f>
        <v xml:space="preserve">Свердлова ул. д.33 </v>
      </c>
      <c r="B2928" s="67" t="str">
        <f>Лист4!C2926</f>
        <v>Володарский район, п. Володарский</v>
      </c>
      <c r="C2928" s="43">
        <f t="shared" si="92"/>
        <v>135.23880882352941</v>
      </c>
      <c r="D2928" s="43">
        <f t="shared" si="93"/>
        <v>6.2417911764705885</v>
      </c>
      <c r="E2928" s="49">
        <v>0</v>
      </c>
      <c r="F2928" s="29">
        <v>6.2417911764705885</v>
      </c>
      <c r="G2928" s="50">
        <v>0</v>
      </c>
      <c r="H2928" s="50">
        <v>0</v>
      </c>
      <c r="I2928" s="50">
        <v>0</v>
      </c>
      <c r="J2928" s="30"/>
      <c r="K2928" s="174">
        <f>Лист4!E2926/1000</f>
        <v>141.48060000000001</v>
      </c>
      <c r="L2928" s="51"/>
      <c r="M2928" s="51"/>
    </row>
    <row r="2929" spans="1:13" s="52" customFormat="1" ht="18.75" customHeight="1" x14ac:dyDescent="0.25">
      <c r="A2929" s="42" t="str">
        <f>Лист4!A2927</f>
        <v xml:space="preserve">Свердлова ул. д.35 </v>
      </c>
      <c r="B2929" s="67" t="str">
        <f>Лист4!C2927</f>
        <v>Володарский район, п. Володарский</v>
      </c>
      <c r="C2929" s="43">
        <f t="shared" si="92"/>
        <v>193.40214705882357</v>
      </c>
      <c r="D2929" s="43">
        <f t="shared" si="93"/>
        <v>8.9262529411764717</v>
      </c>
      <c r="E2929" s="49">
        <v>0</v>
      </c>
      <c r="F2929" s="29">
        <v>8.9262529411764717</v>
      </c>
      <c r="G2929" s="50">
        <v>0</v>
      </c>
      <c r="H2929" s="50">
        <v>0</v>
      </c>
      <c r="I2929" s="50">
        <v>0</v>
      </c>
      <c r="J2929" s="30"/>
      <c r="K2929" s="174">
        <f>Лист4!E2927/1000-J2929</f>
        <v>202.32840000000004</v>
      </c>
      <c r="L2929" s="51"/>
      <c r="M2929" s="51"/>
    </row>
    <row r="2930" spans="1:13" s="52" customFormat="1" ht="18.75" customHeight="1" x14ac:dyDescent="0.25">
      <c r="A2930" s="42" t="str">
        <f>Лист4!A2928</f>
        <v xml:space="preserve">Свердлова ул. д.37 </v>
      </c>
      <c r="B2930" s="67" t="str">
        <f>Лист4!C2928</f>
        <v>Володарский район, п. Володарский</v>
      </c>
      <c r="C2930" s="43">
        <f t="shared" si="92"/>
        <v>178.12786397058827</v>
      </c>
      <c r="D2930" s="43">
        <f t="shared" si="93"/>
        <v>8.2212860294117664</v>
      </c>
      <c r="E2930" s="49">
        <v>0</v>
      </c>
      <c r="F2930" s="29">
        <v>8.2212860294117664</v>
      </c>
      <c r="G2930" s="50">
        <v>0</v>
      </c>
      <c r="H2930" s="50">
        <v>0</v>
      </c>
      <c r="I2930" s="50">
        <v>0</v>
      </c>
      <c r="J2930" s="30"/>
      <c r="K2930" s="174">
        <f>Лист4!E2928/1000-J2930</f>
        <v>186.34915000000004</v>
      </c>
      <c r="L2930" s="51"/>
      <c r="M2930" s="51"/>
    </row>
    <row r="2931" spans="1:13" s="52" customFormat="1" ht="18.75" customHeight="1" x14ac:dyDescent="0.25">
      <c r="A2931" s="42" t="str">
        <f>Лист4!A2929</f>
        <v xml:space="preserve">Свердлова ул. д.39 </v>
      </c>
      <c r="B2931" s="67" t="str">
        <f>Лист4!C2929</f>
        <v>Володарский район, п. Володарский</v>
      </c>
      <c r="C2931" s="43">
        <f t="shared" si="92"/>
        <v>163.34982720588232</v>
      </c>
      <c r="D2931" s="43">
        <f t="shared" si="93"/>
        <v>7.5392227941176451</v>
      </c>
      <c r="E2931" s="49">
        <v>0</v>
      </c>
      <c r="F2931" s="29">
        <v>7.5392227941176451</v>
      </c>
      <c r="G2931" s="50">
        <v>0</v>
      </c>
      <c r="H2931" s="50">
        <v>0</v>
      </c>
      <c r="I2931" s="50">
        <v>0</v>
      </c>
      <c r="J2931" s="30"/>
      <c r="K2931" s="174">
        <f>Лист4!E2929/1000</f>
        <v>170.88904999999997</v>
      </c>
      <c r="L2931" s="51"/>
      <c r="M2931" s="51"/>
    </row>
    <row r="2932" spans="1:13" s="52" customFormat="1" ht="18.75" customHeight="1" x14ac:dyDescent="0.25">
      <c r="A2932" s="42" t="str">
        <f>Лист4!A2930</f>
        <v xml:space="preserve">Спортивная ул. д.1 </v>
      </c>
      <c r="B2932" s="67" t="str">
        <f>Лист4!C2930</f>
        <v>Володарский район, п. Володарский</v>
      </c>
      <c r="C2932" s="43">
        <f t="shared" si="92"/>
        <v>143.93862867647056</v>
      </c>
      <c r="D2932" s="43">
        <f t="shared" si="93"/>
        <v>6.6433213235294106</v>
      </c>
      <c r="E2932" s="49">
        <v>0</v>
      </c>
      <c r="F2932" s="29">
        <v>6.6433213235294106</v>
      </c>
      <c r="G2932" s="50">
        <v>0</v>
      </c>
      <c r="H2932" s="50">
        <v>0</v>
      </c>
      <c r="I2932" s="50">
        <v>0</v>
      </c>
      <c r="J2932" s="30"/>
      <c r="K2932" s="174">
        <f>Лист4!E2930/1000</f>
        <v>150.58194999999998</v>
      </c>
      <c r="L2932" s="51"/>
      <c r="M2932" s="51"/>
    </row>
    <row r="2933" spans="1:13" s="52" customFormat="1" ht="18.75" customHeight="1" x14ac:dyDescent="0.25">
      <c r="A2933" s="42" t="str">
        <f>Лист4!A2931</f>
        <v xml:space="preserve">Спортивная ул. д.3 </v>
      </c>
      <c r="B2933" s="67" t="str">
        <f>Лист4!C2931</f>
        <v>Володарский район, п. Володарский</v>
      </c>
      <c r="C2933" s="43">
        <f t="shared" si="92"/>
        <v>120.65906985294117</v>
      </c>
      <c r="D2933" s="43">
        <f t="shared" si="93"/>
        <v>5.5688801470588229</v>
      </c>
      <c r="E2933" s="49">
        <v>0</v>
      </c>
      <c r="F2933" s="29">
        <v>5.5688801470588229</v>
      </c>
      <c r="G2933" s="50">
        <v>0</v>
      </c>
      <c r="H2933" s="50">
        <v>0</v>
      </c>
      <c r="I2933" s="50">
        <v>0</v>
      </c>
      <c r="J2933" s="30"/>
      <c r="K2933" s="174">
        <f>Лист4!E2931/1000-J2933</f>
        <v>126.22794999999999</v>
      </c>
      <c r="L2933" s="51"/>
      <c r="M2933" s="51"/>
    </row>
    <row r="2934" spans="1:13" s="52" customFormat="1" ht="18.75" customHeight="1" x14ac:dyDescent="0.25">
      <c r="A2934" s="42" t="str">
        <f>Лист4!A2932</f>
        <v xml:space="preserve">Фрунзе ул. д.14 </v>
      </c>
      <c r="B2934" s="67" t="str">
        <f>Лист4!C2932</f>
        <v>Володарский район, п. Володарский</v>
      </c>
      <c r="C2934" s="43">
        <f t="shared" si="92"/>
        <v>102.16652205882353</v>
      </c>
      <c r="D2934" s="43">
        <f t="shared" si="93"/>
        <v>4.7153779411764702</v>
      </c>
      <c r="E2934" s="49">
        <v>0</v>
      </c>
      <c r="F2934" s="29">
        <v>4.7153779411764702</v>
      </c>
      <c r="G2934" s="50">
        <v>0</v>
      </c>
      <c r="H2934" s="50">
        <v>0</v>
      </c>
      <c r="I2934" s="50">
        <v>0</v>
      </c>
      <c r="J2934" s="30"/>
      <c r="K2934" s="174">
        <f>Лист4!E2932/1000</f>
        <v>106.8819</v>
      </c>
      <c r="L2934" s="51"/>
      <c r="M2934" s="51"/>
    </row>
    <row r="2935" spans="1:13" s="52" customFormat="1" ht="18.75" customHeight="1" x14ac:dyDescent="0.25">
      <c r="A2935" s="42" t="str">
        <f>Лист4!A2933</f>
        <v xml:space="preserve">Фрунзе ул. д.16 </v>
      </c>
      <c r="B2935" s="67" t="str">
        <f>Лист4!C2933</f>
        <v>Володарский район, п. Володарский</v>
      </c>
      <c r="C2935" s="43">
        <f t="shared" si="92"/>
        <v>60.070466911764697</v>
      </c>
      <c r="D2935" s="43">
        <f t="shared" si="93"/>
        <v>2.772483088235294</v>
      </c>
      <c r="E2935" s="49">
        <v>0</v>
      </c>
      <c r="F2935" s="29">
        <v>2.772483088235294</v>
      </c>
      <c r="G2935" s="50">
        <v>0</v>
      </c>
      <c r="H2935" s="50">
        <v>0</v>
      </c>
      <c r="I2935" s="50">
        <v>0</v>
      </c>
      <c r="J2935" s="30"/>
      <c r="K2935" s="174">
        <f>Лист4!E2933/1000</f>
        <v>62.842949999999995</v>
      </c>
      <c r="L2935" s="51"/>
      <c r="M2935" s="51"/>
    </row>
    <row r="2936" spans="1:13" s="52" customFormat="1" ht="18.75" customHeight="1" x14ac:dyDescent="0.25">
      <c r="A2936" s="42" t="str">
        <f>Лист4!A2934</f>
        <v xml:space="preserve">Фрунзе ул. д.18 </v>
      </c>
      <c r="B2936" s="67" t="str">
        <f>Лист4!C2934</f>
        <v>Володарский район, п. Володарский</v>
      </c>
      <c r="C2936" s="43">
        <f t="shared" si="92"/>
        <v>214.24157720588235</v>
      </c>
      <c r="D2936" s="43">
        <f t="shared" si="93"/>
        <v>9.8880727941176474</v>
      </c>
      <c r="E2936" s="49">
        <v>0</v>
      </c>
      <c r="F2936" s="29">
        <v>9.8880727941176474</v>
      </c>
      <c r="G2936" s="50">
        <v>0</v>
      </c>
      <c r="H2936" s="50">
        <v>0</v>
      </c>
      <c r="I2936" s="50">
        <v>0</v>
      </c>
      <c r="J2936" s="30"/>
      <c r="K2936" s="174">
        <f>Лист4!E2934/1000-J2936</f>
        <v>224.12965</v>
      </c>
      <c r="L2936" s="51"/>
      <c r="M2936" s="51"/>
    </row>
    <row r="2937" spans="1:13" s="52" customFormat="1" ht="18.75" customHeight="1" x14ac:dyDescent="0.25">
      <c r="A2937" s="42" t="str">
        <f>Лист4!A2935</f>
        <v xml:space="preserve">Фрунзе ул. д.24 </v>
      </c>
      <c r="B2937" s="67" t="str">
        <f>Лист4!C2935</f>
        <v>Володарский район, п. Володарский</v>
      </c>
      <c r="C2937" s="43">
        <f t="shared" si="92"/>
        <v>172.95692279411767</v>
      </c>
      <c r="D2937" s="43">
        <f t="shared" si="93"/>
        <v>7.9826272058823537</v>
      </c>
      <c r="E2937" s="49">
        <v>0</v>
      </c>
      <c r="F2937" s="29">
        <v>7.9826272058823537</v>
      </c>
      <c r="G2937" s="50">
        <v>0</v>
      </c>
      <c r="H2937" s="50">
        <v>0</v>
      </c>
      <c r="I2937" s="50">
        <v>0</v>
      </c>
      <c r="J2937" s="30"/>
      <c r="K2937" s="174">
        <f>Лист4!E2935/1000</f>
        <v>180.93955000000003</v>
      </c>
      <c r="L2937" s="51"/>
      <c r="M2937" s="51"/>
    </row>
    <row r="2938" spans="1:13" s="52" customFormat="1" ht="18.75" customHeight="1" x14ac:dyDescent="0.25">
      <c r="A2938" s="42" t="str">
        <f>Лист4!A2936</f>
        <v xml:space="preserve">Фрунзе ул. д.26 </v>
      </c>
      <c r="B2938" s="67" t="str">
        <f>Лист4!C2936</f>
        <v>Володарский район, п. Володарский</v>
      </c>
      <c r="C2938" s="43">
        <f t="shared" si="92"/>
        <v>169.3030147058823</v>
      </c>
      <c r="D2938" s="43">
        <f t="shared" si="93"/>
        <v>7.8139852941176455</v>
      </c>
      <c r="E2938" s="49">
        <v>0</v>
      </c>
      <c r="F2938" s="29">
        <v>7.8139852941176455</v>
      </c>
      <c r="G2938" s="50">
        <v>0</v>
      </c>
      <c r="H2938" s="50">
        <v>0</v>
      </c>
      <c r="I2938" s="50">
        <v>0</v>
      </c>
      <c r="J2938" s="30"/>
      <c r="K2938" s="174">
        <f>Лист4!E2936/1000</f>
        <v>177.11699999999996</v>
      </c>
      <c r="L2938" s="51"/>
      <c r="M2938" s="51"/>
    </row>
    <row r="2939" spans="1:13" s="52" customFormat="1" ht="18.75" customHeight="1" x14ac:dyDescent="0.25">
      <c r="A2939" s="42" t="str">
        <f>Лист4!A2937</f>
        <v xml:space="preserve">Школьная ул. д.1 </v>
      </c>
      <c r="B2939" s="67" t="str">
        <f>Лист4!C2937</f>
        <v>Володарский район, пос. Козлово</v>
      </c>
      <c r="C2939" s="43">
        <f t="shared" si="92"/>
        <v>124.76991838235293</v>
      </c>
      <c r="D2939" s="43">
        <f t="shared" si="93"/>
        <v>5.7586116176470581</v>
      </c>
      <c r="E2939" s="49">
        <v>0</v>
      </c>
      <c r="F2939" s="29">
        <v>5.7586116176470581</v>
      </c>
      <c r="G2939" s="50">
        <v>0</v>
      </c>
      <c r="H2939" s="50">
        <v>0</v>
      </c>
      <c r="I2939" s="50">
        <v>0</v>
      </c>
      <c r="J2939" s="30"/>
      <c r="K2939" s="174">
        <f>Лист4!E2937/1000</f>
        <v>130.52852999999999</v>
      </c>
      <c r="L2939" s="51"/>
      <c r="M2939" s="51"/>
    </row>
    <row r="2940" spans="1:13" s="52" customFormat="1" ht="18.75" customHeight="1" x14ac:dyDescent="0.25">
      <c r="A2940" s="42" t="str">
        <f>Лист4!A2938</f>
        <v xml:space="preserve">Школьная ул. д.2 </v>
      </c>
      <c r="B2940" s="67" t="str">
        <f>Лист4!C2938</f>
        <v>Володарский район, пос. Козлово</v>
      </c>
      <c r="C2940" s="43">
        <f t="shared" si="92"/>
        <v>59.213480147058817</v>
      </c>
      <c r="D2940" s="43">
        <f t="shared" si="93"/>
        <v>2.7329298529411763</v>
      </c>
      <c r="E2940" s="49">
        <v>0</v>
      </c>
      <c r="F2940" s="29">
        <v>2.7329298529411763</v>
      </c>
      <c r="G2940" s="50">
        <v>0</v>
      </c>
      <c r="H2940" s="50">
        <v>0</v>
      </c>
      <c r="I2940" s="50">
        <v>0</v>
      </c>
      <c r="J2940" s="30"/>
      <c r="K2940" s="174">
        <f>Лист4!E2938/1000-J2940</f>
        <v>61.946409999999993</v>
      </c>
      <c r="L2940" s="51"/>
      <c r="M2940" s="51"/>
    </row>
    <row r="2941" spans="1:13" s="52" customFormat="1" ht="18.75" customHeight="1" x14ac:dyDescent="0.25">
      <c r="A2941" s="42" t="str">
        <f>Лист4!A2939</f>
        <v xml:space="preserve">Школьная ул. д.3Б </v>
      </c>
      <c r="B2941" s="67" t="str">
        <f>Лист4!C2939</f>
        <v>Володарский район, пос. Козлово</v>
      </c>
      <c r="C2941" s="43">
        <f t="shared" si="92"/>
        <v>0</v>
      </c>
      <c r="D2941" s="43">
        <f t="shared" si="93"/>
        <v>0</v>
      </c>
      <c r="E2941" s="49">
        <v>0</v>
      </c>
      <c r="F2941" s="29">
        <v>0</v>
      </c>
      <c r="G2941" s="50">
        <v>0</v>
      </c>
      <c r="H2941" s="50">
        <v>0</v>
      </c>
      <c r="I2941" s="50">
        <v>0</v>
      </c>
      <c r="J2941" s="30"/>
      <c r="K2941" s="174">
        <f>Лист4!E2939/1000</f>
        <v>0</v>
      </c>
      <c r="L2941" s="51"/>
      <c r="M2941" s="51"/>
    </row>
    <row r="2942" spans="1:13" s="52" customFormat="1" ht="18.75" customHeight="1" x14ac:dyDescent="0.25">
      <c r="A2942" s="42" t="str">
        <f>Лист4!A2940</f>
        <v xml:space="preserve">Школьная ул. д.4Б </v>
      </c>
      <c r="B2942" s="67" t="str">
        <f>Лист4!C2940</f>
        <v>Володарский район, пос. Козлово</v>
      </c>
      <c r="C2942" s="43">
        <f t="shared" si="92"/>
        <v>16.949705882352937</v>
      </c>
      <c r="D2942" s="43">
        <f t="shared" si="93"/>
        <v>0.7822941176470587</v>
      </c>
      <c r="E2942" s="49">
        <v>0</v>
      </c>
      <c r="F2942" s="29">
        <v>0.7822941176470587</v>
      </c>
      <c r="G2942" s="50">
        <v>0</v>
      </c>
      <c r="H2942" s="50">
        <v>0</v>
      </c>
      <c r="I2942" s="50">
        <v>0</v>
      </c>
      <c r="J2942" s="30"/>
      <c r="K2942" s="174">
        <f>Лист4!E2940/1000</f>
        <v>17.731999999999996</v>
      </c>
      <c r="L2942" s="51"/>
      <c r="M2942" s="51"/>
    </row>
    <row r="2943" spans="1:13" s="52" customFormat="1" ht="18.75" customHeight="1" x14ac:dyDescent="0.25">
      <c r="A2943" s="42" t="str">
        <f>Лист4!A2941</f>
        <v xml:space="preserve">Школьная ул. д.6Б </v>
      </c>
      <c r="B2943" s="67" t="str">
        <f>Лист4!C2941</f>
        <v>Володарский район, пос. Козлово</v>
      </c>
      <c r="C2943" s="43">
        <f t="shared" si="92"/>
        <v>21.696761029411768</v>
      </c>
      <c r="D2943" s="43">
        <f t="shared" si="93"/>
        <v>1.0013889705882355</v>
      </c>
      <c r="E2943" s="49">
        <v>0</v>
      </c>
      <c r="F2943" s="29">
        <v>1.0013889705882355</v>
      </c>
      <c r="G2943" s="50">
        <v>0</v>
      </c>
      <c r="H2943" s="50">
        <v>0</v>
      </c>
      <c r="I2943" s="50">
        <v>0</v>
      </c>
      <c r="J2943" s="30"/>
      <c r="K2943" s="174">
        <f>Лист4!E2941/1000-J2943</f>
        <v>22.698150000000002</v>
      </c>
      <c r="L2943" s="51"/>
      <c r="M2943" s="51"/>
    </row>
    <row r="2944" spans="1:13" s="52" customFormat="1" ht="18.75" customHeight="1" x14ac:dyDescent="0.25">
      <c r="A2944" s="42" t="str">
        <f>Лист4!A2942</f>
        <v xml:space="preserve">Школьная ул. д.7Б </v>
      </c>
      <c r="B2944" s="67" t="str">
        <f>Лист4!C2942</f>
        <v>Володарский район, пос. Козлово</v>
      </c>
      <c r="C2944" s="43">
        <f t="shared" si="92"/>
        <v>0</v>
      </c>
      <c r="D2944" s="43">
        <f t="shared" si="93"/>
        <v>0</v>
      </c>
      <c r="E2944" s="49">
        <v>0</v>
      </c>
      <c r="F2944" s="29">
        <v>0</v>
      </c>
      <c r="G2944" s="50">
        <v>0</v>
      </c>
      <c r="H2944" s="50">
        <v>0</v>
      </c>
      <c r="I2944" s="50">
        <v>0</v>
      </c>
      <c r="J2944" s="30"/>
      <c r="K2944" s="174">
        <f>Лист4!E2942/1000-J2944</f>
        <v>0</v>
      </c>
      <c r="L2944" s="51"/>
      <c r="M2944" s="51"/>
    </row>
    <row r="2945" spans="1:13" s="52" customFormat="1" ht="18.75" customHeight="1" x14ac:dyDescent="0.25">
      <c r="A2945" s="42" t="str">
        <f>Лист4!A2943</f>
        <v xml:space="preserve">Школьная ул. д.9Б </v>
      </c>
      <c r="B2945" s="67" t="str">
        <f>Лист4!C2943</f>
        <v>Володарский район, пос. Козлово</v>
      </c>
      <c r="C2945" s="43">
        <f t="shared" si="92"/>
        <v>0</v>
      </c>
      <c r="D2945" s="43">
        <f t="shared" si="93"/>
        <v>0</v>
      </c>
      <c r="E2945" s="49">
        <v>0</v>
      </c>
      <c r="F2945" s="29">
        <v>0</v>
      </c>
      <c r="G2945" s="50">
        <v>0</v>
      </c>
      <c r="H2945" s="50">
        <v>0</v>
      </c>
      <c r="I2945" s="50">
        <v>0</v>
      </c>
      <c r="J2945" s="156"/>
      <c r="K2945" s="174">
        <f>Лист4!E2943/1000-J2945</f>
        <v>0</v>
      </c>
      <c r="L2945" s="31"/>
      <c r="M2945" s="51"/>
    </row>
    <row r="2946" spans="1:13" s="52" customFormat="1" ht="18.75" customHeight="1" x14ac:dyDescent="0.25">
      <c r="A2946" s="42" t="str">
        <f>Лист4!A2944</f>
        <v xml:space="preserve">Октябрьская ул. д.1 </v>
      </c>
      <c r="B2946" s="67" t="str">
        <f>Лист4!C2944</f>
        <v>Володарский район, с. Винный</v>
      </c>
      <c r="C2946" s="43">
        <f t="shared" si="92"/>
        <v>0</v>
      </c>
      <c r="D2946" s="43">
        <f t="shared" si="93"/>
        <v>0</v>
      </c>
      <c r="E2946" s="49">
        <v>0</v>
      </c>
      <c r="F2946" s="29">
        <v>0</v>
      </c>
      <c r="G2946" s="50">
        <v>0</v>
      </c>
      <c r="H2946" s="50">
        <v>0</v>
      </c>
      <c r="I2946" s="50">
        <v>0</v>
      </c>
      <c r="J2946" s="30"/>
      <c r="K2946" s="174">
        <f>Лист4!E2944/1000-J2946</f>
        <v>0</v>
      </c>
      <c r="L2946" s="51"/>
      <c r="M2946" s="51"/>
    </row>
    <row r="2947" spans="1:13" s="52" customFormat="1" ht="18.75" customHeight="1" x14ac:dyDescent="0.25">
      <c r="A2947" s="42" t="str">
        <f>Лист4!A2945</f>
        <v xml:space="preserve">Клубная ул. д.54 </v>
      </c>
      <c r="B2947" s="67" t="str">
        <f>Лист4!C2945</f>
        <v>Володарский район, с. Зеленга</v>
      </c>
      <c r="C2947" s="43">
        <f t="shared" si="92"/>
        <v>9.7753308823529412</v>
      </c>
      <c r="D2947" s="43">
        <f t="shared" si="93"/>
        <v>0.4511691176470588</v>
      </c>
      <c r="E2947" s="49">
        <v>0</v>
      </c>
      <c r="F2947" s="29">
        <v>0.4511691176470588</v>
      </c>
      <c r="G2947" s="50">
        <v>0</v>
      </c>
      <c r="H2947" s="50">
        <v>0</v>
      </c>
      <c r="I2947" s="50">
        <v>0</v>
      </c>
      <c r="J2947" s="30"/>
      <c r="K2947" s="174">
        <f>Лист4!E2945/1000-J2947</f>
        <v>10.2265</v>
      </c>
      <c r="L2947" s="51"/>
      <c r="M2947" s="51"/>
    </row>
    <row r="2948" spans="1:13" s="52" customFormat="1" ht="18.75" customHeight="1" x14ac:dyDescent="0.25">
      <c r="A2948" s="42" t="str">
        <f>Лист4!A2946</f>
        <v xml:space="preserve">Клубная ул. д.89 </v>
      </c>
      <c r="B2948" s="67" t="str">
        <f>Лист4!C2946</f>
        <v>Володарский район, с. Зеленга</v>
      </c>
      <c r="C2948" s="43">
        <f t="shared" si="92"/>
        <v>65.215255147058826</v>
      </c>
      <c r="D2948" s="43">
        <f t="shared" si="93"/>
        <v>3.0099348529411767</v>
      </c>
      <c r="E2948" s="49">
        <v>0</v>
      </c>
      <c r="F2948" s="29">
        <v>3.0099348529411767</v>
      </c>
      <c r="G2948" s="50">
        <v>0</v>
      </c>
      <c r="H2948" s="50">
        <v>0</v>
      </c>
      <c r="I2948" s="50">
        <v>0</v>
      </c>
      <c r="J2948" s="30"/>
      <c r="K2948" s="174">
        <f>Лист4!E2946/1000-J2948</f>
        <v>68.225189999999998</v>
      </c>
      <c r="L2948" s="51"/>
      <c r="M2948" s="51"/>
    </row>
    <row r="2949" spans="1:13" s="52" customFormat="1" ht="18.75" customHeight="1" x14ac:dyDescent="0.25">
      <c r="A2949" s="42" t="str">
        <f>Лист4!A2947</f>
        <v xml:space="preserve">Советская ул. д.101 </v>
      </c>
      <c r="B2949" s="67" t="str">
        <f>Лист4!C2947</f>
        <v>Володарский район, с. Зеленга</v>
      </c>
      <c r="C2949" s="43">
        <f t="shared" si="92"/>
        <v>4.2852683823529407</v>
      </c>
      <c r="D2949" s="43">
        <f t="shared" si="93"/>
        <v>0.19778161764705879</v>
      </c>
      <c r="E2949" s="49">
        <v>0</v>
      </c>
      <c r="F2949" s="29">
        <v>0.19778161764705879</v>
      </c>
      <c r="G2949" s="50">
        <v>0</v>
      </c>
      <c r="H2949" s="50">
        <v>0</v>
      </c>
      <c r="I2949" s="50">
        <v>0</v>
      </c>
      <c r="J2949" s="30"/>
      <c r="K2949" s="174">
        <f>Лист4!E2947/1000</f>
        <v>4.4830499999999995</v>
      </c>
      <c r="L2949" s="51"/>
      <c r="M2949" s="51"/>
    </row>
    <row r="2950" spans="1:13" s="52" customFormat="1" ht="18.75" customHeight="1" x14ac:dyDescent="0.25">
      <c r="A2950" s="42" t="str">
        <f>Лист4!A2948</f>
        <v xml:space="preserve">Советская ул. д.95 </v>
      </c>
      <c r="B2950" s="67" t="str">
        <f>Лист4!C2948</f>
        <v>Володарский район, с. Зеленга</v>
      </c>
      <c r="C2950" s="43">
        <f t="shared" si="92"/>
        <v>67.936805147058806</v>
      </c>
      <c r="D2950" s="43">
        <f t="shared" si="93"/>
        <v>3.1355448529411758</v>
      </c>
      <c r="E2950" s="49">
        <v>0</v>
      </c>
      <c r="F2950" s="29">
        <v>3.1355448529411758</v>
      </c>
      <c r="G2950" s="50">
        <v>0</v>
      </c>
      <c r="H2950" s="50">
        <v>0</v>
      </c>
      <c r="I2950" s="50">
        <v>0</v>
      </c>
      <c r="J2950" s="30"/>
      <c r="K2950" s="174">
        <f>Лист4!E2948/1000</f>
        <v>71.072349999999986</v>
      </c>
      <c r="L2950" s="51"/>
      <c r="M2950" s="51"/>
    </row>
    <row r="2951" spans="1:13" s="52" customFormat="1" ht="18.75" customHeight="1" x14ac:dyDescent="0.25">
      <c r="A2951" s="42" t="str">
        <f>Лист4!A2949</f>
        <v xml:space="preserve">Гагарина ул. д.1 </v>
      </c>
      <c r="B2951" s="67" t="str">
        <f>Лист4!C2949</f>
        <v>Володарский район, с. Марфино</v>
      </c>
      <c r="C2951" s="43">
        <f t="shared" si="92"/>
        <v>18.021250000000002</v>
      </c>
      <c r="D2951" s="43">
        <f t="shared" si="93"/>
        <v>0.83174999999999999</v>
      </c>
      <c r="E2951" s="49">
        <v>0</v>
      </c>
      <c r="F2951" s="29">
        <v>0.83174999999999999</v>
      </c>
      <c r="G2951" s="50">
        <v>0</v>
      </c>
      <c r="H2951" s="50">
        <v>0</v>
      </c>
      <c r="I2951" s="50">
        <v>0</v>
      </c>
      <c r="J2951" s="30"/>
      <c r="K2951" s="174">
        <f>Лист4!E2949/1000</f>
        <v>18.853000000000002</v>
      </c>
      <c r="L2951" s="51"/>
      <c r="M2951" s="51"/>
    </row>
    <row r="2952" spans="1:13" s="52" customFormat="1" ht="18.75" customHeight="1" x14ac:dyDescent="0.25">
      <c r="A2952" s="42" t="str">
        <f>Лист4!A2950</f>
        <v xml:space="preserve">Гагарина ул. д.2 </v>
      </c>
      <c r="B2952" s="67" t="str">
        <f>Лист4!C2950</f>
        <v>Володарский район, с. Марфино</v>
      </c>
      <c r="C2952" s="43">
        <f t="shared" si="92"/>
        <v>56.137823529411754</v>
      </c>
      <c r="D2952" s="43">
        <f t="shared" si="93"/>
        <v>2.590976470588235</v>
      </c>
      <c r="E2952" s="49">
        <v>0</v>
      </c>
      <c r="F2952" s="29">
        <v>2.590976470588235</v>
      </c>
      <c r="G2952" s="50">
        <v>0</v>
      </c>
      <c r="H2952" s="50">
        <v>0</v>
      </c>
      <c r="I2952" s="50">
        <v>0</v>
      </c>
      <c r="J2952" s="30"/>
      <c r="K2952" s="174">
        <f>Лист4!E2950/1000-J2952</f>
        <v>58.728799999999993</v>
      </c>
      <c r="L2952" s="51"/>
      <c r="M2952" s="51"/>
    </row>
    <row r="2953" spans="1:13" s="52" customFormat="1" ht="18.75" customHeight="1" x14ac:dyDescent="0.25">
      <c r="A2953" s="42" t="str">
        <f>Лист4!A2951</f>
        <v xml:space="preserve">Гагарина ул. д.3 </v>
      </c>
      <c r="B2953" s="67" t="str">
        <f>Лист4!C2951</f>
        <v>Володарский район, с. Марфино</v>
      </c>
      <c r="C2953" s="43">
        <f t="shared" si="92"/>
        <v>45.1090919117647</v>
      </c>
      <c r="D2953" s="43">
        <f t="shared" si="93"/>
        <v>2.0819580882352939</v>
      </c>
      <c r="E2953" s="49">
        <v>0</v>
      </c>
      <c r="F2953" s="29">
        <v>2.0819580882352939</v>
      </c>
      <c r="G2953" s="50">
        <v>0</v>
      </c>
      <c r="H2953" s="50">
        <v>0</v>
      </c>
      <c r="I2953" s="50">
        <v>0</v>
      </c>
      <c r="J2953" s="30"/>
      <c r="K2953" s="174">
        <f>Лист4!E2951/1000</f>
        <v>47.191049999999997</v>
      </c>
      <c r="L2953" s="51"/>
      <c r="M2953" s="51"/>
    </row>
    <row r="2954" spans="1:13" s="52" customFormat="1" ht="18.75" customHeight="1" x14ac:dyDescent="0.25">
      <c r="A2954" s="42" t="str">
        <f>Лист4!A2952</f>
        <v xml:space="preserve">Гагарина ул. д.4 </v>
      </c>
      <c r="B2954" s="67" t="str">
        <f>Лист4!C2952</f>
        <v>Володарский район, с. Марфино</v>
      </c>
      <c r="C2954" s="43">
        <f t="shared" si="92"/>
        <v>69.298746323529414</v>
      </c>
      <c r="D2954" s="43">
        <f t="shared" si="93"/>
        <v>3.1984036764705888</v>
      </c>
      <c r="E2954" s="49">
        <v>0</v>
      </c>
      <c r="F2954" s="29">
        <v>3.1984036764705888</v>
      </c>
      <c r="G2954" s="50">
        <v>0</v>
      </c>
      <c r="H2954" s="50">
        <v>0</v>
      </c>
      <c r="I2954" s="50">
        <v>0</v>
      </c>
      <c r="J2954" s="30"/>
      <c r="K2954" s="174">
        <f>Лист4!E2952/1000</f>
        <v>72.497150000000005</v>
      </c>
      <c r="L2954" s="51"/>
      <c r="M2954" s="51"/>
    </row>
    <row r="2955" spans="1:13" s="52" customFormat="1" ht="18.75" customHeight="1" x14ac:dyDescent="0.25">
      <c r="A2955" s="42" t="str">
        <f>Лист4!A2953</f>
        <v xml:space="preserve">Гагарина ул. д.6 </v>
      </c>
      <c r="B2955" s="67" t="str">
        <f>Лист4!C2953</f>
        <v>Володарский район, с. Марфино</v>
      </c>
      <c r="C2955" s="43">
        <f t="shared" si="92"/>
        <v>12.831764705882353</v>
      </c>
      <c r="D2955" s="43">
        <f t="shared" si="93"/>
        <v>0.59223529411764697</v>
      </c>
      <c r="E2955" s="49">
        <v>0</v>
      </c>
      <c r="F2955" s="29">
        <v>0.59223529411764697</v>
      </c>
      <c r="G2955" s="50">
        <v>0</v>
      </c>
      <c r="H2955" s="50">
        <v>0</v>
      </c>
      <c r="I2955" s="50">
        <v>0</v>
      </c>
      <c r="J2955" s="30"/>
      <c r="K2955" s="174">
        <f>Лист4!E2953/1000</f>
        <v>13.423999999999999</v>
      </c>
      <c r="L2955" s="51"/>
      <c r="M2955" s="51"/>
    </row>
    <row r="2956" spans="1:13" s="52" customFormat="1" ht="18.75" customHeight="1" x14ac:dyDescent="0.25">
      <c r="A2956" s="42" t="str">
        <f>Лист4!A2954</f>
        <v xml:space="preserve">Гагарина ул. д.7 </v>
      </c>
      <c r="B2956" s="67" t="str">
        <f>Лист4!C2954</f>
        <v>Володарский район, с. Марфино</v>
      </c>
      <c r="C2956" s="43">
        <f t="shared" si="92"/>
        <v>24.219955882352938</v>
      </c>
      <c r="D2956" s="43">
        <f t="shared" si="93"/>
        <v>1.1178441176470586</v>
      </c>
      <c r="E2956" s="49">
        <v>0</v>
      </c>
      <c r="F2956" s="29">
        <v>1.1178441176470586</v>
      </c>
      <c r="G2956" s="50">
        <v>0</v>
      </c>
      <c r="H2956" s="50">
        <v>0</v>
      </c>
      <c r="I2956" s="50">
        <v>0</v>
      </c>
      <c r="J2956" s="30"/>
      <c r="K2956" s="174">
        <f>Лист4!E2954/1000</f>
        <v>25.337799999999998</v>
      </c>
      <c r="L2956" s="51"/>
      <c r="M2956" s="51"/>
    </row>
    <row r="2957" spans="1:13" s="52" customFormat="1" ht="18.75" customHeight="1" x14ac:dyDescent="0.25">
      <c r="A2957" s="42" t="str">
        <f>Лист4!A2955</f>
        <v xml:space="preserve">Нариманова ул. д.68 </v>
      </c>
      <c r="B2957" s="67" t="str">
        <f>Лист4!C2955</f>
        <v>Володарский район, с. Сизый Бугор</v>
      </c>
      <c r="C2957" s="43">
        <f t="shared" si="92"/>
        <v>0.2535</v>
      </c>
      <c r="D2957" s="43">
        <f t="shared" si="93"/>
        <v>1.1699999999999999E-2</v>
      </c>
      <c r="E2957" s="49">
        <v>0</v>
      </c>
      <c r="F2957" s="29">
        <v>1.1699999999999999E-2</v>
      </c>
      <c r="G2957" s="50">
        <v>0</v>
      </c>
      <c r="H2957" s="50">
        <v>0</v>
      </c>
      <c r="I2957" s="50">
        <v>0</v>
      </c>
      <c r="J2957" s="30"/>
      <c r="K2957" s="174">
        <f>Лист4!E2955/1000</f>
        <v>0.26519999999999999</v>
      </c>
      <c r="L2957" s="51"/>
      <c r="M2957" s="51"/>
    </row>
    <row r="2958" spans="1:13" s="52" customFormat="1" ht="18.75" customHeight="1" x14ac:dyDescent="0.25">
      <c r="A2958" s="42" t="str">
        <f>Лист4!A2956</f>
        <v xml:space="preserve">Полевая ул. д.6 </v>
      </c>
      <c r="B2958" s="67" t="str">
        <f>Лист4!C2956</f>
        <v>Володарский район, с. Тишково</v>
      </c>
      <c r="C2958" s="43">
        <f t="shared" si="92"/>
        <v>122.6474963235294</v>
      </c>
      <c r="D2958" s="43">
        <f t="shared" si="93"/>
        <v>5.6606536764705879</v>
      </c>
      <c r="E2958" s="49">
        <v>0</v>
      </c>
      <c r="F2958" s="29">
        <v>5.6606536764705879</v>
      </c>
      <c r="G2958" s="50">
        <v>0</v>
      </c>
      <c r="H2958" s="50">
        <v>0</v>
      </c>
      <c r="I2958" s="50">
        <v>0</v>
      </c>
      <c r="J2958" s="30"/>
      <c r="K2958" s="174">
        <f>Лист4!E2956/1000</f>
        <v>128.30814999999998</v>
      </c>
      <c r="L2958" s="51"/>
      <c r="M2958" s="51"/>
    </row>
    <row r="2959" spans="1:13" s="52" customFormat="1" ht="18.75" customHeight="1" x14ac:dyDescent="0.25">
      <c r="A2959" s="42" t="str">
        <f>Лист4!A2957</f>
        <v xml:space="preserve">Пионерская ул. д.16 </v>
      </c>
      <c r="B2959" s="67" t="str">
        <f>Лист4!C2957</f>
        <v>Володарский район, с. Тумак</v>
      </c>
      <c r="C2959" s="43">
        <f t="shared" si="92"/>
        <v>12.369308823529412</v>
      </c>
      <c r="D2959" s="43">
        <f t="shared" si="93"/>
        <v>0.57089117647058829</v>
      </c>
      <c r="E2959" s="49">
        <v>0</v>
      </c>
      <c r="F2959" s="29">
        <v>0.57089117647058829</v>
      </c>
      <c r="G2959" s="50">
        <v>0</v>
      </c>
      <c r="H2959" s="50">
        <v>0</v>
      </c>
      <c r="I2959" s="50">
        <v>0</v>
      </c>
      <c r="J2959" s="30"/>
      <c r="K2959" s="174">
        <f>Лист4!E2957/1000</f>
        <v>12.940200000000001</v>
      </c>
      <c r="L2959" s="51"/>
      <c r="M2959" s="51"/>
    </row>
    <row r="2960" spans="1:13" s="52" customFormat="1" ht="18.75" customHeight="1" x14ac:dyDescent="0.25">
      <c r="A2960" s="42" t="str">
        <f>Лист4!A2958</f>
        <v xml:space="preserve">Школьная ул. д.10А </v>
      </c>
      <c r="B2960" s="67" t="str">
        <f>Лист4!C2958</f>
        <v>Володарский район, с. Тумак</v>
      </c>
      <c r="C2960" s="43">
        <f t="shared" si="92"/>
        <v>144.5835625</v>
      </c>
      <c r="D2960" s="43">
        <f t="shared" si="93"/>
        <v>6.6730875000000012</v>
      </c>
      <c r="E2960" s="49">
        <v>0</v>
      </c>
      <c r="F2960" s="29">
        <v>6.6730875000000012</v>
      </c>
      <c r="G2960" s="50">
        <v>0</v>
      </c>
      <c r="H2960" s="50">
        <v>0</v>
      </c>
      <c r="I2960" s="50">
        <v>0</v>
      </c>
      <c r="J2960" s="30"/>
      <c r="K2960" s="174">
        <f>Лист4!E2958/1000-J2960</f>
        <v>151.25665000000001</v>
      </c>
      <c r="L2960" s="51"/>
      <c r="M2960" s="51"/>
    </row>
    <row r="2961" spans="1:13" s="52" customFormat="1" ht="18.75" customHeight="1" x14ac:dyDescent="0.25">
      <c r="A2961" s="42" t="str">
        <f>Лист4!A2959</f>
        <v xml:space="preserve">Школьная ул. д.4 </v>
      </c>
      <c r="B2961" s="67" t="str">
        <f>Лист4!C2959</f>
        <v>Володарский район, с. Тумак</v>
      </c>
      <c r="C2961" s="43">
        <f t="shared" si="92"/>
        <v>111.9789411764706</v>
      </c>
      <c r="D2961" s="43">
        <f t="shared" si="93"/>
        <v>5.1682588235294125</v>
      </c>
      <c r="E2961" s="49">
        <v>0</v>
      </c>
      <c r="F2961" s="29">
        <v>5.1682588235294125</v>
      </c>
      <c r="G2961" s="50">
        <v>0</v>
      </c>
      <c r="H2961" s="50">
        <v>0</v>
      </c>
      <c r="I2961" s="50">
        <v>0</v>
      </c>
      <c r="J2961" s="30"/>
      <c r="K2961" s="174">
        <f>Лист4!E2959/1000</f>
        <v>117.14720000000001</v>
      </c>
      <c r="L2961" s="51"/>
      <c r="M2961" s="51"/>
    </row>
    <row r="2962" spans="1:13" s="52" customFormat="1" ht="18.75" customHeight="1" x14ac:dyDescent="0.25">
      <c r="A2962" s="42" t="str">
        <f>Лист4!A2960</f>
        <v xml:space="preserve">Школьная ул. д.6 </v>
      </c>
      <c r="B2962" s="67" t="str">
        <f>Лист4!C2960</f>
        <v>Володарский район, с. Тумак</v>
      </c>
      <c r="C2962" s="43">
        <f t="shared" si="92"/>
        <v>129.73694117647059</v>
      </c>
      <c r="D2962" s="43">
        <f t="shared" si="93"/>
        <v>5.9878588235294128</v>
      </c>
      <c r="E2962" s="49">
        <v>0</v>
      </c>
      <c r="F2962" s="29">
        <v>5.9878588235294128</v>
      </c>
      <c r="G2962" s="50">
        <v>0</v>
      </c>
      <c r="H2962" s="50">
        <v>0</v>
      </c>
      <c r="I2962" s="50">
        <v>0</v>
      </c>
      <c r="J2962" s="30"/>
      <c r="K2962" s="174">
        <f>Лист4!E2960/1000</f>
        <v>135.72480000000002</v>
      </c>
      <c r="L2962" s="51"/>
      <c r="M2962" s="51"/>
    </row>
    <row r="2963" spans="1:13" s="52" customFormat="1" ht="18.75" customHeight="1" x14ac:dyDescent="0.25">
      <c r="A2963" s="42" t="str">
        <f>Лист4!A2961</f>
        <v xml:space="preserve">Школьная ул. д.7 </v>
      </c>
      <c r="B2963" s="67" t="str">
        <f>Лист4!C2961</f>
        <v>Володарский район, с. Тумак</v>
      </c>
      <c r="C2963" s="43">
        <f t="shared" si="92"/>
        <v>58.761099264705884</v>
      </c>
      <c r="D2963" s="43">
        <f t="shared" si="93"/>
        <v>2.7120507352941177</v>
      </c>
      <c r="E2963" s="49">
        <v>0</v>
      </c>
      <c r="F2963" s="29">
        <v>2.7120507352941177</v>
      </c>
      <c r="G2963" s="50">
        <v>0</v>
      </c>
      <c r="H2963" s="50">
        <v>0</v>
      </c>
      <c r="I2963" s="50">
        <v>0</v>
      </c>
      <c r="J2963" s="30"/>
      <c r="K2963" s="174">
        <f>Лист4!E2961/1000-J2963</f>
        <v>61.473150000000004</v>
      </c>
      <c r="L2963" s="51"/>
      <c r="M2963" s="51"/>
    </row>
    <row r="2964" spans="1:13" s="52" customFormat="1" ht="18.75" customHeight="1" x14ac:dyDescent="0.25">
      <c r="A2964" s="42" t="str">
        <f>Лист4!A2962</f>
        <v xml:space="preserve">Школьная ул. д.9 </v>
      </c>
      <c r="B2964" s="67" t="str">
        <f>Лист4!C2962</f>
        <v>Володарский район, с. Тумак</v>
      </c>
      <c r="C2964" s="43">
        <f t="shared" ref="C2964:C3027" si="94">K2964+J2964-F2964</f>
        <v>200.24622647058823</v>
      </c>
      <c r="D2964" s="43">
        <f t="shared" ref="D2964:D3027" si="95">F2964</f>
        <v>9.242133529411765</v>
      </c>
      <c r="E2964" s="49">
        <v>0</v>
      </c>
      <c r="F2964" s="29">
        <v>9.242133529411765</v>
      </c>
      <c r="G2964" s="50">
        <v>0</v>
      </c>
      <c r="H2964" s="50">
        <v>0</v>
      </c>
      <c r="I2964" s="50">
        <v>0</v>
      </c>
      <c r="J2964" s="30"/>
      <c r="K2964" s="174">
        <f>Лист4!E2962/1000-J2964</f>
        <v>209.48836</v>
      </c>
      <c r="L2964" s="51"/>
      <c r="M2964" s="51"/>
    </row>
    <row r="2965" spans="1:13" s="52" customFormat="1" ht="18.75" customHeight="1" x14ac:dyDescent="0.25">
      <c r="A2965" s="42" t="str">
        <f>Лист4!A2963</f>
        <v xml:space="preserve">Горького ул. д.2 </v>
      </c>
      <c r="B2965" s="67" t="str">
        <f>Лист4!C2963</f>
        <v>Енотаевский район, п. Волжский</v>
      </c>
      <c r="C2965" s="43">
        <f t="shared" si="94"/>
        <v>41.401511029411772</v>
      </c>
      <c r="D2965" s="43">
        <f t="shared" si="95"/>
        <v>1.9108389705882358</v>
      </c>
      <c r="E2965" s="49">
        <v>0</v>
      </c>
      <c r="F2965" s="29">
        <v>1.9108389705882358</v>
      </c>
      <c r="G2965" s="50">
        <v>0</v>
      </c>
      <c r="H2965" s="50">
        <v>0</v>
      </c>
      <c r="I2965" s="50">
        <v>0</v>
      </c>
      <c r="J2965" s="30"/>
      <c r="K2965" s="174">
        <f>Лист4!E2963/1000-J2965</f>
        <v>43.312350000000009</v>
      </c>
      <c r="L2965" s="51"/>
      <c r="M2965" s="51"/>
    </row>
    <row r="2966" spans="1:13" s="52" customFormat="1" ht="18.75" customHeight="1" x14ac:dyDescent="0.25">
      <c r="A2966" s="42" t="str">
        <f>Лист4!A2964</f>
        <v xml:space="preserve">Горького ул. д.4 </v>
      </c>
      <c r="B2966" s="67" t="str">
        <f>Лист4!C2964</f>
        <v>Енотаевский район, п. Волжский</v>
      </c>
      <c r="C2966" s="43">
        <f t="shared" si="94"/>
        <v>80.137697058823534</v>
      </c>
      <c r="D2966" s="43">
        <f t="shared" si="95"/>
        <v>3.6986629411764707</v>
      </c>
      <c r="E2966" s="49">
        <v>0</v>
      </c>
      <c r="F2966" s="29">
        <v>3.6986629411764707</v>
      </c>
      <c r="G2966" s="50">
        <v>0</v>
      </c>
      <c r="H2966" s="50">
        <v>0</v>
      </c>
      <c r="I2966" s="50">
        <v>0</v>
      </c>
      <c r="J2966" s="30"/>
      <c r="K2966" s="174">
        <f>Лист4!E2964/1000-J2966</f>
        <v>83.836359999999999</v>
      </c>
      <c r="L2966" s="51"/>
      <c r="M2966" s="51"/>
    </row>
    <row r="2967" spans="1:13" s="52" customFormat="1" ht="18.75" customHeight="1" x14ac:dyDescent="0.25">
      <c r="A2967" s="42" t="str">
        <f>Лист4!A2965</f>
        <v xml:space="preserve">Горького ул. д.6 </v>
      </c>
      <c r="B2967" s="67" t="str">
        <f>Лист4!C2965</f>
        <v>Енотаевский район, п. Волжский</v>
      </c>
      <c r="C2967" s="43">
        <f t="shared" si="94"/>
        <v>35.311804411764705</v>
      </c>
      <c r="D2967" s="43">
        <f t="shared" si="95"/>
        <v>1.6297755882352942</v>
      </c>
      <c r="E2967" s="49">
        <v>0</v>
      </c>
      <c r="F2967" s="29">
        <v>1.6297755882352942</v>
      </c>
      <c r="G2967" s="50">
        <v>0</v>
      </c>
      <c r="H2967" s="50">
        <v>0</v>
      </c>
      <c r="I2967" s="50">
        <v>0</v>
      </c>
      <c r="J2967" s="30"/>
      <c r="K2967" s="174">
        <f>Лист4!E2965/1000-J2967</f>
        <v>36.941580000000002</v>
      </c>
      <c r="L2967" s="51"/>
      <c r="M2967" s="51"/>
    </row>
    <row r="2968" spans="1:13" s="52" customFormat="1" ht="18.75" customHeight="1" x14ac:dyDescent="0.25">
      <c r="A2968" s="42" t="str">
        <f>Лист4!A2966</f>
        <v xml:space="preserve">Почтовая ул. д.16 </v>
      </c>
      <c r="B2968" s="67" t="str">
        <f>Лист4!C2966</f>
        <v>Енотаевский район, п. Волжский</v>
      </c>
      <c r="C2968" s="43">
        <f t="shared" si="94"/>
        <v>62.020944852941184</v>
      </c>
      <c r="D2968" s="43">
        <f t="shared" si="95"/>
        <v>2.8625051470588239</v>
      </c>
      <c r="E2968" s="49">
        <v>0</v>
      </c>
      <c r="F2968" s="29">
        <v>2.8625051470588239</v>
      </c>
      <c r="G2968" s="50">
        <v>0</v>
      </c>
      <c r="H2968" s="50">
        <v>0</v>
      </c>
      <c r="I2968" s="50">
        <v>0</v>
      </c>
      <c r="J2968" s="30"/>
      <c r="K2968" s="174">
        <f>Лист4!E2966/1000-J2968</f>
        <v>64.883450000000011</v>
      </c>
      <c r="L2968" s="51"/>
      <c r="M2968" s="51"/>
    </row>
    <row r="2969" spans="1:13" s="52" customFormat="1" ht="18.75" customHeight="1" x14ac:dyDescent="0.25">
      <c r="A2969" s="42" t="str">
        <f>Лист4!A2967</f>
        <v xml:space="preserve">Почтовая ул. д.26 </v>
      </c>
      <c r="B2969" s="67" t="str">
        <f>Лист4!C2967</f>
        <v>Енотаевский район, п. Волжский</v>
      </c>
      <c r="C2969" s="43">
        <f t="shared" si="94"/>
        <v>27.438077205882355</v>
      </c>
      <c r="D2969" s="43">
        <f t="shared" si="95"/>
        <v>1.2663727941176472</v>
      </c>
      <c r="E2969" s="49">
        <v>0</v>
      </c>
      <c r="F2969" s="29">
        <v>1.2663727941176472</v>
      </c>
      <c r="G2969" s="50">
        <v>0</v>
      </c>
      <c r="H2969" s="50">
        <v>0</v>
      </c>
      <c r="I2969" s="50">
        <v>0</v>
      </c>
      <c r="J2969" s="30"/>
      <c r="K2969" s="174">
        <f>Лист4!E2967/1000</f>
        <v>28.704450000000001</v>
      </c>
      <c r="L2969" s="51"/>
      <c r="M2969" s="51"/>
    </row>
    <row r="2970" spans="1:13" s="52" customFormat="1" ht="18.75" customHeight="1" x14ac:dyDescent="0.25">
      <c r="A2970" s="42" t="str">
        <f>Лист4!A2968</f>
        <v xml:space="preserve">Почтовая ул. д.28 </v>
      </c>
      <c r="B2970" s="67" t="str">
        <f>Лист4!C2968</f>
        <v>Енотаевский район, п. Волжский</v>
      </c>
      <c r="C2970" s="43">
        <f t="shared" si="94"/>
        <v>26.270591176470589</v>
      </c>
      <c r="D2970" s="43">
        <f t="shared" si="95"/>
        <v>1.2124888235294118</v>
      </c>
      <c r="E2970" s="49">
        <v>0</v>
      </c>
      <c r="F2970" s="29">
        <v>1.2124888235294118</v>
      </c>
      <c r="G2970" s="50">
        <v>0</v>
      </c>
      <c r="H2970" s="50">
        <v>0</v>
      </c>
      <c r="I2970" s="50">
        <v>0</v>
      </c>
      <c r="J2970" s="30"/>
      <c r="K2970" s="174">
        <f>Лист4!E2968/1000</f>
        <v>27.483080000000001</v>
      </c>
      <c r="L2970" s="51"/>
      <c r="M2970" s="51"/>
    </row>
    <row r="2971" spans="1:13" s="52" customFormat="1" ht="18.75" customHeight="1" x14ac:dyDescent="0.25">
      <c r="A2971" s="42" t="str">
        <f>Лист4!A2969</f>
        <v xml:space="preserve">Почтовая ул. д.33 </v>
      </c>
      <c r="B2971" s="67" t="str">
        <f>Лист4!C2969</f>
        <v>Енотаевский район, п. Волжский</v>
      </c>
      <c r="C2971" s="43">
        <f t="shared" si="94"/>
        <v>112.48379044117647</v>
      </c>
      <c r="D2971" s="43">
        <f t="shared" si="95"/>
        <v>5.1915595588235295</v>
      </c>
      <c r="E2971" s="49">
        <v>0</v>
      </c>
      <c r="F2971" s="29">
        <v>5.1915595588235295</v>
      </c>
      <c r="G2971" s="50">
        <v>0</v>
      </c>
      <c r="H2971" s="50">
        <v>0</v>
      </c>
      <c r="I2971" s="50">
        <v>0</v>
      </c>
      <c r="J2971" s="30"/>
      <c r="K2971" s="174">
        <f>Лист4!E2969/1000</f>
        <v>117.67534999999999</v>
      </c>
      <c r="L2971" s="51"/>
      <c r="M2971" s="51"/>
    </row>
    <row r="2972" spans="1:13" s="52" customFormat="1" ht="18.75" customHeight="1" x14ac:dyDescent="0.25">
      <c r="A2972" s="42" t="str">
        <f>Лист4!A2970</f>
        <v xml:space="preserve">Почтовая ул. д.35 </v>
      </c>
      <c r="B2972" s="67" t="str">
        <f>Лист4!C2970</f>
        <v>Енотаевский район, п. Волжский</v>
      </c>
      <c r="C2972" s="43">
        <f t="shared" si="94"/>
        <v>87.99054779411766</v>
      </c>
      <c r="D2972" s="43">
        <f t="shared" si="95"/>
        <v>4.0611022058823529</v>
      </c>
      <c r="E2972" s="49">
        <v>0</v>
      </c>
      <c r="F2972" s="29">
        <v>4.0611022058823529</v>
      </c>
      <c r="G2972" s="50">
        <v>0</v>
      </c>
      <c r="H2972" s="50">
        <v>0</v>
      </c>
      <c r="I2972" s="50">
        <v>0</v>
      </c>
      <c r="J2972" s="30"/>
      <c r="K2972" s="174">
        <f>Лист4!E2970/1000</f>
        <v>92.051650000000009</v>
      </c>
      <c r="L2972" s="51"/>
      <c r="M2972" s="51"/>
    </row>
    <row r="2973" spans="1:13" s="52" customFormat="1" ht="18.75" customHeight="1" x14ac:dyDescent="0.25">
      <c r="A2973" s="42" t="str">
        <f>Лист4!A2971</f>
        <v xml:space="preserve">Почтовая ул. д.37 </v>
      </c>
      <c r="B2973" s="67" t="str">
        <f>Лист4!C2971</f>
        <v>Енотаевский район, п. Волжский</v>
      </c>
      <c r="C2973" s="43">
        <f t="shared" si="94"/>
        <v>70.806889705882369</v>
      </c>
      <c r="D2973" s="43">
        <f t="shared" si="95"/>
        <v>3.2680102941176474</v>
      </c>
      <c r="E2973" s="49">
        <v>0</v>
      </c>
      <c r="F2973" s="29">
        <v>3.2680102941176474</v>
      </c>
      <c r="G2973" s="50">
        <v>0</v>
      </c>
      <c r="H2973" s="50">
        <v>0</v>
      </c>
      <c r="I2973" s="50">
        <v>0</v>
      </c>
      <c r="J2973" s="30"/>
      <c r="K2973" s="174">
        <f>Лист4!E2971/1000-J2973</f>
        <v>74.074900000000014</v>
      </c>
      <c r="L2973" s="51"/>
      <c r="M2973" s="51"/>
    </row>
    <row r="2974" spans="1:13" s="52" customFormat="1" ht="18.75" customHeight="1" x14ac:dyDescent="0.25">
      <c r="A2974" s="42" t="str">
        <f>Лист4!A2972</f>
        <v xml:space="preserve">Почтовая ул. д.39 </v>
      </c>
      <c r="B2974" s="67" t="str">
        <f>Лист4!C2972</f>
        <v>Енотаевский район, п. Волжский</v>
      </c>
      <c r="C2974" s="43">
        <f t="shared" si="94"/>
        <v>45.564187500000003</v>
      </c>
      <c r="D2974" s="43">
        <f t="shared" si="95"/>
        <v>2.1029624999999998</v>
      </c>
      <c r="E2974" s="49">
        <v>0</v>
      </c>
      <c r="F2974" s="29">
        <v>2.1029624999999998</v>
      </c>
      <c r="G2974" s="50">
        <v>0</v>
      </c>
      <c r="H2974" s="50">
        <v>0</v>
      </c>
      <c r="I2974" s="50">
        <v>0</v>
      </c>
      <c r="J2974" s="30"/>
      <c r="K2974" s="174">
        <f>Лист4!E2972/1000-J2974</f>
        <v>47.667149999999999</v>
      </c>
      <c r="L2974" s="51"/>
      <c r="M2974" s="51"/>
    </row>
    <row r="2975" spans="1:13" s="52" customFormat="1" ht="18.75" customHeight="1" x14ac:dyDescent="0.25">
      <c r="A2975" s="42" t="str">
        <f>Лист4!A2973</f>
        <v xml:space="preserve">Почтовая ул. д.41 </v>
      </c>
      <c r="B2975" s="67" t="str">
        <f>Лист4!C2973</f>
        <v>Енотаевский район, п. Волжский</v>
      </c>
      <c r="C2975" s="43">
        <f t="shared" si="94"/>
        <v>103.10883088235295</v>
      </c>
      <c r="D2975" s="43">
        <f t="shared" si="95"/>
        <v>4.758869117647059</v>
      </c>
      <c r="E2975" s="49">
        <v>0</v>
      </c>
      <c r="F2975" s="29">
        <v>4.758869117647059</v>
      </c>
      <c r="G2975" s="50">
        <v>0</v>
      </c>
      <c r="H2975" s="50">
        <v>0</v>
      </c>
      <c r="I2975" s="50">
        <v>0</v>
      </c>
      <c r="J2975" s="30"/>
      <c r="K2975" s="174">
        <f>Лист4!E2973/1000</f>
        <v>107.86770000000001</v>
      </c>
      <c r="L2975" s="51"/>
      <c r="M2975" s="51"/>
    </row>
    <row r="2976" spans="1:13" s="52" customFormat="1" ht="18.75" customHeight="1" x14ac:dyDescent="0.25">
      <c r="A2976" s="42" t="str">
        <f>Лист4!A2974</f>
        <v xml:space="preserve">Октябрьская ул. д.1 </v>
      </c>
      <c r="B2976" s="67" t="str">
        <f>Лист4!C2974</f>
        <v>Енотаевский район, с. Восток</v>
      </c>
      <c r="C2976" s="43">
        <f t="shared" si="94"/>
        <v>37.176922058823529</v>
      </c>
      <c r="D2976" s="43">
        <f t="shared" si="95"/>
        <v>1.7158579411764707</v>
      </c>
      <c r="E2976" s="49">
        <v>0</v>
      </c>
      <c r="F2976" s="29">
        <v>1.7158579411764707</v>
      </c>
      <c r="G2976" s="50">
        <v>0</v>
      </c>
      <c r="H2976" s="50">
        <v>0</v>
      </c>
      <c r="I2976" s="50">
        <v>0</v>
      </c>
      <c r="J2976" s="30"/>
      <c r="K2976" s="174">
        <f>Лист4!E2974/1000</f>
        <v>38.892780000000002</v>
      </c>
      <c r="L2976" s="51"/>
      <c r="M2976" s="51"/>
    </row>
    <row r="2977" spans="1:13" s="52" customFormat="1" ht="18.75" customHeight="1" x14ac:dyDescent="0.25">
      <c r="A2977" s="42" t="str">
        <f>Лист4!A2975</f>
        <v xml:space="preserve">Октябрьская ул. д.2 </v>
      </c>
      <c r="B2977" s="67" t="str">
        <f>Лист4!C2975</f>
        <v>Енотаевский район, с. Восток</v>
      </c>
      <c r="C2977" s="43">
        <f t="shared" si="94"/>
        <v>34.683703676470593</v>
      </c>
      <c r="D2977" s="43">
        <f t="shared" si="95"/>
        <v>1.600786323529412</v>
      </c>
      <c r="E2977" s="49">
        <v>0</v>
      </c>
      <c r="F2977" s="29">
        <v>1.600786323529412</v>
      </c>
      <c r="G2977" s="50">
        <v>0</v>
      </c>
      <c r="H2977" s="50">
        <v>0</v>
      </c>
      <c r="I2977" s="50">
        <v>0</v>
      </c>
      <c r="J2977" s="30"/>
      <c r="K2977" s="174">
        <f>Лист4!E2975/1000-J2977</f>
        <v>36.284490000000005</v>
      </c>
      <c r="L2977" s="51"/>
      <c r="M2977" s="51"/>
    </row>
    <row r="2978" spans="1:13" s="52" customFormat="1" ht="18.75" customHeight="1" x14ac:dyDescent="0.25">
      <c r="A2978" s="42" t="str">
        <f>Лист4!A2976</f>
        <v xml:space="preserve">Октябрьская ул. д.3 </v>
      </c>
      <c r="B2978" s="67" t="str">
        <f>Лист4!C2976</f>
        <v>Енотаевский район, с. Восток</v>
      </c>
      <c r="C2978" s="43">
        <f t="shared" si="94"/>
        <v>45.947085294117642</v>
      </c>
      <c r="D2978" s="43">
        <f t="shared" si="95"/>
        <v>2.1206347058823525</v>
      </c>
      <c r="E2978" s="49">
        <v>0</v>
      </c>
      <c r="F2978" s="29">
        <v>2.1206347058823525</v>
      </c>
      <c r="G2978" s="50">
        <v>0</v>
      </c>
      <c r="H2978" s="50">
        <v>0</v>
      </c>
      <c r="I2978" s="50">
        <v>0</v>
      </c>
      <c r="J2978" s="30"/>
      <c r="K2978" s="174">
        <f>Лист4!E2976/1000</f>
        <v>48.067719999999994</v>
      </c>
      <c r="L2978" s="51"/>
      <c r="M2978" s="51"/>
    </row>
    <row r="2979" spans="1:13" s="52" customFormat="1" ht="18.75" customHeight="1" x14ac:dyDescent="0.25">
      <c r="A2979" s="42" t="str">
        <f>Лист4!A2977</f>
        <v xml:space="preserve">Октябрьская ул. д.4 </v>
      </c>
      <c r="B2979" s="67" t="str">
        <f>Лист4!C2977</f>
        <v>Енотаевский район, с. Восток</v>
      </c>
      <c r="C2979" s="43">
        <f t="shared" si="94"/>
        <v>9.8725632352941179</v>
      </c>
      <c r="D2979" s="43">
        <f t="shared" si="95"/>
        <v>0.45565676470588234</v>
      </c>
      <c r="E2979" s="49">
        <v>0</v>
      </c>
      <c r="F2979" s="29">
        <v>0.45565676470588234</v>
      </c>
      <c r="G2979" s="50">
        <v>0</v>
      </c>
      <c r="H2979" s="50">
        <v>0</v>
      </c>
      <c r="I2979" s="50">
        <v>0</v>
      </c>
      <c r="J2979" s="30"/>
      <c r="K2979" s="174">
        <f>Лист4!E2977/1000-J2979</f>
        <v>10.32822</v>
      </c>
      <c r="L2979" s="51"/>
      <c r="M2979" s="51"/>
    </row>
    <row r="2980" spans="1:13" s="52" customFormat="1" ht="18.75" customHeight="1" x14ac:dyDescent="0.25">
      <c r="A2980" s="42" t="str">
        <f>Лист4!A2978</f>
        <v xml:space="preserve">Октябрьская ул. д.5 </v>
      </c>
      <c r="B2980" s="67" t="str">
        <f>Лист4!C2978</f>
        <v>Енотаевский район, с. Восток</v>
      </c>
      <c r="C2980" s="43">
        <f t="shared" si="94"/>
        <v>18.436580882352942</v>
      </c>
      <c r="D2980" s="43">
        <f t="shared" si="95"/>
        <v>0.85091911764705896</v>
      </c>
      <c r="E2980" s="49">
        <v>0</v>
      </c>
      <c r="F2980" s="29">
        <v>0.85091911764705896</v>
      </c>
      <c r="G2980" s="50">
        <v>0</v>
      </c>
      <c r="H2980" s="50">
        <v>0</v>
      </c>
      <c r="I2980" s="50">
        <v>0</v>
      </c>
      <c r="J2980" s="30"/>
      <c r="K2980" s="174">
        <f>Лист4!E2978/1000</f>
        <v>19.287500000000001</v>
      </c>
      <c r="L2980" s="51"/>
      <c r="M2980" s="51"/>
    </row>
    <row r="2981" spans="1:13" s="52" customFormat="1" ht="18.75" customHeight="1" x14ac:dyDescent="0.25">
      <c r="A2981" s="42" t="str">
        <f>Лист4!A2979</f>
        <v xml:space="preserve">Октябрьская ул. д.6 </v>
      </c>
      <c r="B2981" s="67" t="str">
        <f>Лист4!C2979</f>
        <v>Енотаевский район, с. Восток</v>
      </c>
      <c r="C2981" s="43">
        <f t="shared" si="94"/>
        <v>45.914327205882351</v>
      </c>
      <c r="D2981" s="43">
        <f t="shared" si="95"/>
        <v>2.1191227941176467</v>
      </c>
      <c r="E2981" s="49">
        <v>0</v>
      </c>
      <c r="F2981" s="29">
        <v>2.1191227941176467</v>
      </c>
      <c r="G2981" s="50">
        <v>0</v>
      </c>
      <c r="H2981" s="50">
        <v>0</v>
      </c>
      <c r="I2981" s="50">
        <v>0</v>
      </c>
      <c r="J2981" s="30"/>
      <c r="K2981" s="174">
        <f>Лист4!E2979/1000-J2981</f>
        <v>48.033449999999995</v>
      </c>
      <c r="L2981" s="51"/>
      <c r="M2981" s="51"/>
    </row>
    <row r="2982" spans="1:13" s="52" customFormat="1" ht="18.75" customHeight="1" x14ac:dyDescent="0.25">
      <c r="A2982" s="42" t="str">
        <f>Лист4!A2980</f>
        <v xml:space="preserve">Октябрьская ул. д.7 </v>
      </c>
      <c r="B2982" s="67" t="str">
        <f>Лист4!C2980</f>
        <v>Енотаевский район, с. Восток</v>
      </c>
      <c r="C2982" s="43">
        <f t="shared" si="94"/>
        <v>13.825786764705883</v>
      </c>
      <c r="D2982" s="43">
        <f t="shared" si="95"/>
        <v>0.63811323529411768</v>
      </c>
      <c r="E2982" s="49">
        <v>0</v>
      </c>
      <c r="F2982" s="29">
        <v>0.63811323529411768</v>
      </c>
      <c r="G2982" s="50">
        <v>0</v>
      </c>
      <c r="H2982" s="50">
        <v>0</v>
      </c>
      <c r="I2982" s="50">
        <v>0</v>
      </c>
      <c r="J2982" s="30"/>
      <c r="K2982" s="174">
        <f>Лист4!E2980/1000-J2982</f>
        <v>14.463900000000001</v>
      </c>
      <c r="L2982" s="51"/>
      <c r="M2982" s="51"/>
    </row>
    <row r="2983" spans="1:13" s="52" customFormat="1" ht="18.75" customHeight="1" x14ac:dyDescent="0.25">
      <c r="A2983" s="42" t="str">
        <f>Лист4!A2981</f>
        <v xml:space="preserve">Октябрьская ул. д.8 </v>
      </c>
      <c r="B2983" s="67" t="str">
        <f>Лист4!C2981</f>
        <v>Енотаевский район, с. Восток</v>
      </c>
      <c r="C2983" s="43">
        <f t="shared" si="94"/>
        <v>0</v>
      </c>
      <c r="D2983" s="43">
        <f t="shared" si="95"/>
        <v>0</v>
      </c>
      <c r="E2983" s="49">
        <v>0</v>
      </c>
      <c r="F2983" s="29">
        <v>0</v>
      </c>
      <c r="G2983" s="50">
        <v>0</v>
      </c>
      <c r="H2983" s="50">
        <v>0</v>
      </c>
      <c r="I2983" s="50">
        <v>0</v>
      </c>
      <c r="J2983" s="30"/>
      <c r="K2983" s="174">
        <f>Лист4!E2981/1000</f>
        <v>0</v>
      </c>
      <c r="L2983" s="51"/>
      <c r="M2983" s="51"/>
    </row>
    <row r="2984" spans="1:13" s="52" customFormat="1" ht="18.75" customHeight="1" x14ac:dyDescent="0.25">
      <c r="A2984" s="42" t="str">
        <f>Лист4!A2982</f>
        <v xml:space="preserve">Волжская ул. д.1 </v>
      </c>
      <c r="B2984" s="67" t="str">
        <f>Лист4!C2982</f>
        <v>Енотаевский район, с. Енотаевка</v>
      </c>
      <c r="C2984" s="43">
        <f t="shared" si="94"/>
        <v>206.35612132352941</v>
      </c>
      <c r="D2984" s="43">
        <f t="shared" si="95"/>
        <v>9.5241286764705873</v>
      </c>
      <c r="E2984" s="49">
        <v>0</v>
      </c>
      <c r="F2984" s="29">
        <v>9.5241286764705873</v>
      </c>
      <c r="G2984" s="50">
        <v>0</v>
      </c>
      <c r="H2984" s="50">
        <v>0</v>
      </c>
      <c r="I2984" s="50">
        <v>0</v>
      </c>
      <c r="J2984" s="30"/>
      <c r="K2984" s="174">
        <f>Лист4!E2982/1000</f>
        <v>215.88024999999999</v>
      </c>
      <c r="L2984" s="51"/>
      <c r="M2984" s="51"/>
    </row>
    <row r="2985" spans="1:13" s="52" customFormat="1" ht="18.75" customHeight="1" x14ac:dyDescent="0.25">
      <c r="A2985" s="42" t="str">
        <f>Лист4!A2983</f>
        <v xml:space="preserve">Донская ул. д.12 </v>
      </c>
      <c r="B2985" s="67" t="str">
        <f>Лист4!C2983</f>
        <v>Енотаевский район, с. Енотаевка</v>
      </c>
      <c r="C2985" s="43">
        <f t="shared" si="94"/>
        <v>119.75079044117646</v>
      </c>
      <c r="D2985" s="43">
        <f t="shared" si="95"/>
        <v>5.5269595588235294</v>
      </c>
      <c r="E2985" s="49">
        <v>0</v>
      </c>
      <c r="F2985" s="29">
        <v>5.5269595588235294</v>
      </c>
      <c r="G2985" s="50">
        <v>0</v>
      </c>
      <c r="H2985" s="50">
        <v>0</v>
      </c>
      <c r="I2985" s="50">
        <v>0</v>
      </c>
      <c r="J2985" s="30"/>
      <c r="K2985" s="174">
        <f>Лист4!E2983/1000</f>
        <v>125.27775</v>
      </c>
      <c r="L2985" s="51"/>
      <c r="M2985" s="51"/>
    </row>
    <row r="2986" spans="1:13" s="52" customFormat="1" ht="18.75" customHeight="1" x14ac:dyDescent="0.25">
      <c r="A2986" s="42" t="str">
        <f>Лист4!A2984</f>
        <v xml:space="preserve">Заречная ул. д.1 </v>
      </c>
      <c r="B2986" s="67" t="str">
        <f>Лист4!C2984</f>
        <v>Енотаевский район, с. Енотаевка</v>
      </c>
      <c r="C2986" s="43">
        <f t="shared" si="94"/>
        <v>367.45431985294118</v>
      </c>
      <c r="D2986" s="43">
        <f t="shared" si="95"/>
        <v>16.959430147058825</v>
      </c>
      <c r="E2986" s="49">
        <v>0</v>
      </c>
      <c r="F2986" s="29">
        <v>16.959430147058825</v>
      </c>
      <c r="G2986" s="50">
        <v>0</v>
      </c>
      <c r="H2986" s="50">
        <v>0</v>
      </c>
      <c r="I2986" s="50">
        <v>0</v>
      </c>
      <c r="J2986" s="30"/>
      <c r="K2986" s="174">
        <f>Лист4!E2984/1000-J2986</f>
        <v>384.41374999999999</v>
      </c>
      <c r="L2986" s="51"/>
      <c r="M2986" s="51"/>
    </row>
    <row r="2987" spans="1:13" s="52" customFormat="1" ht="18.75" customHeight="1" x14ac:dyDescent="0.25">
      <c r="A2987" s="42" t="str">
        <f>Лист4!A2985</f>
        <v xml:space="preserve">Заречная ул. д.3 </v>
      </c>
      <c r="B2987" s="67" t="str">
        <f>Лист4!C2985</f>
        <v>Енотаевский район, с. Енотаевка</v>
      </c>
      <c r="C2987" s="43">
        <f t="shared" si="94"/>
        <v>347.93020294117645</v>
      </c>
      <c r="D2987" s="43">
        <f t="shared" si="95"/>
        <v>16.05831705882353</v>
      </c>
      <c r="E2987" s="49">
        <v>0</v>
      </c>
      <c r="F2987" s="29">
        <v>16.05831705882353</v>
      </c>
      <c r="G2987" s="50">
        <v>0</v>
      </c>
      <c r="H2987" s="50">
        <v>0</v>
      </c>
      <c r="I2987" s="50">
        <v>0</v>
      </c>
      <c r="J2987" s="30"/>
      <c r="K2987" s="174">
        <f>Лист4!E2985/1000-J2987</f>
        <v>363.98851999999999</v>
      </c>
      <c r="L2987" s="51"/>
      <c r="M2987" s="51"/>
    </row>
    <row r="2988" spans="1:13" s="52" customFormat="1" ht="18.75" customHeight="1" x14ac:dyDescent="0.25">
      <c r="A2988" s="42" t="str">
        <f>Лист4!A2986</f>
        <v xml:space="preserve">Заречная ул. д.5 </v>
      </c>
      <c r="B2988" s="67" t="str">
        <f>Лист4!C2986</f>
        <v>Енотаевский район, с. Енотаевка</v>
      </c>
      <c r="C2988" s="43">
        <f t="shared" si="94"/>
        <v>191.03439779411764</v>
      </c>
      <c r="D2988" s="43">
        <f t="shared" si="95"/>
        <v>8.8169722058823528</v>
      </c>
      <c r="E2988" s="49">
        <v>0</v>
      </c>
      <c r="F2988" s="29">
        <v>8.8169722058823528</v>
      </c>
      <c r="G2988" s="50">
        <v>0</v>
      </c>
      <c r="H2988" s="50">
        <v>0</v>
      </c>
      <c r="I2988" s="50">
        <v>0</v>
      </c>
      <c r="J2988" s="30"/>
      <c r="K2988" s="174">
        <f>Лист4!E2986/1000</f>
        <v>199.85137</v>
      </c>
      <c r="L2988" s="51"/>
      <c r="M2988" s="51"/>
    </row>
    <row r="2989" spans="1:13" s="52" customFormat="1" ht="18.75" customHeight="1" x14ac:dyDescent="0.25">
      <c r="A2989" s="42" t="str">
        <f>Лист4!A2987</f>
        <v xml:space="preserve">Коммунистическая ул. д.11 </v>
      </c>
      <c r="B2989" s="67" t="str">
        <f>Лист4!C2987</f>
        <v>Енотаевский район, с. Енотаевка</v>
      </c>
      <c r="C2989" s="43">
        <f t="shared" si="94"/>
        <v>29.610749999999999</v>
      </c>
      <c r="D2989" s="43">
        <f t="shared" si="95"/>
        <v>1.3666499999999999</v>
      </c>
      <c r="E2989" s="49">
        <v>0</v>
      </c>
      <c r="F2989" s="29">
        <v>1.3666499999999999</v>
      </c>
      <c r="G2989" s="50">
        <v>0</v>
      </c>
      <c r="H2989" s="50">
        <v>0</v>
      </c>
      <c r="I2989" s="50">
        <v>0</v>
      </c>
      <c r="J2989" s="30"/>
      <c r="K2989" s="174">
        <f>Лист4!E2987/1000</f>
        <v>30.977399999999999</v>
      </c>
      <c r="L2989" s="51"/>
      <c r="M2989" s="51"/>
    </row>
    <row r="2990" spans="1:13" s="52" customFormat="1" ht="18.75" customHeight="1" x14ac:dyDescent="0.25">
      <c r="A2990" s="42" t="str">
        <f>Лист4!A2988</f>
        <v xml:space="preserve">Мира ул. д.15 </v>
      </c>
      <c r="B2990" s="67" t="str">
        <f>Лист4!C2988</f>
        <v>Енотаевский район, с. Енотаевка</v>
      </c>
      <c r="C2990" s="43">
        <f t="shared" si="94"/>
        <v>85.791980147058808</v>
      </c>
      <c r="D2990" s="43">
        <f t="shared" si="95"/>
        <v>3.959629852941176</v>
      </c>
      <c r="E2990" s="49">
        <v>0</v>
      </c>
      <c r="F2990" s="29">
        <v>3.959629852941176</v>
      </c>
      <c r="G2990" s="50">
        <v>0</v>
      </c>
      <c r="H2990" s="50">
        <v>0</v>
      </c>
      <c r="I2990" s="50">
        <v>0</v>
      </c>
      <c r="J2990" s="30"/>
      <c r="K2990" s="174">
        <f>Лист4!E2988/1000</f>
        <v>89.751609999999985</v>
      </c>
      <c r="L2990" s="51"/>
      <c r="M2990" s="51"/>
    </row>
    <row r="2991" spans="1:13" s="52" customFormat="1" ht="18.75" customHeight="1" x14ac:dyDescent="0.25">
      <c r="A2991" s="42" t="str">
        <f>Лист4!A2989</f>
        <v xml:space="preserve">Московская ул. д.22 </v>
      </c>
      <c r="B2991" s="67" t="str">
        <f>Лист4!C2989</f>
        <v>Енотаевский район, с. Енотаевка</v>
      </c>
      <c r="C2991" s="43">
        <f t="shared" si="94"/>
        <v>103.15347058823531</v>
      </c>
      <c r="D2991" s="43">
        <f t="shared" si="95"/>
        <v>4.7609294117647067</v>
      </c>
      <c r="E2991" s="49">
        <v>0</v>
      </c>
      <c r="F2991" s="29">
        <v>4.7609294117647067</v>
      </c>
      <c r="G2991" s="50">
        <v>0</v>
      </c>
      <c r="H2991" s="50">
        <v>0</v>
      </c>
      <c r="I2991" s="50">
        <v>0</v>
      </c>
      <c r="J2991" s="30"/>
      <c r="K2991" s="174">
        <f>Лист4!E2989/1000</f>
        <v>107.91440000000001</v>
      </c>
      <c r="L2991" s="51"/>
      <c r="M2991" s="51"/>
    </row>
    <row r="2992" spans="1:13" s="52" customFormat="1" ht="18.75" customHeight="1" x14ac:dyDescent="0.25">
      <c r="A2992" s="42" t="str">
        <f>Лист4!A2990</f>
        <v xml:space="preserve">Московская ул. д.24 </v>
      </c>
      <c r="B2992" s="67" t="str">
        <f>Лист4!C2990</f>
        <v>Енотаевский район, с. Енотаевка</v>
      </c>
      <c r="C2992" s="43">
        <f t="shared" si="94"/>
        <v>85.538136029411788</v>
      </c>
      <c r="D2992" s="43">
        <f t="shared" si="95"/>
        <v>3.9479139705882362</v>
      </c>
      <c r="E2992" s="49">
        <v>0</v>
      </c>
      <c r="F2992" s="29">
        <v>3.9479139705882362</v>
      </c>
      <c r="G2992" s="50">
        <v>0</v>
      </c>
      <c r="H2992" s="50">
        <v>0</v>
      </c>
      <c r="I2992" s="50">
        <v>0</v>
      </c>
      <c r="J2992" s="30"/>
      <c r="K2992" s="174">
        <f>Лист4!E2990/1000</f>
        <v>89.48605000000002</v>
      </c>
      <c r="L2992" s="51"/>
      <c r="M2992" s="51"/>
    </row>
    <row r="2993" spans="1:13" s="52" customFormat="1" ht="18.75" customHeight="1" x14ac:dyDescent="0.25">
      <c r="A2993" s="42" t="str">
        <f>Лист4!A2991</f>
        <v xml:space="preserve">Мусаева ул. д.38 </v>
      </c>
      <c r="B2993" s="67" t="str">
        <f>Лист4!C2991</f>
        <v>Енотаевский район, с. Енотаевка</v>
      </c>
      <c r="C2993" s="43">
        <f t="shared" si="94"/>
        <v>61.363775735294112</v>
      </c>
      <c r="D2993" s="43">
        <f t="shared" si="95"/>
        <v>2.8321742647058823</v>
      </c>
      <c r="E2993" s="49">
        <v>0</v>
      </c>
      <c r="F2993" s="29">
        <v>2.8321742647058823</v>
      </c>
      <c r="G2993" s="50">
        <v>0</v>
      </c>
      <c r="H2993" s="50">
        <v>0</v>
      </c>
      <c r="I2993" s="50">
        <v>0</v>
      </c>
      <c r="J2993" s="30"/>
      <c r="K2993" s="174">
        <f>Лист4!E2991/1000</f>
        <v>64.195949999999996</v>
      </c>
      <c r="L2993" s="51"/>
      <c r="M2993" s="51"/>
    </row>
    <row r="2994" spans="1:13" s="52" customFormat="1" ht="18.75" customHeight="1" x14ac:dyDescent="0.25">
      <c r="A2994" s="42" t="str">
        <f>Лист4!A2992</f>
        <v xml:space="preserve">Мусаева ул. д.40 </v>
      </c>
      <c r="B2994" s="67" t="str">
        <f>Лист4!C2992</f>
        <v>Енотаевский район, с. Енотаевка</v>
      </c>
      <c r="C2994" s="43">
        <f t="shared" si="94"/>
        <v>59.137955882352934</v>
      </c>
      <c r="D2994" s="43">
        <f t="shared" si="95"/>
        <v>2.7294441176470583</v>
      </c>
      <c r="E2994" s="49">
        <v>0</v>
      </c>
      <c r="F2994" s="29">
        <v>2.7294441176470583</v>
      </c>
      <c r="G2994" s="50">
        <v>0</v>
      </c>
      <c r="H2994" s="50">
        <v>0</v>
      </c>
      <c r="I2994" s="50">
        <v>0</v>
      </c>
      <c r="J2994" s="30"/>
      <c r="K2994" s="174">
        <f>Лист4!E2992/1000</f>
        <v>61.867399999999989</v>
      </c>
      <c r="L2994" s="51"/>
      <c r="M2994" s="51"/>
    </row>
    <row r="2995" spans="1:13" s="52" customFormat="1" ht="18.75" customHeight="1" x14ac:dyDescent="0.25">
      <c r="A2995" s="42" t="str">
        <f>Лист4!A2993</f>
        <v xml:space="preserve">Мусаева ул. д.42 </v>
      </c>
      <c r="B2995" s="67" t="str">
        <f>Лист4!C2993</f>
        <v>Енотаевский район, с. Енотаевка</v>
      </c>
      <c r="C2995" s="43">
        <f t="shared" si="94"/>
        <v>22.153672794117643</v>
      </c>
      <c r="D2995" s="43">
        <f t="shared" si="95"/>
        <v>1.0224772058823528</v>
      </c>
      <c r="E2995" s="49">
        <v>0</v>
      </c>
      <c r="F2995" s="29">
        <v>1.0224772058823528</v>
      </c>
      <c r="G2995" s="50">
        <v>0</v>
      </c>
      <c r="H2995" s="50">
        <v>0</v>
      </c>
      <c r="I2995" s="50">
        <v>0</v>
      </c>
      <c r="J2995" s="30"/>
      <c r="K2995" s="174">
        <f>Лист4!E2993/1000-J2995</f>
        <v>23.176149999999996</v>
      </c>
      <c r="L2995" s="51"/>
      <c r="M2995" s="51"/>
    </row>
    <row r="2996" spans="1:13" s="52" customFormat="1" ht="18.75" customHeight="1" x14ac:dyDescent="0.25">
      <c r="A2996" s="42" t="str">
        <f>Лист4!A2994</f>
        <v xml:space="preserve">Мусаева ул. д.44 </v>
      </c>
      <c r="B2996" s="67" t="str">
        <f>Лист4!C2994</f>
        <v>Енотаевский район, с. Енотаевка</v>
      </c>
      <c r="C2996" s="43">
        <f t="shared" si="94"/>
        <v>44.677749999999996</v>
      </c>
      <c r="D2996" s="43">
        <f t="shared" si="95"/>
        <v>2.0620499999999997</v>
      </c>
      <c r="E2996" s="49">
        <v>0</v>
      </c>
      <c r="F2996" s="29">
        <v>2.0620499999999997</v>
      </c>
      <c r="G2996" s="50">
        <v>0</v>
      </c>
      <c r="H2996" s="50">
        <v>0</v>
      </c>
      <c r="I2996" s="50">
        <v>0</v>
      </c>
      <c r="J2996" s="30"/>
      <c r="K2996" s="174">
        <f>Лист4!E2994/1000</f>
        <v>46.739799999999995</v>
      </c>
      <c r="L2996" s="51"/>
      <c r="M2996" s="51"/>
    </row>
    <row r="2997" spans="1:13" s="52" customFormat="1" ht="18.75" customHeight="1" x14ac:dyDescent="0.25">
      <c r="A2997" s="42" t="str">
        <f>Лист4!A2995</f>
        <v xml:space="preserve">Мусаева ул. д.46 </v>
      </c>
      <c r="B2997" s="67" t="str">
        <f>Лист4!C2995</f>
        <v>Енотаевский район, с. Енотаевка</v>
      </c>
      <c r="C2997" s="43">
        <f t="shared" si="94"/>
        <v>63.952257352941182</v>
      </c>
      <c r="D2997" s="43">
        <f t="shared" si="95"/>
        <v>2.951642647058824</v>
      </c>
      <c r="E2997" s="49">
        <v>0</v>
      </c>
      <c r="F2997" s="29">
        <v>2.951642647058824</v>
      </c>
      <c r="G2997" s="50">
        <v>0</v>
      </c>
      <c r="H2997" s="50">
        <v>0</v>
      </c>
      <c r="I2997" s="50">
        <v>0</v>
      </c>
      <c r="J2997" s="30"/>
      <c r="K2997" s="174">
        <f>Лист4!E2995/1000</f>
        <v>66.903900000000007</v>
      </c>
      <c r="L2997" s="51"/>
      <c r="M2997" s="51"/>
    </row>
    <row r="2998" spans="1:13" s="52" customFormat="1" ht="18.75" customHeight="1" x14ac:dyDescent="0.25">
      <c r="A2998" s="42" t="str">
        <f>Лист4!A2996</f>
        <v xml:space="preserve">Мусаева ул. д.48 </v>
      </c>
      <c r="B2998" s="67" t="str">
        <f>Лист4!C2996</f>
        <v>Енотаевский район, с. Енотаевка</v>
      </c>
      <c r="C2998" s="43">
        <f t="shared" si="94"/>
        <v>30.917488970588238</v>
      </c>
      <c r="D2998" s="43">
        <f t="shared" si="95"/>
        <v>1.4269610294117647</v>
      </c>
      <c r="E2998" s="49">
        <v>0</v>
      </c>
      <c r="F2998" s="29">
        <v>1.4269610294117647</v>
      </c>
      <c r="G2998" s="50">
        <v>0</v>
      </c>
      <c r="H2998" s="50">
        <v>0</v>
      </c>
      <c r="I2998" s="50">
        <v>0</v>
      </c>
      <c r="J2998" s="30"/>
      <c r="K2998" s="174">
        <f>Лист4!E2996/1000</f>
        <v>32.344450000000002</v>
      </c>
      <c r="L2998" s="51"/>
      <c r="M2998" s="51"/>
    </row>
    <row r="2999" spans="1:13" s="52" customFormat="1" ht="18.75" customHeight="1" x14ac:dyDescent="0.25">
      <c r="A2999" s="42" t="str">
        <f>Лист4!A2997</f>
        <v xml:space="preserve">Мусаева ул. д.50 </v>
      </c>
      <c r="B2999" s="67" t="str">
        <f>Лист4!C2997</f>
        <v>Енотаевский район, с. Енотаевка</v>
      </c>
      <c r="C2999" s="43">
        <f t="shared" si="94"/>
        <v>64.827654411764698</v>
      </c>
      <c r="D2999" s="43">
        <f t="shared" si="95"/>
        <v>2.9920455882352939</v>
      </c>
      <c r="E2999" s="49">
        <v>0</v>
      </c>
      <c r="F2999" s="29">
        <v>2.9920455882352939</v>
      </c>
      <c r="G2999" s="50">
        <v>0</v>
      </c>
      <c r="H2999" s="50">
        <v>0</v>
      </c>
      <c r="I2999" s="50">
        <v>0</v>
      </c>
      <c r="J2999" s="30"/>
      <c r="K2999" s="174">
        <f>Лист4!E2997/1000</f>
        <v>67.819699999999997</v>
      </c>
      <c r="L2999" s="51"/>
      <c r="M2999" s="51"/>
    </row>
    <row r="3000" spans="1:13" s="52" customFormat="1" ht="18.75" customHeight="1" x14ac:dyDescent="0.25">
      <c r="A3000" s="42" t="str">
        <f>Лист4!A2998</f>
        <v xml:space="preserve">Мусаева ул. д.52 </v>
      </c>
      <c r="B3000" s="67" t="str">
        <f>Лист4!C2998</f>
        <v>Енотаевский район, с. Енотаевка</v>
      </c>
      <c r="C3000" s="43">
        <f t="shared" si="94"/>
        <v>36.471738970588241</v>
      </c>
      <c r="D3000" s="43">
        <f t="shared" si="95"/>
        <v>1.6833110294117648</v>
      </c>
      <c r="E3000" s="49">
        <v>0</v>
      </c>
      <c r="F3000" s="29">
        <v>1.6833110294117648</v>
      </c>
      <c r="G3000" s="50">
        <v>0</v>
      </c>
      <c r="H3000" s="50">
        <v>0</v>
      </c>
      <c r="I3000" s="50">
        <v>0</v>
      </c>
      <c r="J3000" s="30"/>
      <c r="K3000" s="174">
        <f>Лист4!E2998/1000</f>
        <v>38.155050000000003</v>
      </c>
      <c r="L3000" s="51"/>
      <c r="M3000" s="51"/>
    </row>
    <row r="3001" spans="1:13" s="52" customFormat="1" ht="18.75" customHeight="1" x14ac:dyDescent="0.25">
      <c r="A3001" s="42" t="str">
        <f>Лист4!A2999</f>
        <v xml:space="preserve">Мусаева ул. д.54 </v>
      </c>
      <c r="B3001" s="67" t="str">
        <f>Лист4!C2999</f>
        <v>Енотаевский район, с. Енотаевка</v>
      </c>
      <c r="C3001" s="43">
        <f t="shared" si="94"/>
        <v>52.335466911764712</v>
      </c>
      <c r="D3001" s="43">
        <f t="shared" si="95"/>
        <v>2.4154830882352942</v>
      </c>
      <c r="E3001" s="49">
        <v>0</v>
      </c>
      <c r="F3001" s="29">
        <v>2.4154830882352942</v>
      </c>
      <c r="G3001" s="50">
        <v>0</v>
      </c>
      <c r="H3001" s="50">
        <v>0</v>
      </c>
      <c r="I3001" s="50">
        <v>0</v>
      </c>
      <c r="J3001" s="30"/>
      <c r="K3001" s="174">
        <f>Лист4!E2999/1000</f>
        <v>54.750950000000003</v>
      </c>
      <c r="L3001" s="51"/>
      <c r="M3001" s="51"/>
    </row>
    <row r="3002" spans="1:13" s="52" customFormat="1" ht="18.75" customHeight="1" x14ac:dyDescent="0.25">
      <c r="A3002" s="42" t="str">
        <f>Лист4!A3000</f>
        <v xml:space="preserve">Мусаева ул. д.62 </v>
      </c>
      <c r="B3002" s="67" t="str">
        <f>Лист4!C3000</f>
        <v>Енотаевский район, с. Енотаевка</v>
      </c>
      <c r="C3002" s="43">
        <f t="shared" si="94"/>
        <v>165.52658161764708</v>
      </c>
      <c r="D3002" s="43">
        <f t="shared" si="95"/>
        <v>7.6396883823529418</v>
      </c>
      <c r="E3002" s="49">
        <v>0</v>
      </c>
      <c r="F3002" s="29">
        <v>7.6396883823529418</v>
      </c>
      <c r="G3002" s="50">
        <v>0</v>
      </c>
      <c r="H3002" s="50">
        <v>0</v>
      </c>
      <c r="I3002" s="50">
        <v>0</v>
      </c>
      <c r="J3002" s="30"/>
      <c r="K3002" s="174">
        <f>Лист4!E3000/1000</f>
        <v>173.16627000000003</v>
      </c>
      <c r="L3002" s="51"/>
      <c r="M3002" s="51"/>
    </row>
    <row r="3003" spans="1:13" s="52" customFormat="1" ht="18.75" customHeight="1" x14ac:dyDescent="0.25">
      <c r="A3003" s="42" t="str">
        <f>Лист4!A3001</f>
        <v xml:space="preserve">Мусаева ул. д.64 </v>
      </c>
      <c r="B3003" s="67" t="str">
        <f>Лист4!C3001</f>
        <v>Енотаевский район, с. Енотаевка</v>
      </c>
      <c r="C3003" s="43">
        <f t="shared" si="94"/>
        <v>63.484869117647058</v>
      </c>
      <c r="D3003" s="43">
        <f t="shared" si="95"/>
        <v>2.9300708823529411</v>
      </c>
      <c r="E3003" s="49">
        <v>0</v>
      </c>
      <c r="F3003" s="29">
        <v>2.9300708823529411</v>
      </c>
      <c r="G3003" s="50">
        <v>0</v>
      </c>
      <c r="H3003" s="50">
        <v>0</v>
      </c>
      <c r="I3003" s="50">
        <v>0</v>
      </c>
      <c r="J3003" s="30"/>
      <c r="K3003" s="174">
        <f>Лист4!E3001/1000</f>
        <v>66.414940000000001</v>
      </c>
      <c r="L3003" s="51"/>
      <c r="M3003" s="51"/>
    </row>
    <row r="3004" spans="1:13" s="52" customFormat="1" ht="18.75" customHeight="1" x14ac:dyDescent="0.25">
      <c r="A3004" s="42" t="str">
        <f>Лист4!A3002</f>
        <v xml:space="preserve">Октябрьская ул. д.60 </v>
      </c>
      <c r="B3004" s="67" t="str">
        <f>Лист4!C3002</f>
        <v>Енотаевский район, с. Енотаевка</v>
      </c>
      <c r="C3004" s="43">
        <f t="shared" si="94"/>
        <v>93.728202941176463</v>
      </c>
      <c r="D3004" s="43">
        <f t="shared" si="95"/>
        <v>4.3259170588235296</v>
      </c>
      <c r="E3004" s="49">
        <v>0</v>
      </c>
      <c r="F3004" s="29">
        <v>4.3259170588235296</v>
      </c>
      <c r="G3004" s="50">
        <v>0</v>
      </c>
      <c r="H3004" s="50">
        <v>0</v>
      </c>
      <c r="I3004" s="50">
        <v>0</v>
      </c>
      <c r="J3004" s="30"/>
      <c r="K3004" s="174">
        <f>Лист4!E3002/1000</f>
        <v>98.054119999999998</v>
      </c>
      <c r="L3004" s="51"/>
      <c r="M3004" s="51"/>
    </row>
    <row r="3005" spans="1:13" s="52" customFormat="1" ht="18.75" customHeight="1" x14ac:dyDescent="0.25">
      <c r="A3005" s="42" t="str">
        <f>Лист4!A3003</f>
        <v xml:space="preserve">Пушкина ул. д.48 </v>
      </c>
      <c r="B3005" s="67" t="str">
        <f>Лист4!C3003</f>
        <v>Енотаевский район, с. Енотаевка</v>
      </c>
      <c r="C3005" s="43">
        <f t="shared" si="94"/>
        <v>134.66654117647059</v>
      </c>
      <c r="D3005" s="43">
        <f t="shared" si="95"/>
        <v>6.215378823529413</v>
      </c>
      <c r="E3005" s="49">
        <v>0</v>
      </c>
      <c r="F3005" s="29">
        <v>6.215378823529413</v>
      </c>
      <c r="G3005" s="50">
        <v>0</v>
      </c>
      <c r="H3005" s="50">
        <v>0</v>
      </c>
      <c r="I3005" s="50">
        <v>0</v>
      </c>
      <c r="J3005" s="30"/>
      <c r="K3005" s="174">
        <f>Лист4!E3003/1000</f>
        <v>140.88192000000001</v>
      </c>
      <c r="L3005" s="51"/>
      <c r="M3005" s="51"/>
    </row>
    <row r="3006" spans="1:13" s="52" customFormat="1" ht="18.75" customHeight="1" x14ac:dyDescent="0.25">
      <c r="A3006" s="42" t="str">
        <f>Лист4!A3004</f>
        <v xml:space="preserve">Пушкина ул. д.50 </v>
      </c>
      <c r="B3006" s="67" t="str">
        <f>Лист4!C3004</f>
        <v>Енотаевский район, с. Енотаевка</v>
      </c>
      <c r="C3006" s="43">
        <f t="shared" si="94"/>
        <v>94.747632352941153</v>
      </c>
      <c r="D3006" s="43">
        <f t="shared" si="95"/>
        <v>4.3729676470588226</v>
      </c>
      <c r="E3006" s="49">
        <v>0</v>
      </c>
      <c r="F3006" s="29">
        <v>4.3729676470588226</v>
      </c>
      <c r="G3006" s="50">
        <v>0</v>
      </c>
      <c r="H3006" s="50">
        <v>0</v>
      </c>
      <c r="I3006" s="50">
        <v>0</v>
      </c>
      <c r="J3006" s="30"/>
      <c r="K3006" s="174">
        <f>Лист4!E3004/1000</f>
        <v>99.120599999999982</v>
      </c>
      <c r="L3006" s="51"/>
      <c r="M3006" s="51"/>
    </row>
    <row r="3007" spans="1:13" s="52" customFormat="1" ht="18.75" customHeight="1" x14ac:dyDescent="0.25">
      <c r="A3007" s="42" t="str">
        <f>Лист4!A3005</f>
        <v xml:space="preserve">Пушкина ул. д.52 </v>
      </c>
      <c r="B3007" s="67" t="str">
        <f>Лист4!C3005</f>
        <v>Енотаевский район, с. Енотаевка</v>
      </c>
      <c r="C3007" s="43">
        <f t="shared" si="94"/>
        <v>69.379805147058832</v>
      </c>
      <c r="D3007" s="43">
        <f t="shared" si="95"/>
        <v>3.2021448529411769</v>
      </c>
      <c r="E3007" s="49">
        <v>0</v>
      </c>
      <c r="F3007" s="29">
        <v>3.2021448529411769</v>
      </c>
      <c r="G3007" s="50">
        <v>0</v>
      </c>
      <c r="H3007" s="50">
        <v>0</v>
      </c>
      <c r="I3007" s="50">
        <v>0</v>
      </c>
      <c r="J3007" s="30"/>
      <c r="K3007" s="174">
        <f>Лист4!E3005/1000</f>
        <v>72.581950000000006</v>
      </c>
      <c r="L3007" s="51"/>
      <c r="M3007" s="51"/>
    </row>
    <row r="3008" spans="1:13" s="52" customFormat="1" ht="18.75" customHeight="1" x14ac:dyDescent="0.25">
      <c r="A3008" s="42" t="str">
        <f>Лист4!A3006</f>
        <v xml:space="preserve">Советская ул. д.129 </v>
      </c>
      <c r="B3008" s="67" t="str">
        <f>Лист4!C3006</f>
        <v>Енотаевский район, с. Енотаевка</v>
      </c>
      <c r="C3008" s="43">
        <f t="shared" si="94"/>
        <v>19.991084558823534</v>
      </c>
      <c r="D3008" s="43">
        <f t="shared" si="95"/>
        <v>0.92266544117647076</v>
      </c>
      <c r="E3008" s="49">
        <v>0</v>
      </c>
      <c r="F3008" s="29">
        <v>0.92266544117647076</v>
      </c>
      <c r="G3008" s="50">
        <v>0</v>
      </c>
      <c r="H3008" s="50">
        <v>0</v>
      </c>
      <c r="I3008" s="50">
        <v>0</v>
      </c>
      <c r="J3008" s="30"/>
      <c r="K3008" s="174">
        <f>Лист4!E3006/1000</f>
        <v>20.913750000000004</v>
      </c>
      <c r="L3008" s="51"/>
      <c r="M3008" s="51"/>
    </row>
    <row r="3009" spans="1:13" s="52" customFormat="1" ht="18.75" customHeight="1" x14ac:dyDescent="0.25">
      <c r="A3009" s="42" t="str">
        <f>Лист4!A3007</f>
        <v xml:space="preserve">Татищева ул. д.42 </v>
      </c>
      <c r="B3009" s="67" t="str">
        <f>Лист4!C3007</f>
        <v>Енотаевский район, с. Енотаевка</v>
      </c>
      <c r="C3009" s="43">
        <f t="shared" si="94"/>
        <v>105.95994117647059</v>
      </c>
      <c r="D3009" s="43">
        <f t="shared" si="95"/>
        <v>4.8904588235294124</v>
      </c>
      <c r="E3009" s="49">
        <v>0</v>
      </c>
      <c r="F3009" s="29">
        <v>4.8904588235294124</v>
      </c>
      <c r="G3009" s="50">
        <v>0</v>
      </c>
      <c r="H3009" s="50">
        <v>0</v>
      </c>
      <c r="I3009" s="50">
        <v>0</v>
      </c>
      <c r="J3009" s="30"/>
      <c r="K3009" s="174">
        <f>Лист4!E3007/1000</f>
        <v>110.85040000000001</v>
      </c>
      <c r="L3009" s="51"/>
      <c r="M3009" s="51"/>
    </row>
    <row r="3010" spans="1:13" s="52" customFormat="1" ht="18.75" customHeight="1" x14ac:dyDescent="0.25">
      <c r="A3010" s="42" t="str">
        <f>Лист4!A3008</f>
        <v xml:space="preserve">Татищева ул. д.44 </v>
      </c>
      <c r="B3010" s="67" t="str">
        <f>Лист4!C3008</f>
        <v>Енотаевский район, с. Енотаевка</v>
      </c>
      <c r="C3010" s="43">
        <f t="shared" si="94"/>
        <v>236.87895514705883</v>
      </c>
      <c r="D3010" s="43">
        <f t="shared" si="95"/>
        <v>10.932874852941177</v>
      </c>
      <c r="E3010" s="49">
        <v>0</v>
      </c>
      <c r="F3010" s="29">
        <v>10.932874852941177</v>
      </c>
      <c r="G3010" s="50">
        <v>0</v>
      </c>
      <c r="H3010" s="50">
        <v>0</v>
      </c>
      <c r="I3010" s="50">
        <v>0</v>
      </c>
      <c r="J3010" s="30"/>
      <c r="K3010" s="174">
        <f>Лист4!E3008/1000</f>
        <v>247.81183000000001</v>
      </c>
      <c r="L3010" s="51"/>
      <c r="M3010" s="51"/>
    </row>
    <row r="3011" spans="1:13" s="52" customFormat="1" ht="18.75" customHeight="1" x14ac:dyDescent="0.25">
      <c r="A3011" s="42" t="str">
        <f>Лист4!A3009</f>
        <v xml:space="preserve">Татищева ул. д.46 </v>
      </c>
      <c r="B3011" s="67" t="str">
        <f>Лист4!C3009</f>
        <v>Енотаевский район, с. Енотаевка</v>
      </c>
      <c r="C3011" s="43">
        <f t="shared" si="94"/>
        <v>69.985117647058829</v>
      </c>
      <c r="D3011" s="43">
        <f t="shared" si="95"/>
        <v>3.2300823529411771</v>
      </c>
      <c r="E3011" s="49">
        <v>0</v>
      </c>
      <c r="F3011" s="29">
        <v>3.2300823529411771</v>
      </c>
      <c r="G3011" s="50">
        <v>0</v>
      </c>
      <c r="H3011" s="50">
        <v>0</v>
      </c>
      <c r="I3011" s="50">
        <v>0</v>
      </c>
      <c r="J3011" s="30"/>
      <c r="K3011" s="174">
        <f>Лист4!E3009/1000</f>
        <v>73.21520000000001</v>
      </c>
      <c r="L3011" s="51"/>
      <c r="M3011" s="51"/>
    </row>
    <row r="3012" spans="1:13" s="52" customFormat="1" ht="18.75" customHeight="1" x14ac:dyDescent="0.25">
      <c r="A3012" s="42" t="str">
        <f>Лист4!A3010</f>
        <v xml:space="preserve">Татищева ул. д.48 </v>
      </c>
      <c r="B3012" s="67" t="str">
        <f>Лист4!C3010</f>
        <v>Енотаевский район, с. Енотаевка</v>
      </c>
      <c r="C3012" s="43">
        <f t="shared" si="94"/>
        <v>118.62308823529415</v>
      </c>
      <c r="D3012" s="43">
        <f t="shared" si="95"/>
        <v>5.4749117647058831</v>
      </c>
      <c r="E3012" s="49">
        <v>0</v>
      </c>
      <c r="F3012" s="29">
        <v>5.4749117647058831</v>
      </c>
      <c r="G3012" s="50">
        <v>0</v>
      </c>
      <c r="H3012" s="50">
        <v>0</v>
      </c>
      <c r="I3012" s="50">
        <v>0</v>
      </c>
      <c r="J3012" s="30"/>
      <c r="K3012" s="174">
        <f>Лист4!E3010/1000</f>
        <v>124.09800000000003</v>
      </c>
      <c r="L3012" s="51"/>
      <c r="M3012" s="51"/>
    </row>
    <row r="3013" spans="1:13" s="52" customFormat="1" ht="18.75" customHeight="1" x14ac:dyDescent="0.25">
      <c r="A3013" s="42" t="str">
        <f>Лист4!A3011</f>
        <v xml:space="preserve">Татищева ул. д.48А </v>
      </c>
      <c r="B3013" s="67" t="str">
        <f>Лист4!C3011</f>
        <v>Енотаевский район, с. Енотаевка</v>
      </c>
      <c r="C3013" s="43">
        <f t="shared" si="94"/>
        <v>159.38621323529412</v>
      </c>
      <c r="D3013" s="43">
        <f t="shared" si="95"/>
        <v>7.3562867647058825</v>
      </c>
      <c r="E3013" s="49">
        <v>0</v>
      </c>
      <c r="F3013" s="29">
        <v>7.3562867647058825</v>
      </c>
      <c r="G3013" s="50">
        <v>0</v>
      </c>
      <c r="H3013" s="50">
        <v>0</v>
      </c>
      <c r="I3013" s="50">
        <v>0</v>
      </c>
      <c r="J3013" s="30"/>
      <c r="K3013" s="174">
        <f>Лист4!E3011/1000</f>
        <v>166.74250000000001</v>
      </c>
      <c r="L3013" s="51"/>
      <c r="M3013" s="51"/>
    </row>
    <row r="3014" spans="1:13" s="52" customFormat="1" ht="18.75" customHeight="1" x14ac:dyDescent="0.25">
      <c r="A3014" s="42" t="str">
        <f>Лист4!A3012</f>
        <v xml:space="preserve">Татищева ул. д.65 </v>
      </c>
      <c r="B3014" s="67" t="str">
        <f>Лист4!C3012</f>
        <v>Енотаевский район, с. Енотаевка</v>
      </c>
      <c r="C3014" s="43">
        <f t="shared" si="94"/>
        <v>218.63031985294123</v>
      </c>
      <c r="D3014" s="43">
        <f t="shared" si="95"/>
        <v>10.090630147058825</v>
      </c>
      <c r="E3014" s="49">
        <v>0</v>
      </c>
      <c r="F3014" s="29">
        <v>10.090630147058825</v>
      </c>
      <c r="G3014" s="50">
        <v>0</v>
      </c>
      <c r="H3014" s="50">
        <v>0</v>
      </c>
      <c r="I3014" s="50">
        <v>0</v>
      </c>
      <c r="J3014" s="30"/>
      <c r="K3014" s="174">
        <f>Лист4!E3012/1000</f>
        <v>228.72095000000004</v>
      </c>
      <c r="L3014" s="51"/>
      <c r="M3014" s="51"/>
    </row>
    <row r="3015" spans="1:13" s="52" customFormat="1" ht="18.75" customHeight="1" x14ac:dyDescent="0.25">
      <c r="A3015" s="42" t="str">
        <f>Лист4!A3013</f>
        <v xml:space="preserve">Татищева ул. д.67 </v>
      </c>
      <c r="B3015" s="67" t="str">
        <f>Лист4!C3013</f>
        <v>Енотаевский район, с. Енотаевка</v>
      </c>
      <c r="C3015" s="43">
        <f t="shared" si="94"/>
        <v>194.74931985294114</v>
      </c>
      <c r="D3015" s="43">
        <f t="shared" si="95"/>
        <v>8.988430147058823</v>
      </c>
      <c r="E3015" s="49">
        <v>0</v>
      </c>
      <c r="F3015" s="29">
        <v>8.988430147058823</v>
      </c>
      <c r="G3015" s="50">
        <v>0</v>
      </c>
      <c r="H3015" s="50">
        <v>0</v>
      </c>
      <c r="I3015" s="50">
        <v>0</v>
      </c>
      <c r="J3015" s="30"/>
      <c r="K3015" s="174">
        <f>Лист4!E3013/1000</f>
        <v>203.73774999999998</v>
      </c>
      <c r="L3015" s="51"/>
      <c r="M3015" s="51"/>
    </row>
    <row r="3016" spans="1:13" s="52" customFormat="1" ht="18.75" customHeight="1" x14ac:dyDescent="0.25">
      <c r="A3016" s="42" t="str">
        <f>Лист4!A3014</f>
        <v xml:space="preserve">Татищева ул. д.69 </v>
      </c>
      <c r="B3016" s="67" t="str">
        <f>Лист4!C3014</f>
        <v>Енотаевский район, с. Енотаевка</v>
      </c>
      <c r="C3016" s="43">
        <f t="shared" si="94"/>
        <v>215.09804779411763</v>
      </c>
      <c r="D3016" s="43">
        <f t="shared" si="95"/>
        <v>9.9276022058823514</v>
      </c>
      <c r="E3016" s="49">
        <v>0</v>
      </c>
      <c r="F3016" s="29">
        <v>9.9276022058823514</v>
      </c>
      <c r="G3016" s="50">
        <v>0</v>
      </c>
      <c r="H3016" s="50">
        <v>0</v>
      </c>
      <c r="I3016" s="50">
        <v>0</v>
      </c>
      <c r="J3016" s="30"/>
      <c r="K3016" s="174">
        <f>Лист4!E3014/1000</f>
        <v>225.02564999999998</v>
      </c>
      <c r="L3016" s="51"/>
      <c r="M3016" s="51"/>
    </row>
    <row r="3017" spans="1:13" s="52" customFormat="1" ht="25.5" customHeight="1" x14ac:dyDescent="0.25">
      <c r="A3017" s="42" t="str">
        <f>Лист4!A3015</f>
        <v xml:space="preserve">Татищева ул. д.71 </v>
      </c>
      <c r="B3017" s="67" t="str">
        <f>Лист4!C3015</f>
        <v>Енотаевский район, с. Енотаевка</v>
      </c>
      <c r="C3017" s="43">
        <f t="shared" si="94"/>
        <v>150.01192279411762</v>
      </c>
      <c r="D3017" s="43">
        <f t="shared" si="95"/>
        <v>6.9236272058823518</v>
      </c>
      <c r="E3017" s="49">
        <v>0</v>
      </c>
      <c r="F3017" s="29">
        <v>6.9236272058823518</v>
      </c>
      <c r="G3017" s="50">
        <v>0</v>
      </c>
      <c r="H3017" s="50">
        <v>0</v>
      </c>
      <c r="I3017" s="50">
        <v>0</v>
      </c>
      <c r="J3017" s="30"/>
      <c r="K3017" s="174">
        <f>Лист4!E3015/1000-J3017</f>
        <v>156.93554999999998</v>
      </c>
      <c r="L3017" s="51"/>
      <c r="M3017" s="51"/>
    </row>
    <row r="3018" spans="1:13" s="52" customFormat="1" ht="25.5" customHeight="1" x14ac:dyDescent="0.25">
      <c r="A3018" s="42" t="str">
        <f>Лист4!A3016</f>
        <v xml:space="preserve">Татищева ул. д.73 </v>
      </c>
      <c r="B3018" s="67" t="str">
        <f>Лист4!C3016</f>
        <v>Енотаевский район, с. Енотаевка</v>
      </c>
      <c r="C3018" s="43">
        <f t="shared" si="94"/>
        <v>237.30696102941175</v>
      </c>
      <c r="D3018" s="43">
        <f t="shared" si="95"/>
        <v>10.952628970588236</v>
      </c>
      <c r="E3018" s="49">
        <v>0</v>
      </c>
      <c r="F3018" s="29">
        <v>10.952628970588236</v>
      </c>
      <c r="G3018" s="50">
        <v>0</v>
      </c>
      <c r="H3018" s="50">
        <v>0</v>
      </c>
      <c r="I3018" s="50">
        <v>0</v>
      </c>
      <c r="J3018" s="30"/>
      <c r="K3018" s="174">
        <f>Лист4!E3016/1000</f>
        <v>248.25959</v>
      </c>
      <c r="L3018" s="51"/>
      <c r="M3018" s="51"/>
    </row>
    <row r="3019" spans="1:13" s="52" customFormat="1" ht="18.75" customHeight="1" x14ac:dyDescent="0.25">
      <c r="A3019" s="42" t="str">
        <f>Лист4!A3017</f>
        <v xml:space="preserve">Татищева ул. д.75 </v>
      </c>
      <c r="B3019" s="67" t="str">
        <f>Лист4!C3017</f>
        <v>Енотаевский район, с. Енотаевка</v>
      </c>
      <c r="C3019" s="43">
        <f t="shared" si="94"/>
        <v>46.747235294117658</v>
      </c>
      <c r="D3019" s="43">
        <f t="shared" si="95"/>
        <v>2.1575647058823533</v>
      </c>
      <c r="E3019" s="49">
        <v>0</v>
      </c>
      <c r="F3019" s="29">
        <v>2.1575647058823533</v>
      </c>
      <c r="G3019" s="50">
        <v>0</v>
      </c>
      <c r="H3019" s="50">
        <v>0</v>
      </c>
      <c r="I3019" s="50">
        <v>0</v>
      </c>
      <c r="J3019" s="30"/>
      <c r="K3019" s="174">
        <f>Лист4!E3017/1000-J3019</f>
        <v>48.904800000000009</v>
      </c>
      <c r="L3019" s="51"/>
      <c r="M3019" s="51"/>
    </row>
    <row r="3020" spans="1:13" s="52" customFormat="1" ht="18.75" customHeight="1" x14ac:dyDescent="0.25">
      <c r="A3020" s="42" t="str">
        <f>Лист4!A3018</f>
        <v xml:space="preserve">Чичерина ул. д.19 </v>
      </c>
      <c r="B3020" s="67" t="str">
        <f>Лист4!C3018</f>
        <v>Енотаевский район, с. Енотаевка</v>
      </c>
      <c r="C3020" s="43">
        <f t="shared" si="94"/>
        <v>245.5089669117647</v>
      </c>
      <c r="D3020" s="43">
        <f t="shared" si="95"/>
        <v>11.331183088235294</v>
      </c>
      <c r="E3020" s="49">
        <v>0</v>
      </c>
      <c r="F3020" s="29">
        <v>11.331183088235294</v>
      </c>
      <c r="G3020" s="50">
        <v>0</v>
      </c>
      <c r="H3020" s="50">
        <v>0</v>
      </c>
      <c r="I3020" s="50">
        <v>0</v>
      </c>
      <c r="J3020" s="30"/>
      <c r="K3020" s="174">
        <f>Лист4!E3018/1000-J3020</f>
        <v>256.84014999999999</v>
      </c>
      <c r="L3020" s="51"/>
      <c r="M3020" s="51"/>
    </row>
    <row r="3021" spans="1:13" s="52" customFormat="1" ht="18.75" customHeight="1" x14ac:dyDescent="0.25">
      <c r="A3021" s="42" t="str">
        <f>Лист4!A3019</f>
        <v xml:space="preserve">Чичерина ул. д.19А </v>
      </c>
      <c r="B3021" s="67" t="str">
        <f>Лист4!C3019</f>
        <v>Енотаевский район, с. Енотаевка</v>
      </c>
      <c r="C3021" s="43">
        <f t="shared" si="94"/>
        <v>212.28952205882354</v>
      </c>
      <c r="D3021" s="43">
        <f t="shared" si="95"/>
        <v>9.7979779411764714</v>
      </c>
      <c r="E3021" s="49">
        <v>0</v>
      </c>
      <c r="F3021" s="29">
        <v>9.7979779411764714</v>
      </c>
      <c r="G3021" s="50">
        <v>0</v>
      </c>
      <c r="H3021" s="50">
        <v>0</v>
      </c>
      <c r="I3021" s="50">
        <v>0</v>
      </c>
      <c r="J3021" s="30"/>
      <c r="K3021" s="174">
        <f>Лист4!E3019/1000</f>
        <v>222.08750000000001</v>
      </c>
      <c r="L3021" s="51"/>
      <c r="M3021" s="51"/>
    </row>
    <row r="3022" spans="1:13" s="52" customFormat="1" ht="18.75" customHeight="1" x14ac:dyDescent="0.25">
      <c r="A3022" s="42" t="str">
        <f>Лист4!A3020</f>
        <v xml:space="preserve">Чичерина ул. д.21 </v>
      </c>
      <c r="B3022" s="67" t="str">
        <f>Лист4!C3020</f>
        <v>Енотаевский район, с. Енотаевка</v>
      </c>
      <c r="C3022" s="43">
        <f t="shared" si="94"/>
        <v>130.85412867647057</v>
      </c>
      <c r="D3022" s="43">
        <f t="shared" si="95"/>
        <v>6.0394213235294112</v>
      </c>
      <c r="E3022" s="49">
        <v>0</v>
      </c>
      <c r="F3022" s="29">
        <v>6.0394213235294112</v>
      </c>
      <c r="G3022" s="50">
        <v>0</v>
      </c>
      <c r="H3022" s="50">
        <v>0</v>
      </c>
      <c r="I3022" s="50">
        <v>0</v>
      </c>
      <c r="J3022" s="30"/>
      <c r="K3022" s="174">
        <f>Лист4!E3020/1000</f>
        <v>136.89354999999998</v>
      </c>
      <c r="L3022" s="51"/>
      <c r="M3022" s="51"/>
    </row>
    <row r="3023" spans="1:13" s="52" customFormat="1" ht="18.75" customHeight="1" x14ac:dyDescent="0.25">
      <c r="A3023" s="42" t="str">
        <f>Лист4!A3021</f>
        <v xml:space="preserve">Чичерина ул. д.23 </v>
      </c>
      <c r="B3023" s="67" t="str">
        <f>Лист4!C3021</f>
        <v>Енотаевский район, с. Енотаевка</v>
      </c>
      <c r="C3023" s="43">
        <f t="shared" si="94"/>
        <v>144.79778529411766</v>
      </c>
      <c r="D3023" s="43">
        <f t="shared" si="95"/>
        <v>6.6829747058823532</v>
      </c>
      <c r="E3023" s="49">
        <v>0</v>
      </c>
      <c r="F3023" s="29">
        <v>6.6829747058823532</v>
      </c>
      <c r="G3023" s="50">
        <v>0</v>
      </c>
      <c r="H3023" s="50">
        <v>0</v>
      </c>
      <c r="I3023" s="50">
        <v>0</v>
      </c>
      <c r="J3023" s="30"/>
      <c r="K3023" s="174">
        <f>Лист4!E3021/1000</f>
        <v>151.48076</v>
      </c>
      <c r="L3023" s="51"/>
      <c r="M3023" s="51"/>
    </row>
    <row r="3024" spans="1:13" s="52" customFormat="1" ht="18.75" customHeight="1" x14ac:dyDescent="0.25">
      <c r="A3024" s="42" t="str">
        <f>Лист4!A3022</f>
        <v xml:space="preserve">1 Мая ул. д.50 </v>
      </c>
      <c r="B3024" s="67" t="str">
        <f>Лист4!C3022</f>
        <v>Енотаевский район, с. Никольское</v>
      </c>
      <c r="C3024" s="43">
        <f t="shared" si="94"/>
        <v>74.27478308823531</v>
      </c>
      <c r="D3024" s="43">
        <f t="shared" si="95"/>
        <v>3.4280669117647067</v>
      </c>
      <c r="E3024" s="49">
        <v>0</v>
      </c>
      <c r="F3024" s="29">
        <v>3.4280669117647067</v>
      </c>
      <c r="G3024" s="50">
        <v>0</v>
      </c>
      <c r="H3024" s="50">
        <v>0</v>
      </c>
      <c r="I3024" s="50">
        <v>0</v>
      </c>
      <c r="J3024" s="30"/>
      <c r="K3024" s="174">
        <f>Лист4!E3022/1000-J3024</f>
        <v>77.702850000000012</v>
      </c>
      <c r="L3024" s="51"/>
      <c r="M3024" s="51"/>
    </row>
    <row r="3025" spans="1:13" s="52" customFormat="1" ht="18.75" customHeight="1" x14ac:dyDescent="0.25">
      <c r="A3025" s="42" t="str">
        <f>Лист4!A3023</f>
        <v xml:space="preserve">8 Марта ул. д.34 </v>
      </c>
      <c r="B3025" s="67" t="str">
        <f>Лист4!C3023</f>
        <v>Енотаевский район, с. Никольское</v>
      </c>
      <c r="C3025" s="43">
        <f t="shared" si="94"/>
        <v>11.849643382352941</v>
      </c>
      <c r="D3025" s="43">
        <f t="shared" si="95"/>
        <v>0.54690661764705883</v>
      </c>
      <c r="E3025" s="49">
        <v>0</v>
      </c>
      <c r="F3025" s="29">
        <v>0.54690661764705883</v>
      </c>
      <c r="G3025" s="50">
        <v>0</v>
      </c>
      <c r="H3025" s="50">
        <v>0</v>
      </c>
      <c r="I3025" s="50">
        <v>0</v>
      </c>
      <c r="J3025" s="30"/>
      <c r="K3025" s="174">
        <f>Лист4!E3023/1000</f>
        <v>12.39655</v>
      </c>
      <c r="L3025" s="51"/>
      <c r="M3025" s="51"/>
    </row>
    <row r="3026" spans="1:13" s="52" customFormat="1" ht="18.75" customHeight="1" x14ac:dyDescent="0.25">
      <c r="A3026" s="42" t="str">
        <f>Лист4!A3024</f>
        <v xml:space="preserve">8 Марта ул. д.36 </v>
      </c>
      <c r="B3026" s="67" t="str">
        <f>Лист4!C3024</f>
        <v>Енотаевский район, с. Никольское</v>
      </c>
      <c r="C3026" s="43">
        <f t="shared" si="94"/>
        <v>122.10670588235293</v>
      </c>
      <c r="D3026" s="43">
        <f t="shared" si="95"/>
        <v>5.6356941176470583</v>
      </c>
      <c r="E3026" s="49">
        <v>0</v>
      </c>
      <c r="F3026" s="29">
        <v>5.6356941176470583</v>
      </c>
      <c r="G3026" s="50">
        <v>0</v>
      </c>
      <c r="H3026" s="50">
        <v>0</v>
      </c>
      <c r="I3026" s="50">
        <v>0</v>
      </c>
      <c r="J3026" s="30"/>
      <c r="K3026" s="174">
        <f>Лист4!E3024/1000-J3026</f>
        <v>127.74239999999999</v>
      </c>
      <c r="L3026" s="51"/>
      <c r="M3026" s="51"/>
    </row>
    <row r="3027" spans="1:13" s="52" customFormat="1" ht="18.75" customHeight="1" x14ac:dyDescent="0.25">
      <c r="A3027" s="42" t="str">
        <f>Лист4!A3025</f>
        <v xml:space="preserve">Московская ул. д.47 </v>
      </c>
      <c r="B3027" s="67" t="str">
        <f>Лист4!C3025</f>
        <v>Енотаевский район, с. Никольское</v>
      </c>
      <c r="C3027" s="43">
        <f t="shared" si="94"/>
        <v>129.69502573529417</v>
      </c>
      <c r="D3027" s="43">
        <f t="shared" si="95"/>
        <v>5.9859242647058846</v>
      </c>
      <c r="E3027" s="49">
        <v>0</v>
      </c>
      <c r="F3027" s="29">
        <v>5.9859242647058846</v>
      </c>
      <c r="G3027" s="50">
        <v>0</v>
      </c>
      <c r="H3027" s="50">
        <v>0</v>
      </c>
      <c r="I3027" s="50">
        <v>0</v>
      </c>
      <c r="J3027" s="30"/>
      <c r="K3027" s="174">
        <f>Лист4!E3025/1000-J3027</f>
        <v>135.68095000000005</v>
      </c>
      <c r="L3027" s="51"/>
      <c r="M3027" s="51"/>
    </row>
    <row r="3028" spans="1:13" s="52" customFormat="1" ht="18.75" customHeight="1" x14ac:dyDescent="0.25">
      <c r="A3028" s="42" t="str">
        <f>Лист4!A3026</f>
        <v xml:space="preserve">Московская ул. д.49 </v>
      </c>
      <c r="B3028" s="67" t="str">
        <f>Лист4!C3026</f>
        <v>Енотаевский район, с. Никольское</v>
      </c>
      <c r="C3028" s="43">
        <f t="shared" ref="C3028:C3091" si="96">K3028+J3028-F3028</f>
        <v>56.203205882352947</v>
      </c>
      <c r="D3028" s="43">
        <f t="shared" ref="D3028:D3091" si="97">F3028</f>
        <v>2.5939941176470591</v>
      </c>
      <c r="E3028" s="49">
        <v>0</v>
      </c>
      <c r="F3028" s="29">
        <v>2.5939941176470591</v>
      </c>
      <c r="G3028" s="50">
        <v>0</v>
      </c>
      <c r="H3028" s="50">
        <v>0</v>
      </c>
      <c r="I3028" s="50">
        <v>0</v>
      </c>
      <c r="J3028" s="30"/>
      <c r="K3028" s="174">
        <f>Лист4!E3026/1000-J3028</f>
        <v>58.797200000000004</v>
      </c>
      <c r="L3028" s="51"/>
      <c r="M3028" s="51"/>
    </row>
    <row r="3029" spans="1:13" s="52" customFormat="1" ht="18.75" customHeight="1" x14ac:dyDescent="0.25">
      <c r="A3029" s="42" t="str">
        <f>Лист4!A3027</f>
        <v xml:space="preserve">Московская ул. д.53 </v>
      </c>
      <c r="B3029" s="67" t="str">
        <f>Лист4!C3027</f>
        <v>Енотаевский район, с. Никольское</v>
      </c>
      <c r="C3029" s="43">
        <f t="shared" si="96"/>
        <v>165.50801838235293</v>
      </c>
      <c r="D3029" s="43">
        <f t="shared" si="97"/>
        <v>7.6388316176470568</v>
      </c>
      <c r="E3029" s="49">
        <v>0</v>
      </c>
      <c r="F3029" s="29">
        <v>7.6388316176470568</v>
      </c>
      <c r="G3029" s="50">
        <v>0</v>
      </c>
      <c r="H3029" s="50">
        <v>0</v>
      </c>
      <c r="I3029" s="50">
        <v>0</v>
      </c>
      <c r="J3029" s="156"/>
      <c r="K3029" s="174">
        <f>Лист4!E3027/1000-J3029</f>
        <v>173.14684999999997</v>
      </c>
      <c r="L3029" s="31"/>
      <c r="M3029" s="51"/>
    </row>
    <row r="3030" spans="1:13" s="52" customFormat="1" ht="18.75" customHeight="1" x14ac:dyDescent="0.25">
      <c r="A3030" s="42" t="str">
        <f>Лист4!A3028</f>
        <v xml:space="preserve">Степная ул. д.10 </v>
      </c>
      <c r="B3030" s="67" t="str">
        <f>Лист4!C3028</f>
        <v>Енотаевский район, с. Никольское</v>
      </c>
      <c r="C3030" s="43">
        <f t="shared" si="96"/>
        <v>17.693095588235295</v>
      </c>
      <c r="D3030" s="43">
        <f t="shared" si="97"/>
        <v>0.816604411764706</v>
      </c>
      <c r="E3030" s="49">
        <v>0</v>
      </c>
      <c r="F3030" s="29">
        <v>0.816604411764706</v>
      </c>
      <c r="G3030" s="50">
        <v>0</v>
      </c>
      <c r="H3030" s="50">
        <v>0</v>
      </c>
      <c r="I3030" s="50">
        <v>0</v>
      </c>
      <c r="J3030" s="30"/>
      <c r="K3030" s="174">
        <f>Лист4!E3028/1000</f>
        <v>18.509700000000002</v>
      </c>
      <c r="L3030" s="51"/>
      <c r="M3030" s="51"/>
    </row>
    <row r="3031" spans="1:13" s="52" customFormat="1" ht="18.75" customHeight="1" x14ac:dyDescent="0.25">
      <c r="A3031" s="42" t="str">
        <f>Лист4!A3029</f>
        <v xml:space="preserve">Чкалова ул. д.32 </v>
      </c>
      <c r="B3031" s="67" t="str">
        <f>Лист4!C3029</f>
        <v>Енотаевский район, с. Никольское</v>
      </c>
      <c r="C3031" s="43">
        <f t="shared" si="96"/>
        <v>41.258558823529413</v>
      </c>
      <c r="D3031" s="43">
        <f t="shared" si="97"/>
        <v>1.904241176470588</v>
      </c>
      <c r="E3031" s="49">
        <v>0</v>
      </c>
      <c r="F3031" s="29">
        <v>1.904241176470588</v>
      </c>
      <c r="G3031" s="50">
        <v>0</v>
      </c>
      <c r="H3031" s="50">
        <v>0</v>
      </c>
      <c r="I3031" s="50">
        <v>0</v>
      </c>
      <c r="J3031" s="30"/>
      <c r="K3031" s="174">
        <f>Лист4!E3029/1000-J3031</f>
        <v>43.162799999999997</v>
      </c>
      <c r="L3031" s="51"/>
      <c r="M3031" s="51"/>
    </row>
    <row r="3032" spans="1:13" s="52" customFormat="1" ht="18.75" customHeight="1" x14ac:dyDescent="0.25">
      <c r="A3032" s="42" t="str">
        <f>Лист4!A3030</f>
        <v xml:space="preserve">Шуваева ул. д.10 </v>
      </c>
      <c r="B3032" s="67" t="str">
        <f>Лист4!C3030</f>
        <v>Енотаевский район, с. Никольское</v>
      </c>
      <c r="C3032" s="43">
        <f t="shared" si="96"/>
        <v>88.380117647058839</v>
      </c>
      <c r="D3032" s="43">
        <f t="shared" si="97"/>
        <v>4.0790823529411764</v>
      </c>
      <c r="E3032" s="49">
        <v>0</v>
      </c>
      <c r="F3032" s="29">
        <v>4.0790823529411764</v>
      </c>
      <c r="G3032" s="50">
        <v>0</v>
      </c>
      <c r="H3032" s="50">
        <v>0</v>
      </c>
      <c r="I3032" s="50">
        <v>0</v>
      </c>
      <c r="J3032" s="30"/>
      <c r="K3032" s="174">
        <f>Лист4!E3030/1000</f>
        <v>92.45920000000001</v>
      </c>
      <c r="L3032" s="51"/>
      <c r="M3032" s="51"/>
    </row>
    <row r="3033" spans="1:13" s="52" customFormat="1" ht="18.75" customHeight="1" x14ac:dyDescent="0.25">
      <c r="A3033" s="42" t="str">
        <f>Лист4!A3031</f>
        <v xml:space="preserve">Шуваева ул. д.12 </v>
      </c>
      <c r="B3033" s="67" t="str">
        <f>Лист4!C3031</f>
        <v>Енотаевский район, с. Никольское</v>
      </c>
      <c r="C3033" s="43">
        <f t="shared" si="96"/>
        <v>13.974235294117648</v>
      </c>
      <c r="D3033" s="43">
        <f t="shared" si="97"/>
        <v>0.644964705882353</v>
      </c>
      <c r="E3033" s="49">
        <v>0</v>
      </c>
      <c r="F3033" s="29">
        <v>0.644964705882353</v>
      </c>
      <c r="G3033" s="50">
        <v>0</v>
      </c>
      <c r="H3033" s="50">
        <v>0</v>
      </c>
      <c r="I3033" s="50">
        <v>0</v>
      </c>
      <c r="J3033" s="30"/>
      <c r="K3033" s="174">
        <f>Лист4!E3031/1000-J3033</f>
        <v>14.619200000000001</v>
      </c>
      <c r="L3033" s="51"/>
      <c r="M3033" s="51"/>
    </row>
    <row r="3034" spans="1:13" s="52" customFormat="1" ht="18.75" customHeight="1" x14ac:dyDescent="0.25">
      <c r="A3034" s="42" t="str">
        <f>Лист4!A3032</f>
        <v xml:space="preserve">Шуваева ул. д.14 </v>
      </c>
      <c r="B3034" s="67" t="str">
        <f>Лист4!C3032</f>
        <v>Енотаевский район, с. Никольское</v>
      </c>
      <c r="C3034" s="43">
        <f t="shared" si="96"/>
        <v>52.81267205882353</v>
      </c>
      <c r="D3034" s="43">
        <f t="shared" si="97"/>
        <v>2.4375079411764706</v>
      </c>
      <c r="E3034" s="49">
        <v>0</v>
      </c>
      <c r="F3034" s="29">
        <v>2.4375079411764706</v>
      </c>
      <c r="G3034" s="50">
        <v>0</v>
      </c>
      <c r="H3034" s="50">
        <v>0</v>
      </c>
      <c r="I3034" s="50">
        <v>0</v>
      </c>
      <c r="J3034" s="30"/>
      <c r="K3034" s="174">
        <f>Лист4!E3032/1000-J3034</f>
        <v>55.25018</v>
      </c>
      <c r="L3034" s="51"/>
      <c r="M3034" s="51"/>
    </row>
    <row r="3035" spans="1:13" s="52" customFormat="1" ht="18.75" customHeight="1" x14ac:dyDescent="0.25">
      <c r="A3035" s="42" t="str">
        <f>Лист4!A3033</f>
        <v xml:space="preserve">Шуваева ул. д.16 </v>
      </c>
      <c r="B3035" s="67" t="str">
        <f>Лист4!C3033</f>
        <v>Енотаевский район, с. Никольское</v>
      </c>
      <c r="C3035" s="43">
        <f t="shared" si="96"/>
        <v>127.82713602941175</v>
      </c>
      <c r="D3035" s="43">
        <f t="shared" si="97"/>
        <v>5.8997139705882349</v>
      </c>
      <c r="E3035" s="49">
        <v>0</v>
      </c>
      <c r="F3035" s="29">
        <v>5.8997139705882349</v>
      </c>
      <c r="G3035" s="50">
        <v>0</v>
      </c>
      <c r="H3035" s="50">
        <v>0</v>
      </c>
      <c r="I3035" s="50">
        <v>0</v>
      </c>
      <c r="J3035" s="30"/>
      <c r="K3035" s="174">
        <f>Лист4!E3033/1000-J3035</f>
        <v>133.72684999999998</v>
      </c>
      <c r="L3035" s="51"/>
      <c r="M3035" s="51"/>
    </row>
    <row r="3036" spans="1:13" s="52" customFormat="1" ht="18.75" customHeight="1" x14ac:dyDescent="0.25">
      <c r="A3036" s="42" t="str">
        <f>Лист4!A3034</f>
        <v xml:space="preserve">Шуваева ул. д.18 </v>
      </c>
      <c r="B3036" s="67" t="str">
        <f>Лист4!C3034</f>
        <v>Енотаевский район, с. Никольское</v>
      </c>
      <c r="C3036" s="43">
        <f t="shared" si="96"/>
        <v>77.030639705882336</v>
      </c>
      <c r="D3036" s="43">
        <f t="shared" si="97"/>
        <v>3.5552602941176463</v>
      </c>
      <c r="E3036" s="49">
        <v>0</v>
      </c>
      <c r="F3036" s="29">
        <v>3.5552602941176463</v>
      </c>
      <c r="G3036" s="50">
        <v>0</v>
      </c>
      <c r="H3036" s="50">
        <v>0</v>
      </c>
      <c r="I3036" s="50">
        <v>0</v>
      </c>
      <c r="J3036" s="30"/>
      <c r="K3036" s="174">
        <f>Лист4!E3034/1000</f>
        <v>80.585899999999981</v>
      </c>
      <c r="L3036" s="51"/>
      <c r="M3036" s="51"/>
    </row>
    <row r="3037" spans="1:13" s="52" customFormat="1" ht="18.75" customHeight="1" x14ac:dyDescent="0.25">
      <c r="A3037" s="42" t="str">
        <f>Лист4!A3035</f>
        <v xml:space="preserve">Шуваева ул. д.20 </v>
      </c>
      <c r="B3037" s="67" t="str">
        <f>Лист4!C3035</f>
        <v>Енотаевский район, с. Никольское</v>
      </c>
      <c r="C3037" s="43">
        <f t="shared" si="96"/>
        <v>122.21041911764708</v>
      </c>
      <c r="D3037" s="43">
        <f t="shared" si="97"/>
        <v>5.640480882352942</v>
      </c>
      <c r="E3037" s="49">
        <v>0</v>
      </c>
      <c r="F3037" s="29">
        <v>5.640480882352942</v>
      </c>
      <c r="G3037" s="50">
        <v>0</v>
      </c>
      <c r="H3037" s="50">
        <v>0</v>
      </c>
      <c r="I3037" s="50">
        <v>0</v>
      </c>
      <c r="J3037" s="30"/>
      <c r="K3037" s="174">
        <f>Лист4!E3035/1000</f>
        <v>127.85090000000002</v>
      </c>
      <c r="L3037" s="51"/>
      <c r="M3037" s="51"/>
    </row>
    <row r="3038" spans="1:13" s="52" customFormat="1" ht="25.5" customHeight="1" x14ac:dyDescent="0.25">
      <c r="A3038" s="42" t="str">
        <f>Лист4!A3036</f>
        <v xml:space="preserve">Шуваева ул. д.22 </v>
      </c>
      <c r="B3038" s="67" t="str">
        <f>Лист4!C3036</f>
        <v>Енотаевский район, с. Никольское</v>
      </c>
      <c r="C3038" s="43">
        <f t="shared" si="96"/>
        <v>36.00588970588236</v>
      </c>
      <c r="D3038" s="43">
        <f t="shared" si="97"/>
        <v>1.6618102941176476</v>
      </c>
      <c r="E3038" s="49">
        <v>0</v>
      </c>
      <c r="F3038" s="29">
        <v>1.6618102941176476</v>
      </c>
      <c r="G3038" s="50">
        <v>0</v>
      </c>
      <c r="H3038" s="50">
        <v>0</v>
      </c>
      <c r="I3038" s="50">
        <v>0</v>
      </c>
      <c r="J3038" s="30"/>
      <c r="K3038" s="174">
        <f>Лист4!E3036/1000</f>
        <v>37.667700000000011</v>
      </c>
      <c r="L3038" s="51"/>
      <c r="M3038" s="51"/>
    </row>
    <row r="3039" spans="1:13" s="52" customFormat="1" ht="25.5" customHeight="1" x14ac:dyDescent="0.25">
      <c r="A3039" s="42" t="str">
        <f>Лист4!A3037</f>
        <v xml:space="preserve">Шуваева ул. д.24 </v>
      </c>
      <c r="B3039" s="67" t="str">
        <f>Лист4!C3037</f>
        <v>Енотаевский район, с. Никольское</v>
      </c>
      <c r="C3039" s="43">
        <f t="shared" si="96"/>
        <v>90.482905882352924</v>
      </c>
      <c r="D3039" s="43">
        <f t="shared" si="97"/>
        <v>4.1761341176470577</v>
      </c>
      <c r="E3039" s="49">
        <v>0</v>
      </c>
      <c r="F3039" s="29">
        <v>4.1761341176470577</v>
      </c>
      <c r="G3039" s="50">
        <v>0</v>
      </c>
      <c r="H3039" s="50">
        <v>0</v>
      </c>
      <c r="I3039" s="50">
        <v>0</v>
      </c>
      <c r="J3039" s="30"/>
      <c r="K3039" s="174">
        <f>Лист4!E3037/1000-J3039</f>
        <v>94.659039999999976</v>
      </c>
      <c r="L3039" s="51"/>
      <c r="M3039" s="51"/>
    </row>
    <row r="3040" spans="1:13" s="52" customFormat="1" ht="18.75" customHeight="1" x14ac:dyDescent="0.25">
      <c r="A3040" s="42" t="str">
        <f>Лист4!A3038</f>
        <v xml:space="preserve">Шуваева ул. д.26 </v>
      </c>
      <c r="B3040" s="67" t="str">
        <f>Лист4!C3038</f>
        <v>Енотаевский район, с. Никольское</v>
      </c>
      <c r="C3040" s="43">
        <f t="shared" si="96"/>
        <v>19.491922794117649</v>
      </c>
      <c r="D3040" s="43">
        <f t="shared" si="97"/>
        <v>0.89962720588235312</v>
      </c>
      <c r="E3040" s="49">
        <v>0</v>
      </c>
      <c r="F3040" s="29">
        <v>0.89962720588235312</v>
      </c>
      <c r="G3040" s="50">
        <v>0</v>
      </c>
      <c r="H3040" s="50">
        <v>0</v>
      </c>
      <c r="I3040" s="50">
        <v>0</v>
      </c>
      <c r="J3040" s="30"/>
      <c r="K3040" s="174">
        <f>Лист4!E3038/1000-J3040</f>
        <v>20.391550000000002</v>
      </c>
      <c r="L3040" s="51"/>
      <c r="M3040" s="51"/>
    </row>
    <row r="3041" spans="1:13" s="52" customFormat="1" ht="18.75" customHeight="1" x14ac:dyDescent="0.25">
      <c r="A3041" s="42" t="str">
        <f>Лист4!A3039</f>
        <v xml:space="preserve">Шуваева ул. д.28 </v>
      </c>
      <c r="B3041" s="67" t="str">
        <f>Лист4!C3039</f>
        <v>Енотаевский район, с. Никольское</v>
      </c>
      <c r="C3041" s="43">
        <f t="shared" si="96"/>
        <v>73.572496323529421</v>
      </c>
      <c r="D3041" s="43">
        <f t="shared" si="97"/>
        <v>3.3956536764705887</v>
      </c>
      <c r="E3041" s="49">
        <v>0</v>
      </c>
      <c r="F3041" s="29">
        <v>3.3956536764705887</v>
      </c>
      <c r="G3041" s="50">
        <v>0</v>
      </c>
      <c r="H3041" s="50">
        <v>0</v>
      </c>
      <c r="I3041" s="50">
        <v>0</v>
      </c>
      <c r="J3041" s="30"/>
      <c r="K3041" s="174">
        <f>Лист4!E3039/1000</f>
        <v>76.968150000000009</v>
      </c>
      <c r="L3041" s="51"/>
      <c r="M3041" s="51"/>
    </row>
    <row r="3042" spans="1:13" s="52" customFormat="1" ht="18.75" customHeight="1" x14ac:dyDescent="0.25">
      <c r="A3042" s="42" t="str">
        <f>Лист4!A3040</f>
        <v xml:space="preserve">Шуваева ул. д.6 </v>
      </c>
      <c r="B3042" s="67" t="str">
        <f>Лист4!C3040</f>
        <v>Енотаевский район, с. Никольское</v>
      </c>
      <c r="C3042" s="43">
        <f t="shared" si="96"/>
        <v>80.706198529411751</v>
      </c>
      <c r="D3042" s="43">
        <f t="shared" si="97"/>
        <v>3.7249014705882346</v>
      </c>
      <c r="E3042" s="49">
        <v>0</v>
      </c>
      <c r="F3042" s="29">
        <v>3.7249014705882346</v>
      </c>
      <c r="G3042" s="50">
        <v>0</v>
      </c>
      <c r="H3042" s="50">
        <v>0</v>
      </c>
      <c r="I3042" s="50">
        <v>0</v>
      </c>
      <c r="J3042" s="30"/>
      <c r="K3042" s="174">
        <f>Лист4!E3040/1000-J3042</f>
        <v>84.431099999999986</v>
      </c>
      <c r="L3042" s="51"/>
      <c r="M3042" s="51"/>
    </row>
    <row r="3043" spans="1:13" s="52" customFormat="1" ht="18.75" customHeight="1" x14ac:dyDescent="0.25">
      <c r="A3043" s="42" t="str">
        <f>Лист4!A3041</f>
        <v xml:space="preserve">Шуваева ул. д.8 </v>
      </c>
      <c r="B3043" s="67" t="str">
        <f>Лист4!C3041</f>
        <v>Енотаевский район, с. Никольское</v>
      </c>
      <c r="C3043" s="43">
        <f t="shared" si="96"/>
        <v>111.69327573529412</v>
      </c>
      <c r="D3043" s="43">
        <f t="shared" si="97"/>
        <v>5.1550742647058829</v>
      </c>
      <c r="E3043" s="49">
        <v>0</v>
      </c>
      <c r="F3043" s="29">
        <v>5.1550742647058829</v>
      </c>
      <c r="G3043" s="50">
        <v>0</v>
      </c>
      <c r="H3043" s="50">
        <v>0</v>
      </c>
      <c r="I3043" s="50">
        <v>0</v>
      </c>
      <c r="J3043" s="30"/>
      <c r="K3043" s="174">
        <f>Лист4!E3041/1000</f>
        <v>116.84835000000001</v>
      </c>
      <c r="L3043" s="51"/>
      <c r="M3043" s="51"/>
    </row>
    <row r="3044" spans="1:13" s="52" customFormat="1" ht="18.75" customHeight="1" x14ac:dyDescent="0.25">
      <c r="A3044" s="42" t="str">
        <f>Лист4!A3042</f>
        <v xml:space="preserve">Гагарина ул. д.10 </v>
      </c>
      <c r="B3044" s="67" t="str">
        <f>Лист4!C3042</f>
        <v>Икрянинский район, п. Троицкий</v>
      </c>
      <c r="C3044" s="43">
        <f t="shared" si="96"/>
        <v>0.35922058823529412</v>
      </c>
      <c r="D3044" s="43">
        <f t="shared" si="97"/>
        <v>1.6579411764705884E-2</v>
      </c>
      <c r="E3044" s="49">
        <v>0</v>
      </c>
      <c r="F3044" s="29">
        <v>1.6579411764705884E-2</v>
      </c>
      <c r="G3044" s="50">
        <v>0</v>
      </c>
      <c r="H3044" s="50">
        <v>0</v>
      </c>
      <c r="I3044" s="50">
        <v>0</v>
      </c>
      <c r="J3044" s="30"/>
      <c r="K3044" s="174">
        <f>Лист4!E3042/1000</f>
        <v>0.37580000000000002</v>
      </c>
      <c r="L3044" s="51"/>
      <c r="M3044" s="51"/>
    </row>
    <row r="3045" spans="1:13" s="52" customFormat="1" ht="18.75" customHeight="1" x14ac:dyDescent="0.25">
      <c r="A3045" s="42" t="str">
        <f>Лист4!A3043</f>
        <v xml:space="preserve">Гагарина ул. д.10А </v>
      </c>
      <c r="B3045" s="67" t="str">
        <f>Лист4!C3043</f>
        <v>Икрянинский район, п. Троицкий</v>
      </c>
      <c r="C3045" s="43">
        <f t="shared" si="96"/>
        <v>3.4139338235294119</v>
      </c>
      <c r="D3045" s="43">
        <f t="shared" si="97"/>
        <v>0.15756617647058824</v>
      </c>
      <c r="E3045" s="49">
        <v>0</v>
      </c>
      <c r="F3045" s="29">
        <v>0.15756617647058824</v>
      </c>
      <c r="G3045" s="50">
        <v>0</v>
      </c>
      <c r="H3045" s="50">
        <v>0</v>
      </c>
      <c r="I3045" s="50">
        <v>0</v>
      </c>
      <c r="J3045" s="30"/>
      <c r="K3045" s="174">
        <f>Лист4!E3043/1000</f>
        <v>3.5714999999999999</v>
      </c>
      <c r="L3045" s="51"/>
      <c r="M3045" s="51"/>
    </row>
    <row r="3046" spans="1:13" s="52" customFormat="1" ht="18.75" customHeight="1" x14ac:dyDescent="0.25">
      <c r="A3046" s="42" t="str">
        <f>Лист4!A3044</f>
        <v xml:space="preserve">Гагарина ул. д.12 </v>
      </c>
      <c r="B3046" s="67" t="str">
        <f>Лист4!C3044</f>
        <v>Икрянинский район, п. Троицкий</v>
      </c>
      <c r="C3046" s="43">
        <f t="shared" si="96"/>
        <v>0</v>
      </c>
      <c r="D3046" s="43">
        <f t="shared" si="97"/>
        <v>0</v>
      </c>
      <c r="E3046" s="49">
        <v>0</v>
      </c>
      <c r="F3046" s="29">
        <v>0</v>
      </c>
      <c r="G3046" s="50">
        <v>0</v>
      </c>
      <c r="H3046" s="50">
        <v>0</v>
      </c>
      <c r="I3046" s="50">
        <v>0</v>
      </c>
      <c r="J3046" s="30"/>
      <c r="K3046" s="174">
        <f>Лист4!E3044/1000-J3046</f>
        <v>0</v>
      </c>
      <c r="L3046" s="51"/>
      <c r="M3046" s="51"/>
    </row>
    <row r="3047" spans="1:13" s="52" customFormat="1" ht="18.75" customHeight="1" x14ac:dyDescent="0.25">
      <c r="A3047" s="42" t="str">
        <f>Лист4!A3045</f>
        <v xml:space="preserve">Гоголя ул. д.1 </v>
      </c>
      <c r="B3047" s="67" t="str">
        <f>Лист4!C3045</f>
        <v>Икрянинский район, рп. Ильинка</v>
      </c>
      <c r="C3047" s="43">
        <f t="shared" si="96"/>
        <v>2.4852941176470589</v>
      </c>
      <c r="D3047" s="43">
        <f t="shared" si="97"/>
        <v>0.11470588235294119</v>
      </c>
      <c r="E3047" s="49">
        <v>0</v>
      </c>
      <c r="F3047" s="29">
        <v>0.11470588235294119</v>
      </c>
      <c r="G3047" s="50">
        <v>0</v>
      </c>
      <c r="H3047" s="50">
        <v>0</v>
      </c>
      <c r="I3047" s="50">
        <v>0</v>
      </c>
      <c r="J3047" s="30"/>
      <c r="K3047" s="174">
        <f>Лист4!E3045/1000</f>
        <v>2.6</v>
      </c>
      <c r="L3047" s="51"/>
      <c r="M3047" s="51"/>
    </row>
    <row r="3048" spans="1:13" s="52" customFormat="1" ht="18.75" customHeight="1" x14ac:dyDescent="0.25">
      <c r="A3048" s="42" t="str">
        <f>Лист4!A3046</f>
        <v xml:space="preserve">Гоголя ул. д.12 </v>
      </c>
      <c r="B3048" s="67" t="str">
        <f>Лист4!C3046</f>
        <v>Икрянинский район, рп. Ильинка</v>
      </c>
      <c r="C3048" s="43">
        <f t="shared" si="96"/>
        <v>146.7178088235294</v>
      </c>
      <c r="D3048" s="43">
        <f t="shared" si="97"/>
        <v>6.7715911764705883</v>
      </c>
      <c r="E3048" s="49">
        <v>0</v>
      </c>
      <c r="F3048" s="29">
        <v>6.7715911764705883</v>
      </c>
      <c r="G3048" s="50">
        <v>0</v>
      </c>
      <c r="H3048" s="50">
        <v>0</v>
      </c>
      <c r="I3048" s="50">
        <v>0</v>
      </c>
      <c r="J3048" s="30"/>
      <c r="K3048" s="174">
        <f>Лист4!E3046/1000</f>
        <v>153.48939999999999</v>
      </c>
      <c r="L3048" s="51"/>
      <c r="M3048" s="51"/>
    </row>
    <row r="3049" spans="1:13" s="52" customFormat="1" ht="18.75" customHeight="1" x14ac:dyDescent="0.25">
      <c r="A3049" s="42" t="str">
        <f>Лист4!A3047</f>
        <v xml:space="preserve">Гоголя ул. д.14 </v>
      </c>
      <c r="B3049" s="67" t="str">
        <f>Лист4!C3047</f>
        <v>Икрянинский район, рп. Ильинка</v>
      </c>
      <c r="C3049" s="43">
        <f t="shared" si="96"/>
        <v>111.46907352941174</v>
      </c>
      <c r="D3049" s="43">
        <f t="shared" si="97"/>
        <v>5.1447264705882345</v>
      </c>
      <c r="E3049" s="49">
        <v>0</v>
      </c>
      <c r="F3049" s="29">
        <v>5.1447264705882345</v>
      </c>
      <c r="G3049" s="50">
        <v>0</v>
      </c>
      <c r="H3049" s="50">
        <v>0</v>
      </c>
      <c r="I3049" s="50">
        <v>0</v>
      </c>
      <c r="J3049" s="30"/>
      <c r="K3049" s="174">
        <f>Лист4!E3047/1000-J3049</f>
        <v>116.61379999999998</v>
      </c>
      <c r="L3049" s="51"/>
      <c r="M3049" s="51"/>
    </row>
    <row r="3050" spans="1:13" s="52" customFormat="1" ht="18.75" customHeight="1" x14ac:dyDescent="0.25">
      <c r="A3050" s="42" t="str">
        <f>Лист4!A3048</f>
        <v xml:space="preserve">Гоголя ул. д.16 </v>
      </c>
      <c r="B3050" s="67" t="str">
        <f>Лист4!C3048</f>
        <v>Икрянинский район, рп. Ильинка</v>
      </c>
      <c r="C3050" s="43">
        <f t="shared" si="96"/>
        <v>21.418933823529411</v>
      </c>
      <c r="D3050" s="43">
        <f t="shared" si="97"/>
        <v>0.9885661764705882</v>
      </c>
      <c r="E3050" s="49">
        <v>0</v>
      </c>
      <c r="F3050" s="29">
        <v>0.9885661764705882</v>
      </c>
      <c r="G3050" s="50">
        <v>0</v>
      </c>
      <c r="H3050" s="50">
        <v>0</v>
      </c>
      <c r="I3050" s="50">
        <v>0</v>
      </c>
      <c r="J3050" s="30"/>
      <c r="K3050" s="174">
        <f>Лист4!E3048/1000-J3050</f>
        <v>22.407499999999999</v>
      </c>
      <c r="L3050" s="51"/>
      <c r="M3050" s="51"/>
    </row>
    <row r="3051" spans="1:13" s="52" customFormat="1" ht="18.75" customHeight="1" x14ac:dyDescent="0.25">
      <c r="A3051" s="42" t="str">
        <f>Лист4!A3049</f>
        <v xml:space="preserve">Гоголя ул. д.5 </v>
      </c>
      <c r="B3051" s="67" t="str">
        <f>Лист4!C3049</f>
        <v>Икрянинский район, рп. Ильинка</v>
      </c>
      <c r="C3051" s="43">
        <f t="shared" si="96"/>
        <v>45.156216911764702</v>
      </c>
      <c r="D3051" s="43">
        <f t="shared" si="97"/>
        <v>2.0841330882352942</v>
      </c>
      <c r="E3051" s="49">
        <v>0</v>
      </c>
      <c r="F3051" s="29">
        <v>2.0841330882352942</v>
      </c>
      <c r="G3051" s="50">
        <v>0</v>
      </c>
      <c r="H3051" s="50">
        <v>0</v>
      </c>
      <c r="I3051" s="50">
        <v>0</v>
      </c>
      <c r="J3051" s="30"/>
      <c r="K3051" s="174">
        <f>Лист4!E3049/1000</f>
        <v>47.240349999999999</v>
      </c>
      <c r="L3051" s="51"/>
      <c r="M3051" s="51"/>
    </row>
    <row r="3052" spans="1:13" s="52" customFormat="1" ht="18.75" customHeight="1" x14ac:dyDescent="0.25">
      <c r="A3052" s="42" t="str">
        <f>Лист4!A3050</f>
        <v xml:space="preserve">Гоголя ул. д.7 </v>
      </c>
      <c r="B3052" s="67" t="str">
        <f>Лист4!C3050</f>
        <v>Икрянинский район, рп. Ильинка</v>
      </c>
      <c r="C3052" s="43">
        <f t="shared" si="96"/>
        <v>21.533161764705884</v>
      </c>
      <c r="D3052" s="43">
        <f t="shared" si="97"/>
        <v>0.99383823529411763</v>
      </c>
      <c r="E3052" s="49">
        <v>0</v>
      </c>
      <c r="F3052" s="29">
        <v>0.99383823529411763</v>
      </c>
      <c r="G3052" s="50">
        <v>0</v>
      </c>
      <c r="H3052" s="50">
        <v>0</v>
      </c>
      <c r="I3052" s="50">
        <v>0</v>
      </c>
      <c r="J3052" s="30"/>
      <c r="K3052" s="174">
        <f>Лист4!E3050/1000-J3052</f>
        <v>22.527000000000001</v>
      </c>
      <c r="L3052" s="51"/>
      <c r="M3052" s="51"/>
    </row>
    <row r="3053" spans="1:13" s="52" customFormat="1" ht="18.75" customHeight="1" x14ac:dyDescent="0.25">
      <c r="A3053" s="42" t="str">
        <f>Лист4!A3051</f>
        <v xml:space="preserve">Кирова ул. д.13 </v>
      </c>
      <c r="B3053" s="67" t="str">
        <f>Лист4!C3051</f>
        <v>Икрянинский район, рп. Ильинка</v>
      </c>
      <c r="C3053" s="43">
        <f t="shared" si="96"/>
        <v>40.557180147058823</v>
      </c>
      <c r="D3053" s="43">
        <f t="shared" si="97"/>
        <v>1.8718698529411764</v>
      </c>
      <c r="E3053" s="49">
        <v>0</v>
      </c>
      <c r="F3053" s="29">
        <v>1.8718698529411764</v>
      </c>
      <c r="G3053" s="50">
        <v>0</v>
      </c>
      <c r="H3053" s="50">
        <v>0</v>
      </c>
      <c r="I3053" s="50">
        <v>0</v>
      </c>
      <c r="J3053" s="30"/>
      <c r="K3053" s="174">
        <f>Лист4!E3051/1000</f>
        <v>42.429049999999997</v>
      </c>
      <c r="L3053" s="51"/>
      <c r="M3053" s="51"/>
    </row>
    <row r="3054" spans="1:13" s="52" customFormat="1" ht="18.75" customHeight="1" x14ac:dyDescent="0.25">
      <c r="A3054" s="42" t="str">
        <f>Лист4!A3052</f>
        <v xml:space="preserve">Кирова ул. д.15 </v>
      </c>
      <c r="B3054" s="67" t="str">
        <f>Лист4!C3052</f>
        <v>Икрянинский район, рп. Ильинка</v>
      </c>
      <c r="C3054" s="43">
        <f t="shared" si="96"/>
        <v>19.868301470588239</v>
      </c>
      <c r="D3054" s="43">
        <f t="shared" si="97"/>
        <v>0.91699852941176485</v>
      </c>
      <c r="E3054" s="49">
        <v>0</v>
      </c>
      <c r="F3054" s="29">
        <v>0.91699852941176485</v>
      </c>
      <c r="G3054" s="50">
        <v>0</v>
      </c>
      <c r="H3054" s="50">
        <v>0</v>
      </c>
      <c r="I3054" s="50">
        <v>0</v>
      </c>
      <c r="J3054" s="30"/>
      <c r="K3054" s="174">
        <f>Лист4!E3052/1000</f>
        <v>20.785300000000003</v>
      </c>
      <c r="L3054" s="51"/>
      <c r="M3054" s="51"/>
    </row>
    <row r="3055" spans="1:13" s="52" customFormat="1" ht="18.75" customHeight="1" x14ac:dyDescent="0.25">
      <c r="A3055" s="42" t="str">
        <f>Лист4!A3053</f>
        <v xml:space="preserve">Лермонтова ул. д.12 </v>
      </c>
      <c r="B3055" s="67" t="str">
        <f>Лист4!C3053</f>
        <v>Икрянинский район, рп. Ильинка</v>
      </c>
      <c r="C3055" s="43">
        <f t="shared" si="96"/>
        <v>27.094915441176468</v>
      </c>
      <c r="D3055" s="43">
        <f t="shared" si="97"/>
        <v>1.2505345588235293</v>
      </c>
      <c r="E3055" s="49">
        <v>0</v>
      </c>
      <c r="F3055" s="29">
        <v>1.2505345588235293</v>
      </c>
      <c r="G3055" s="50">
        <v>0</v>
      </c>
      <c r="H3055" s="50">
        <v>0</v>
      </c>
      <c r="I3055" s="50">
        <v>0</v>
      </c>
      <c r="J3055" s="30"/>
      <c r="K3055" s="174">
        <f>Лист4!E3053/1000</f>
        <v>28.345449999999996</v>
      </c>
      <c r="L3055" s="51"/>
      <c r="M3055" s="51"/>
    </row>
    <row r="3056" spans="1:13" s="52" customFormat="1" ht="18.75" customHeight="1" x14ac:dyDescent="0.25">
      <c r="A3056" s="42" t="str">
        <f>Лист4!A3054</f>
        <v xml:space="preserve">Лермонтова ул. д.14 </v>
      </c>
      <c r="B3056" s="67" t="str">
        <f>Лист4!C3054</f>
        <v>Икрянинский район, рп. Ильинка</v>
      </c>
      <c r="C3056" s="43">
        <f t="shared" si="96"/>
        <v>29.680433823529409</v>
      </c>
      <c r="D3056" s="43">
        <f t="shared" si="97"/>
        <v>1.3698661764705879</v>
      </c>
      <c r="E3056" s="49">
        <v>0</v>
      </c>
      <c r="F3056" s="29">
        <v>1.3698661764705879</v>
      </c>
      <c r="G3056" s="50">
        <v>0</v>
      </c>
      <c r="H3056" s="50">
        <v>0</v>
      </c>
      <c r="I3056" s="50">
        <v>0</v>
      </c>
      <c r="J3056" s="30"/>
      <c r="K3056" s="174">
        <f>Лист4!E3054/1000</f>
        <v>31.050299999999996</v>
      </c>
      <c r="L3056" s="51"/>
      <c r="M3056" s="51"/>
    </row>
    <row r="3057" spans="1:14" s="52" customFormat="1" ht="18.75" customHeight="1" x14ac:dyDescent="0.25">
      <c r="A3057" s="42" t="str">
        <f>Лист4!A3055</f>
        <v xml:space="preserve">Лермонтова ул. д.3 </v>
      </c>
      <c r="B3057" s="67" t="str">
        <f>Лист4!C3055</f>
        <v>Икрянинский район, рп. Ильинка</v>
      </c>
      <c r="C3057" s="43">
        <f t="shared" si="96"/>
        <v>29.965860294117647</v>
      </c>
      <c r="D3057" s="43">
        <f t="shared" si="97"/>
        <v>1.3830397058823529</v>
      </c>
      <c r="E3057" s="49">
        <v>0</v>
      </c>
      <c r="F3057" s="29">
        <v>1.3830397058823529</v>
      </c>
      <c r="G3057" s="50">
        <v>0</v>
      </c>
      <c r="H3057" s="50">
        <v>0</v>
      </c>
      <c r="I3057" s="50">
        <v>0</v>
      </c>
      <c r="J3057" s="30"/>
      <c r="K3057" s="174">
        <f>Лист4!E3055/1000-J3057</f>
        <v>31.3489</v>
      </c>
      <c r="L3057" s="51"/>
      <c r="M3057" s="51"/>
    </row>
    <row r="3058" spans="1:14" s="52" customFormat="1" ht="18.75" customHeight="1" x14ac:dyDescent="0.25">
      <c r="A3058" s="42" t="str">
        <f>Лист4!A3056</f>
        <v xml:space="preserve">Лермонтова ул. д.5 </v>
      </c>
      <c r="B3058" s="67" t="str">
        <f>Лист4!C3056</f>
        <v>Икрянинский район, рп. Ильинка</v>
      </c>
      <c r="C3058" s="43">
        <f t="shared" si="96"/>
        <v>43.579154411764705</v>
      </c>
      <c r="D3058" s="43">
        <f t="shared" si="97"/>
        <v>2.0113455882352942</v>
      </c>
      <c r="E3058" s="49">
        <v>0</v>
      </c>
      <c r="F3058" s="29">
        <v>2.0113455882352942</v>
      </c>
      <c r="G3058" s="50">
        <v>0</v>
      </c>
      <c r="H3058" s="50">
        <v>0</v>
      </c>
      <c r="I3058" s="50">
        <v>0</v>
      </c>
      <c r="J3058" s="30"/>
      <c r="K3058" s="174">
        <f>Лист4!E3056/1000</f>
        <v>45.590499999999999</v>
      </c>
      <c r="L3058" s="51"/>
      <c r="M3058" s="51"/>
    </row>
    <row r="3059" spans="1:14" s="52" customFormat="1" ht="18.75" customHeight="1" x14ac:dyDescent="0.25">
      <c r="A3059" s="42" t="str">
        <f>Лист4!A3057</f>
        <v xml:space="preserve">Лермонтова ул. д.6 </v>
      </c>
      <c r="B3059" s="67" t="str">
        <f>Лист4!C3057</f>
        <v>Икрянинский район, рп. Ильинка</v>
      </c>
      <c r="C3059" s="43">
        <f t="shared" si="96"/>
        <v>63.904616176470576</v>
      </c>
      <c r="D3059" s="43">
        <f t="shared" si="97"/>
        <v>2.9494438235294114</v>
      </c>
      <c r="E3059" s="49">
        <v>0</v>
      </c>
      <c r="F3059" s="29">
        <v>2.9494438235294114</v>
      </c>
      <c r="G3059" s="50">
        <v>0</v>
      </c>
      <c r="H3059" s="50">
        <v>0</v>
      </c>
      <c r="I3059" s="50">
        <v>0</v>
      </c>
      <c r="J3059" s="30"/>
      <c r="K3059" s="174">
        <f>Лист4!E3057/1000</f>
        <v>66.85405999999999</v>
      </c>
      <c r="L3059" s="51"/>
      <c r="M3059" s="51"/>
    </row>
    <row r="3060" spans="1:14" s="52" customFormat="1" ht="18.75" customHeight="1" x14ac:dyDescent="0.25">
      <c r="A3060" s="42" t="str">
        <f>Лист4!A3058</f>
        <v xml:space="preserve">Лермонтова ул. д.7 </v>
      </c>
      <c r="B3060" s="67" t="str">
        <f>Лист4!C3058</f>
        <v>Икрянинский район, рп. Ильинка</v>
      </c>
      <c r="C3060" s="43">
        <f t="shared" si="96"/>
        <v>58.740308823529418</v>
      </c>
      <c r="D3060" s="43">
        <f t="shared" si="97"/>
        <v>2.7110911764705885</v>
      </c>
      <c r="E3060" s="49">
        <v>0</v>
      </c>
      <c r="F3060" s="29">
        <v>2.7110911764705885</v>
      </c>
      <c r="G3060" s="50">
        <v>0</v>
      </c>
      <c r="H3060" s="50">
        <v>0</v>
      </c>
      <c r="I3060" s="50">
        <v>0</v>
      </c>
      <c r="J3060" s="30"/>
      <c r="K3060" s="174">
        <f>Лист4!E3058/1000-J3060</f>
        <v>61.451400000000007</v>
      </c>
      <c r="L3060" s="51"/>
      <c r="M3060" s="51"/>
    </row>
    <row r="3061" spans="1:14" s="52" customFormat="1" ht="18.75" customHeight="1" x14ac:dyDescent="0.25">
      <c r="A3061" s="42" t="str">
        <f>Лист4!A3059</f>
        <v xml:space="preserve">Лермонтова ул. д.8 </v>
      </c>
      <c r="B3061" s="67" t="str">
        <f>Лист4!C3059</f>
        <v>Икрянинский район, рп. Ильинка</v>
      </c>
      <c r="C3061" s="43">
        <f t="shared" si="96"/>
        <v>189.45306250000002</v>
      </c>
      <c r="D3061" s="43">
        <f t="shared" si="97"/>
        <v>8.7439875000000011</v>
      </c>
      <c r="E3061" s="49">
        <v>0</v>
      </c>
      <c r="F3061" s="29">
        <v>8.7439875000000011</v>
      </c>
      <c r="G3061" s="50">
        <v>0</v>
      </c>
      <c r="H3061" s="50">
        <v>0</v>
      </c>
      <c r="I3061" s="50">
        <v>0</v>
      </c>
      <c r="J3061" s="30"/>
      <c r="K3061" s="174">
        <f>Лист4!E3059/1000-J3061</f>
        <v>198.19705000000002</v>
      </c>
      <c r="L3061" s="51"/>
      <c r="M3061" s="51"/>
    </row>
    <row r="3062" spans="1:14" s="52" customFormat="1" ht="18.75" customHeight="1" x14ac:dyDescent="0.25">
      <c r="A3062" s="42" t="str">
        <f>Лист4!A3060</f>
        <v xml:space="preserve">Матросова ул. д.18 </v>
      </c>
      <c r="B3062" s="67" t="str">
        <f>Лист4!C3060</f>
        <v>Икрянинский район, рп. Ильинка</v>
      </c>
      <c r="C3062" s="43">
        <f t="shared" si="96"/>
        <v>14.246661764705886</v>
      </c>
      <c r="D3062" s="43">
        <f t="shared" si="97"/>
        <v>0.65753823529411781</v>
      </c>
      <c r="E3062" s="49">
        <v>0</v>
      </c>
      <c r="F3062" s="29">
        <v>0.65753823529411781</v>
      </c>
      <c r="G3062" s="50">
        <v>0</v>
      </c>
      <c r="H3062" s="50">
        <v>0</v>
      </c>
      <c r="I3062" s="50">
        <v>0</v>
      </c>
      <c r="J3062" s="30"/>
      <c r="K3062" s="174">
        <f>Лист4!E3060/1000</f>
        <v>14.904200000000003</v>
      </c>
      <c r="L3062" s="51"/>
      <c r="M3062" s="51"/>
      <c r="N3062" s="51"/>
    </row>
    <row r="3063" spans="1:14" s="52" customFormat="1" ht="18.75" customHeight="1" x14ac:dyDescent="0.25">
      <c r="A3063" s="42" t="str">
        <f>Лист4!A3061</f>
        <v xml:space="preserve">Молодежная ул. д.10 </v>
      </c>
      <c r="B3063" s="67" t="str">
        <f>Лист4!C3061</f>
        <v>Икрянинский район, рп. Ильинка</v>
      </c>
      <c r="C3063" s="43">
        <f t="shared" si="96"/>
        <v>72.780901470588233</v>
      </c>
      <c r="D3063" s="43">
        <f t="shared" si="97"/>
        <v>3.3591185294117647</v>
      </c>
      <c r="E3063" s="49">
        <v>0</v>
      </c>
      <c r="F3063" s="29">
        <v>3.3591185294117647</v>
      </c>
      <c r="G3063" s="50">
        <v>0</v>
      </c>
      <c r="H3063" s="50">
        <v>0</v>
      </c>
      <c r="I3063" s="50">
        <v>0</v>
      </c>
      <c r="J3063" s="30"/>
      <c r="K3063" s="174">
        <f>Лист4!E3061/1000</f>
        <v>76.140019999999993</v>
      </c>
      <c r="L3063" s="51"/>
      <c r="M3063" s="51"/>
    </row>
    <row r="3064" spans="1:14" s="52" customFormat="1" ht="25.5" customHeight="1" x14ac:dyDescent="0.25">
      <c r="A3064" s="42" t="str">
        <f>Лист4!A3062</f>
        <v xml:space="preserve">Молодежная ул. д.12 </v>
      </c>
      <c r="B3064" s="67" t="str">
        <f>Лист4!C3062</f>
        <v>Икрянинский район, рп. Ильинка</v>
      </c>
      <c r="C3064" s="43">
        <f t="shared" si="96"/>
        <v>98.770797794117641</v>
      </c>
      <c r="D3064" s="43">
        <f t="shared" si="97"/>
        <v>4.5586522058823524</v>
      </c>
      <c r="E3064" s="49">
        <v>0</v>
      </c>
      <c r="F3064" s="29">
        <v>4.5586522058823524</v>
      </c>
      <c r="G3064" s="50">
        <v>0</v>
      </c>
      <c r="H3064" s="50">
        <v>0</v>
      </c>
      <c r="I3064" s="50">
        <v>0</v>
      </c>
      <c r="J3064" s="30"/>
      <c r="K3064" s="174">
        <f>Лист4!E3062/1000</f>
        <v>103.32944999999999</v>
      </c>
      <c r="L3064" s="51"/>
      <c r="M3064" s="51"/>
    </row>
    <row r="3065" spans="1:14" s="52" customFormat="1" ht="18.75" customHeight="1" x14ac:dyDescent="0.25">
      <c r="A3065" s="42" t="str">
        <f>Лист4!A3063</f>
        <v xml:space="preserve">Молодежная ул. д.14 </v>
      </c>
      <c r="B3065" s="67" t="str">
        <f>Лист4!C3063</f>
        <v>Икрянинский район, рп. Ильинка</v>
      </c>
      <c r="C3065" s="43">
        <f t="shared" si="96"/>
        <v>159.38430147058824</v>
      </c>
      <c r="D3065" s="43">
        <f t="shared" si="97"/>
        <v>7.3561985294117651</v>
      </c>
      <c r="E3065" s="49">
        <v>0</v>
      </c>
      <c r="F3065" s="29">
        <v>7.3561985294117651</v>
      </c>
      <c r="G3065" s="50">
        <v>0</v>
      </c>
      <c r="H3065" s="50">
        <v>0</v>
      </c>
      <c r="I3065" s="50">
        <v>0</v>
      </c>
      <c r="J3065" s="30"/>
      <c r="K3065" s="174">
        <f>Лист4!E3063/1000</f>
        <v>166.7405</v>
      </c>
      <c r="L3065" s="51"/>
      <c r="M3065" s="51"/>
    </row>
    <row r="3066" spans="1:14" s="52" customFormat="1" ht="18.75" customHeight="1" x14ac:dyDescent="0.25">
      <c r="A3066" s="42" t="str">
        <f>Лист4!A3064</f>
        <v xml:space="preserve">Молодежная ул. д.16 </v>
      </c>
      <c r="B3066" s="67" t="str">
        <f>Лист4!C3064</f>
        <v>Икрянинский район, рп. Ильинка</v>
      </c>
      <c r="C3066" s="43">
        <f t="shared" si="96"/>
        <v>169.74244338235297</v>
      </c>
      <c r="D3066" s="43">
        <f t="shared" si="97"/>
        <v>7.8342666176470592</v>
      </c>
      <c r="E3066" s="49">
        <v>0</v>
      </c>
      <c r="F3066" s="29">
        <v>7.8342666176470592</v>
      </c>
      <c r="G3066" s="50">
        <v>0</v>
      </c>
      <c r="H3066" s="50">
        <v>0</v>
      </c>
      <c r="I3066" s="50">
        <v>0</v>
      </c>
      <c r="J3066" s="30"/>
      <c r="K3066" s="174">
        <f>Лист4!E3064/1000</f>
        <v>177.57671000000002</v>
      </c>
      <c r="L3066" s="51"/>
      <c r="M3066" s="51"/>
    </row>
    <row r="3067" spans="1:14" s="52" customFormat="1" ht="18.75" customHeight="1" x14ac:dyDescent="0.25">
      <c r="A3067" s="42" t="str">
        <f>Лист4!A3065</f>
        <v xml:space="preserve">Молодежная ул. д.2 </v>
      </c>
      <c r="B3067" s="67" t="str">
        <f>Лист4!C3065</f>
        <v>Икрянинский район, рп. Ильинка</v>
      </c>
      <c r="C3067" s="43">
        <f t="shared" si="96"/>
        <v>174.26657720588238</v>
      </c>
      <c r="D3067" s="43">
        <f t="shared" si="97"/>
        <v>8.0430727941176485</v>
      </c>
      <c r="E3067" s="49"/>
      <c r="F3067" s="29">
        <v>8.0430727941176485</v>
      </c>
      <c r="G3067" s="50"/>
      <c r="H3067" s="50"/>
      <c r="I3067" s="50"/>
      <c r="J3067" s="30"/>
      <c r="K3067" s="174">
        <f>Лист4!E3065/1000</f>
        <v>182.30965000000003</v>
      </c>
      <c r="L3067" s="51"/>
      <c r="M3067" s="51"/>
    </row>
    <row r="3068" spans="1:14" s="52" customFormat="1" ht="18.75" customHeight="1" x14ac:dyDescent="0.25">
      <c r="A3068" s="42" t="str">
        <f>Лист4!A3066</f>
        <v xml:space="preserve">Молодежная ул. д.20 </v>
      </c>
      <c r="B3068" s="67" t="str">
        <f>Лист4!C3066</f>
        <v>Икрянинский район, рп. Ильинка</v>
      </c>
      <c r="C3068" s="43">
        <f t="shared" si="96"/>
        <v>54.704955882352941</v>
      </c>
      <c r="D3068" s="43">
        <f t="shared" si="97"/>
        <v>2.5248441176470586</v>
      </c>
      <c r="E3068" s="49">
        <v>0</v>
      </c>
      <c r="F3068" s="29">
        <v>2.5248441176470586</v>
      </c>
      <c r="G3068" s="50">
        <v>0</v>
      </c>
      <c r="H3068" s="50">
        <v>0</v>
      </c>
      <c r="I3068" s="50">
        <v>0</v>
      </c>
      <c r="J3068" s="30"/>
      <c r="K3068" s="174">
        <f>Лист4!E3066/1000</f>
        <v>57.229799999999997</v>
      </c>
      <c r="L3068" s="51"/>
      <c r="M3068" s="51"/>
    </row>
    <row r="3069" spans="1:14" s="52" customFormat="1" ht="18.75" customHeight="1" x14ac:dyDescent="0.25">
      <c r="A3069" s="42" t="str">
        <f>Лист4!A3067</f>
        <v xml:space="preserve">Молодежная ул. д.22 </v>
      </c>
      <c r="B3069" s="67" t="str">
        <f>Лист4!C3067</f>
        <v>Икрянинский район, рп. Ильинка</v>
      </c>
      <c r="C3069" s="43">
        <f t="shared" si="96"/>
        <v>73.598352941176472</v>
      </c>
      <c r="D3069" s="43">
        <f t="shared" si="97"/>
        <v>3.3968470588235293</v>
      </c>
      <c r="E3069" s="49">
        <v>0</v>
      </c>
      <c r="F3069" s="29">
        <v>3.3968470588235293</v>
      </c>
      <c r="G3069" s="50">
        <v>0</v>
      </c>
      <c r="H3069" s="50">
        <v>0</v>
      </c>
      <c r="I3069" s="50">
        <v>0</v>
      </c>
      <c r="J3069" s="30"/>
      <c r="K3069" s="174">
        <f>Лист4!E3067/1000</f>
        <v>76.995199999999997</v>
      </c>
      <c r="L3069" s="51"/>
      <c r="M3069" s="51"/>
    </row>
    <row r="3070" spans="1:14" s="52" customFormat="1" ht="18.75" customHeight="1" x14ac:dyDescent="0.25">
      <c r="A3070" s="42" t="str">
        <f>Лист4!A3068</f>
        <v xml:space="preserve">Молодежная ул. д.24 </v>
      </c>
      <c r="B3070" s="67" t="str">
        <f>Лист4!C3068</f>
        <v>Икрянинский район, рп. Ильинка</v>
      </c>
      <c r="C3070" s="43">
        <f t="shared" si="96"/>
        <v>64.564452205882361</v>
      </c>
      <c r="D3070" s="43">
        <f t="shared" si="97"/>
        <v>2.9798977941176474</v>
      </c>
      <c r="E3070" s="49">
        <v>0</v>
      </c>
      <c r="F3070" s="29">
        <v>2.9798977941176474</v>
      </c>
      <c r="G3070" s="50">
        <v>0</v>
      </c>
      <c r="H3070" s="50">
        <v>0</v>
      </c>
      <c r="I3070" s="50">
        <v>0</v>
      </c>
      <c r="J3070" s="30"/>
      <c r="K3070" s="174">
        <f>Лист4!E3068/1000</f>
        <v>67.544350000000009</v>
      </c>
      <c r="L3070" s="51"/>
      <c r="M3070" s="51"/>
    </row>
    <row r="3071" spans="1:14" s="52" customFormat="1" ht="18.75" customHeight="1" x14ac:dyDescent="0.25">
      <c r="A3071" s="42" t="str">
        <f>Лист4!A3069</f>
        <v xml:space="preserve">Молодежная ул. д.26 </v>
      </c>
      <c r="B3071" s="67" t="str">
        <f>Лист4!C3069</f>
        <v>Икрянинский район, рп. Ильинка</v>
      </c>
      <c r="C3071" s="43">
        <f t="shared" si="96"/>
        <v>53.610470588235302</v>
      </c>
      <c r="D3071" s="43">
        <f t="shared" si="97"/>
        <v>2.4743294117647063</v>
      </c>
      <c r="E3071" s="49">
        <v>0</v>
      </c>
      <c r="F3071" s="29">
        <v>2.4743294117647063</v>
      </c>
      <c r="G3071" s="50">
        <v>0</v>
      </c>
      <c r="H3071" s="50">
        <v>0</v>
      </c>
      <c r="I3071" s="50">
        <v>0</v>
      </c>
      <c r="J3071" s="30"/>
      <c r="K3071" s="174">
        <f>Лист4!E3069/1000</f>
        <v>56.084800000000008</v>
      </c>
      <c r="L3071" s="51"/>
      <c r="M3071" s="51"/>
    </row>
    <row r="3072" spans="1:14" s="52" customFormat="1" ht="18.75" customHeight="1" x14ac:dyDescent="0.25">
      <c r="A3072" s="42" t="str">
        <f>Лист4!A3070</f>
        <v xml:space="preserve">Молодежная ул. д.28 </v>
      </c>
      <c r="B3072" s="67" t="str">
        <f>Лист4!C3070</f>
        <v>Икрянинский район, рп. Ильинка</v>
      </c>
      <c r="C3072" s="43">
        <f t="shared" si="96"/>
        <v>136.08873161764708</v>
      </c>
      <c r="D3072" s="43">
        <f t="shared" si="97"/>
        <v>6.2810183823529435</v>
      </c>
      <c r="E3072" s="49">
        <v>0</v>
      </c>
      <c r="F3072" s="29">
        <v>6.2810183823529435</v>
      </c>
      <c r="G3072" s="50">
        <v>0</v>
      </c>
      <c r="H3072" s="50">
        <v>0</v>
      </c>
      <c r="I3072" s="50">
        <v>0</v>
      </c>
      <c r="J3072" s="30"/>
      <c r="K3072" s="174">
        <f>Лист4!E3070/1000</f>
        <v>142.36975000000004</v>
      </c>
      <c r="L3072" s="51"/>
      <c r="M3072" s="51"/>
    </row>
    <row r="3073" spans="1:13" s="52" customFormat="1" ht="18.75" customHeight="1" x14ac:dyDescent="0.25">
      <c r="A3073" s="42" t="str">
        <f>Лист4!A3071</f>
        <v xml:space="preserve">Молодежная ул. д.32 </v>
      </c>
      <c r="B3073" s="67" t="str">
        <f>Лист4!C3071</f>
        <v>Икрянинский район, рп. Ильинка</v>
      </c>
      <c r="C3073" s="43">
        <f t="shared" si="96"/>
        <v>120.49030882352943</v>
      </c>
      <c r="D3073" s="43">
        <f t="shared" si="97"/>
        <v>5.5610911764705886</v>
      </c>
      <c r="E3073" s="49">
        <v>0</v>
      </c>
      <c r="F3073" s="29">
        <v>5.5610911764705886</v>
      </c>
      <c r="G3073" s="50">
        <v>0</v>
      </c>
      <c r="H3073" s="50">
        <v>0</v>
      </c>
      <c r="I3073" s="50">
        <v>0</v>
      </c>
      <c r="J3073" s="30"/>
      <c r="K3073" s="174">
        <f>Лист4!E3071/1000</f>
        <v>126.05140000000002</v>
      </c>
      <c r="L3073" s="51"/>
      <c r="M3073" s="51"/>
    </row>
    <row r="3074" spans="1:13" s="52" customFormat="1" ht="25.5" customHeight="1" x14ac:dyDescent="0.25">
      <c r="A3074" s="42" t="str">
        <f>Лист4!A3072</f>
        <v xml:space="preserve">Молодежная ул. д.34 </v>
      </c>
      <c r="B3074" s="67" t="str">
        <f>Лист4!C3072</f>
        <v>Икрянинский район, рп. Ильинка</v>
      </c>
      <c r="C3074" s="43">
        <f t="shared" si="96"/>
        <v>299.36185882352936</v>
      </c>
      <c r="D3074" s="43">
        <f t="shared" si="97"/>
        <v>13.816701176470588</v>
      </c>
      <c r="E3074" s="49">
        <v>0</v>
      </c>
      <c r="F3074" s="29">
        <v>13.816701176470588</v>
      </c>
      <c r="G3074" s="50">
        <v>0</v>
      </c>
      <c r="H3074" s="50">
        <v>0</v>
      </c>
      <c r="I3074" s="50">
        <v>0</v>
      </c>
      <c r="J3074" s="30"/>
      <c r="K3074" s="174">
        <f>Лист4!E3072/1000-J3074</f>
        <v>313.17855999999995</v>
      </c>
      <c r="L3074" s="51"/>
      <c r="M3074" s="51"/>
    </row>
    <row r="3075" spans="1:13" s="52" customFormat="1" ht="18.75" customHeight="1" x14ac:dyDescent="0.25">
      <c r="A3075" s="42" t="str">
        <f>Лист4!A3073</f>
        <v xml:space="preserve">Молодежная ул. д.40 </v>
      </c>
      <c r="B3075" s="67" t="str">
        <f>Лист4!C3073</f>
        <v>Икрянинский район, рп. Ильинка</v>
      </c>
      <c r="C3075" s="43">
        <f t="shared" si="96"/>
        <v>93.805897058823518</v>
      </c>
      <c r="D3075" s="43">
        <f t="shared" si="97"/>
        <v>4.3295029411764698</v>
      </c>
      <c r="E3075" s="49">
        <v>0</v>
      </c>
      <c r="F3075" s="29">
        <v>4.3295029411764698</v>
      </c>
      <c r="G3075" s="50">
        <v>0</v>
      </c>
      <c r="H3075" s="50">
        <v>0</v>
      </c>
      <c r="I3075" s="50">
        <v>0</v>
      </c>
      <c r="J3075" s="30"/>
      <c r="K3075" s="174">
        <f>Лист4!E3073/1000</f>
        <v>98.13539999999999</v>
      </c>
      <c r="L3075" s="51"/>
      <c r="M3075" s="51"/>
    </row>
    <row r="3076" spans="1:13" s="52" customFormat="1" ht="18.75" customHeight="1" x14ac:dyDescent="0.25">
      <c r="A3076" s="42" t="str">
        <f>Лист4!A3074</f>
        <v xml:space="preserve">Молодежная ул. д.8 </v>
      </c>
      <c r="B3076" s="67" t="str">
        <f>Лист4!C3074</f>
        <v>Икрянинский район, рп. Ильинка</v>
      </c>
      <c r="C3076" s="43">
        <f t="shared" si="96"/>
        <v>51.158727941176473</v>
      </c>
      <c r="D3076" s="43">
        <f t="shared" si="97"/>
        <v>2.3611720588235294</v>
      </c>
      <c r="E3076" s="49">
        <v>0</v>
      </c>
      <c r="F3076" s="29">
        <v>2.3611720588235294</v>
      </c>
      <c r="G3076" s="50">
        <v>0</v>
      </c>
      <c r="H3076" s="50">
        <v>0</v>
      </c>
      <c r="I3076" s="50">
        <v>0</v>
      </c>
      <c r="J3076" s="30"/>
      <c r="K3076" s="174">
        <f>Лист4!E3074/1000-J3076</f>
        <v>53.5199</v>
      </c>
      <c r="L3076" s="51"/>
      <c r="M3076" s="51"/>
    </row>
    <row r="3077" spans="1:13" s="52" customFormat="1" ht="18.75" customHeight="1" x14ac:dyDescent="0.25">
      <c r="A3077" s="42" t="str">
        <f>Лист4!A3075</f>
        <v xml:space="preserve">Пионерская ул. д.20 </v>
      </c>
      <c r="B3077" s="67" t="str">
        <f>Лист4!C3075</f>
        <v>Икрянинский район, рп. Ильинка</v>
      </c>
      <c r="C3077" s="43">
        <f t="shared" si="96"/>
        <v>7.1748529411764705</v>
      </c>
      <c r="D3077" s="43">
        <f t="shared" si="97"/>
        <v>0.33114705882352941</v>
      </c>
      <c r="E3077" s="49">
        <v>0</v>
      </c>
      <c r="F3077" s="29">
        <v>0.33114705882352941</v>
      </c>
      <c r="G3077" s="50">
        <v>0</v>
      </c>
      <c r="H3077" s="50">
        <v>0</v>
      </c>
      <c r="I3077" s="50">
        <v>0</v>
      </c>
      <c r="J3077" s="30"/>
      <c r="K3077" s="174">
        <f>Лист4!E3075/1000</f>
        <v>7.5060000000000002</v>
      </c>
      <c r="L3077" s="51"/>
      <c r="M3077" s="51"/>
    </row>
    <row r="3078" spans="1:13" s="52" customFormat="1" ht="18.75" customHeight="1" x14ac:dyDescent="0.25">
      <c r="A3078" s="42" t="str">
        <f>Лист4!A3076</f>
        <v xml:space="preserve">Пионерская ул. д.22 </v>
      </c>
      <c r="B3078" s="67" t="str">
        <f>Лист4!C3076</f>
        <v>Икрянинский район, рп. Ильинка</v>
      </c>
      <c r="C3078" s="43">
        <f t="shared" si="96"/>
        <v>32.285834558823531</v>
      </c>
      <c r="D3078" s="43">
        <f t="shared" si="97"/>
        <v>1.4901154411764708</v>
      </c>
      <c r="E3078" s="49">
        <v>0</v>
      </c>
      <c r="F3078" s="29">
        <v>1.4901154411764708</v>
      </c>
      <c r="G3078" s="50">
        <v>0</v>
      </c>
      <c r="H3078" s="50">
        <v>0</v>
      </c>
      <c r="I3078" s="50">
        <v>0</v>
      </c>
      <c r="J3078" s="30"/>
      <c r="K3078" s="174">
        <f>Лист4!E3076/1000</f>
        <v>33.775950000000002</v>
      </c>
      <c r="L3078" s="51"/>
      <c r="M3078" s="51"/>
    </row>
    <row r="3079" spans="1:13" s="52" customFormat="1" ht="18.75" customHeight="1" x14ac:dyDescent="0.25">
      <c r="A3079" s="42" t="str">
        <f>Лист4!A3077</f>
        <v xml:space="preserve">Пионерская ул. д.24 </v>
      </c>
      <c r="B3079" s="67" t="str">
        <f>Лист4!C3077</f>
        <v>Икрянинский район, рп. Ильинка</v>
      </c>
      <c r="C3079" s="43">
        <f t="shared" si="96"/>
        <v>24.258573529411763</v>
      </c>
      <c r="D3079" s="43">
        <f t="shared" si="97"/>
        <v>1.1196264705882353</v>
      </c>
      <c r="E3079" s="49">
        <v>0</v>
      </c>
      <c r="F3079" s="29">
        <v>1.1196264705882353</v>
      </c>
      <c r="G3079" s="50">
        <v>0</v>
      </c>
      <c r="H3079" s="50">
        <v>0</v>
      </c>
      <c r="I3079" s="50">
        <v>0</v>
      </c>
      <c r="J3079" s="30"/>
      <c r="K3079" s="174">
        <f>Лист4!E3077/1000</f>
        <v>25.3782</v>
      </c>
      <c r="L3079" s="51"/>
      <c r="M3079" s="51"/>
    </row>
    <row r="3080" spans="1:13" s="52" customFormat="1" ht="18.75" customHeight="1" x14ac:dyDescent="0.25">
      <c r="A3080" s="42" t="str">
        <f>Лист4!A3078</f>
        <v xml:space="preserve">Пионерская ул. д.26 </v>
      </c>
      <c r="B3080" s="67" t="str">
        <f>Лист4!C3078</f>
        <v>Икрянинский район, рп. Ильинка</v>
      </c>
      <c r="C3080" s="43">
        <f t="shared" si="96"/>
        <v>55.087404411764709</v>
      </c>
      <c r="D3080" s="43">
        <f t="shared" si="97"/>
        <v>2.542495588235294</v>
      </c>
      <c r="E3080" s="49">
        <v>0</v>
      </c>
      <c r="F3080" s="29">
        <v>2.542495588235294</v>
      </c>
      <c r="G3080" s="50">
        <v>0</v>
      </c>
      <c r="H3080" s="50">
        <v>0</v>
      </c>
      <c r="I3080" s="50">
        <v>0</v>
      </c>
      <c r="J3080" s="30"/>
      <c r="K3080" s="174">
        <f>Лист4!E3078/1000</f>
        <v>57.629899999999999</v>
      </c>
      <c r="L3080" s="51"/>
      <c r="M3080" s="51"/>
    </row>
    <row r="3081" spans="1:13" s="52" customFormat="1" ht="18.75" customHeight="1" x14ac:dyDescent="0.25">
      <c r="A3081" s="42" t="str">
        <f>Лист4!A3079</f>
        <v xml:space="preserve">Советская ул. д.25 </v>
      </c>
      <c r="B3081" s="67" t="str">
        <f>Лист4!C3079</f>
        <v>Икрянинский район, рп. Ильинка</v>
      </c>
      <c r="C3081" s="43">
        <f t="shared" si="96"/>
        <v>1.6011029411764706</v>
      </c>
      <c r="D3081" s="43">
        <f t="shared" si="97"/>
        <v>7.3897058823529413E-2</v>
      </c>
      <c r="E3081" s="49">
        <v>0</v>
      </c>
      <c r="F3081" s="29">
        <v>7.3897058823529413E-2</v>
      </c>
      <c r="G3081" s="50">
        <v>0</v>
      </c>
      <c r="H3081" s="50">
        <v>0</v>
      </c>
      <c r="I3081" s="50">
        <v>0</v>
      </c>
      <c r="J3081" s="30"/>
      <c r="K3081" s="174">
        <f>Лист4!E3079/1000</f>
        <v>1.675</v>
      </c>
      <c r="L3081" s="51"/>
      <c r="M3081" s="51"/>
    </row>
    <row r="3082" spans="1:13" s="52" customFormat="1" ht="18.75" customHeight="1" x14ac:dyDescent="0.25">
      <c r="A3082" s="42" t="str">
        <f>Лист4!A3080</f>
        <v xml:space="preserve">Суворова ул. д.9 </v>
      </c>
      <c r="B3082" s="67" t="str">
        <f>Лист4!C3080</f>
        <v>Икрянинский район, рп. Ильинка</v>
      </c>
      <c r="C3082" s="43">
        <f t="shared" si="96"/>
        <v>0.57142647058823526</v>
      </c>
      <c r="D3082" s="43">
        <f t="shared" si="97"/>
        <v>2.6373529411764705E-2</v>
      </c>
      <c r="E3082" s="49">
        <v>0</v>
      </c>
      <c r="F3082" s="29">
        <v>2.6373529411764705E-2</v>
      </c>
      <c r="G3082" s="50">
        <v>0</v>
      </c>
      <c r="H3082" s="50">
        <v>0</v>
      </c>
      <c r="I3082" s="50">
        <v>0</v>
      </c>
      <c r="J3082" s="30"/>
      <c r="K3082" s="174">
        <f>Лист4!E3080/1000</f>
        <v>0.5978</v>
      </c>
      <c r="L3082" s="51"/>
      <c r="M3082" s="51"/>
    </row>
    <row r="3083" spans="1:13" s="52" customFormat="1" ht="18.75" customHeight="1" x14ac:dyDescent="0.25">
      <c r="A3083" s="42" t="str">
        <f>Лист4!A3081</f>
        <v xml:space="preserve">Суворова ул. д.9А </v>
      </c>
      <c r="B3083" s="67" t="str">
        <f>Лист4!C3081</f>
        <v>Икрянинский район, рп. Ильинка</v>
      </c>
      <c r="C3083" s="43">
        <f t="shared" si="96"/>
        <v>11.510018382352941</v>
      </c>
      <c r="D3083" s="43">
        <f t="shared" si="97"/>
        <v>0.53123161764705884</v>
      </c>
      <c r="E3083" s="49">
        <v>0</v>
      </c>
      <c r="F3083" s="29">
        <v>0.53123161764705884</v>
      </c>
      <c r="G3083" s="50">
        <v>0</v>
      </c>
      <c r="H3083" s="50">
        <v>0</v>
      </c>
      <c r="I3083" s="50">
        <v>0</v>
      </c>
      <c r="J3083" s="30"/>
      <c r="K3083" s="174">
        <f>Лист4!E3081/1000</f>
        <v>12.04125</v>
      </c>
      <c r="L3083" s="51"/>
      <c r="M3083" s="51"/>
    </row>
    <row r="3084" spans="1:13" s="52" customFormat="1" ht="18.75" customHeight="1" x14ac:dyDescent="0.25">
      <c r="A3084" s="42" t="str">
        <f>Лист4!A3082</f>
        <v xml:space="preserve">Чкалова ул. д.18 </v>
      </c>
      <c r="B3084" s="67" t="str">
        <f>Лист4!C3082</f>
        <v>Икрянинский район, рп. Ильинка</v>
      </c>
      <c r="C3084" s="43">
        <f t="shared" si="96"/>
        <v>35.656801470588235</v>
      </c>
      <c r="D3084" s="43">
        <f t="shared" si="97"/>
        <v>1.6456985294117648</v>
      </c>
      <c r="E3084" s="49">
        <v>0</v>
      </c>
      <c r="F3084" s="29">
        <v>1.6456985294117648</v>
      </c>
      <c r="G3084" s="50">
        <v>0</v>
      </c>
      <c r="H3084" s="50">
        <v>0</v>
      </c>
      <c r="I3084" s="50">
        <v>0</v>
      </c>
      <c r="J3084" s="30"/>
      <c r="K3084" s="174">
        <f>Лист4!E3082/1000</f>
        <v>37.302500000000002</v>
      </c>
      <c r="L3084" s="51"/>
      <c r="M3084" s="51"/>
    </row>
    <row r="3085" spans="1:13" s="52" customFormat="1" ht="18.75" customHeight="1" x14ac:dyDescent="0.25">
      <c r="A3085" s="42" t="str">
        <f>Лист4!A3083</f>
        <v xml:space="preserve">Чкалова ул. д.6 </v>
      </c>
      <c r="B3085" s="67" t="str">
        <f>Лист4!C3083</f>
        <v>Икрянинский район, рп. Ильинка</v>
      </c>
      <c r="C3085" s="43">
        <f t="shared" si="96"/>
        <v>30.607735294117642</v>
      </c>
      <c r="D3085" s="43">
        <f t="shared" si="97"/>
        <v>1.4126647058823527</v>
      </c>
      <c r="E3085" s="49">
        <v>0</v>
      </c>
      <c r="F3085" s="29">
        <v>1.4126647058823527</v>
      </c>
      <c r="G3085" s="50">
        <v>0</v>
      </c>
      <c r="H3085" s="50">
        <v>0</v>
      </c>
      <c r="I3085" s="50">
        <v>0</v>
      </c>
      <c r="J3085" s="30"/>
      <c r="K3085" s="174">
        <f>Лист4!E3083/1000</f>
        <v>32.020399999999995</v>
      </c>
      <c r="L3085" s="51"/>
      <c r="M3085" s="51"/>
    </row>
    <row r="3086" spans="1:13" s="52" customFormat="1" ht="18.75" customHeight="1" x14ac:dyDescent="0.25">
      <c r="A3086" s="42" t="str">
        <f>Лист4!A3084</f>
        <v xml:space="preserve">Чкалова ул. д.8 </v>
      </c>
      <c r="B3086" s="67" t="str">
        <f>Лист4!C3084</f>
        <v>Икрянинский район, рп. Ильинка</v>
      </c>
      <c r="C3086" s="43">
        <f t="shared" si="96"/>
        <v>33.697386029411767</v>
      </c>
      <c r="D3086" s="43">
        <f t="shared" si="97"/>
        <v>1.5552639705882356</v>
      </c>
      <c r="E3086" s="49">
        <v>0</v>
      </c>
      <c r="F3086" s="29">
        <v>1.5552639705882356</v>
      </c>
      <c r="G3086" s="50">
        <v>0</v>
      </c>
      <c r="H3086" s="50">
        <v>0</v>
      </c>
      <c r="I3086" s="50">
        <v>0</v>
      </c>
      <c r="J3086" s="30"/>
      <c r="K3086" s="174">
        <f>Лист4!E3084/1000</f>
        <v>35.252650000000003</v>
      </c>
      <c r="L3086" s="51"/>
      <c r="M3086" s="51"/>
    </row>
    <row r="3087" spans="1:13" s="52" customFormat="1" ht="18.75" customHeight="1" x14ac:dyDescent="0.25">
      <c r="A3087" s="42" t="str">
        <f>Лист4!A3085</f>
        <v xml:space="preserve">50 лет Октября ул. д.1 </v>
      </c>
      <c r="B3087" s="67" t="str">
        <f>Лист4!C3085</f>
        <v>Икрянинский район, рп. Красные Баррикады</v>
      </c>
      <c r="C3087" s="43">
        <f t="shared" si="96"/>
        <v>386.25271176470591</v>
      </c>
      <c r="D3087" s="43">
        <f t="shared" si="97"/>
        <v>17.827048235294118</v>
      </c>
      <c r="E3087" s="49">
        <v>0</v>
      </c>
      <c r="F3087" s="29">
        <v>17.827048235294118</v>
      </c>
      <c r="G3087" s="50">
        <v>0</v>
      </c>
      <c r="H3087" s="50">
        <v>0</v>
      </c>
      <c r="I3087" s="50">
        <v>0</v>
      </c>
      <c r="J3087" s="30"/>
      <c r="K3087" s="174">
        <f>Лист4!E3085/1000</f>
        <v>404.07976000000002</v>
      </c>
      <c r="L3087" s="51"/>
      <c r="M3087" s="51"/>
    </row>
    <row r="3088" spans="1:13" s="52" customFormat="1" ht="18.75" customHeight="1" x14ac:dyDescent="0.25">
      <c r="A3088" s="42" t="str">
        <f>Лист4!A3086</f>
        <v xml:space="preserve">Баррикадная ул. д.13 </v>
      </c>
      <c r="B3088" s="67" t="str">
        <f>Лист4!C3086</f>
        <v>Икрянинский район, рп. Красные Баррикады</v>
      </c>
      <c r="C3088" s="43">
        <f t="shared" si="96"/>
        <v>428.78608308823516</v>
      </c>
      <c r="D3088" s="43">
        <f t="shared" si="97"/>
        <v>19.790126911764702</v>
      </c>
      <c r="E3088" s="49">
        <v>0</v>
      </c>
      <c r="F3088" s="29">
        <v>19.790126911764702</v>
      </c>
      <c r="G3088" s="50">
        <v>0</v>
      </c>
      <c r="H3088" s="50">
        <v>0</v>
      </c>
      <c r="I3088" s="50">
        <v>0</v>
      </c>
      <c r="J3088" s="30"/>
      <c r="K3088" s="174">
        <f>Лист4!E3086/1000</f>
        <v>448.57620999999989</v>
      </c>
      <c r="L3088" s="51"/>
      <c r="M3088" s="51"/>
    </row>
    <row r="3089" spans="1:13" s="52" customFormat="1" ht="18.75" customHeight="1" x14ac:dyDescent="0.25">
      <c r="A3089" s="42" t="str">
        <f>Лист4!A3087</f>
        <v xml:space="preserve">Баррикадная ул. д.4 </v>
      </c>
      <c r="B3089" s="67" t="str">
        <f>Лист4!C3087</f>
        <v>Икрянинский район, рп. Красные Баррикады</v>
      </c>
      <c r="C3089" s="43">
        <f t="shared" si="96"/>
        <v>169.30946691176467</v>
      </c>
      <c r="D3089" s="43">
        <f t="shared" si="97"/>
        <v>7.8142830882352934</v>
      </c>
      <c r="E3089" s="49">
        <v>0</v>
      </c>
      <c r="F3089" s="29">
        <v>7.8142830882352934</v>
      </c>
      <c r="G3089" s="50">
        <v>0</v>
      </c>
      <c r="H3089" s="50">
        <v>0</v>
      </c>
      <c r="I3089" s="50">
        <v>0</v>
      </c>
      <c r="J3089" s="30"/>
      <c r="K3089" s="174">
        <f>Лист4!E3087/1000</f>
        <v>177.12374999999997</v>
      </c>
      <c r="L3089" s="51"/>
      <c r="M3089" s="51"/>
    </row>
    <row r="3090" spans="1:13" s="52" customFormat="1" ht="18.75" customHeight="1" x14ac:dyDescent="0.25">
      <c r="A3090" s="42" t="str">
        <f>Лист4!A3088</f>
        <v xml:space="preserve">Баррикадная ул. д.5 </v>
      </c>
      <c r="B3090" s="67" t="str">
        <f>Лист4!C3088</f>
        <v>Икрянинский район, рп. Красные Баррикады</v>
      </c>
      <c r="C3090" s="43">
        <f t="shared" si="96"/>
        <v>804.52988161764677</v>
      </c>
      <c r="D3090" s="43">
        <f t="shared" si="97"/>
        <v>37.132148382352931</v>
      </c>
      <c r="E3090" s="49">
        <v>0</v>
      </c>
      <c r="F3090" s="29">
        <v>37.132148382352931</v>
      </c>
      <c r="G3090" s="50">
        <v>0</v>
      </c>
      <c r="H3090" s="50">
        <v>0</v>
      </c>
      <c r="I3090" s="50">
        <v>0</v>
      </c>
      <c r="J3090" s="30"/>
      <c r="K3090" s="174">
        <f>Лист4!E3088/1000</f>
        <v>841.66202999999973</v>
      </c>
      <c r="L3090" s="51"/>
      <c r="M3090" s="51"/>
    </row>
    <row r="3091" spans="1:13" s="52" customFormat="1" ht="18.75" customHeight="1" x14ac:dyDescent="0.25">
      <c r="A3091" s="42" t="str">
        <f>Лист4!A3089</f>
        <v xml:space="preserve">Баррикадная ул. д.7 </v>
      </c>
      <c r="B3091" s="67" t="str">
        <f>Лист4!C3089</f>
        <v>Икрянинский район, рп. Красные Баррикады</v>
      </c>
      <c r="C3091" s="43">
        <f t="shared" si="96"/>
        <v>1258.3080632352942</v>
      </c>
      <c r="D3091" s="43">
        <f t="shared" si="97"/>
        <v>58.075756764705879</v>
      </c>
      <c r="E3091" s="49">
        <v>0</v>
      </c>
      <c r="F3091" s="29">
        <v>58.075756764705879</v>
      </c>
      <c r="G3091" s="50">
        <v>0</v>
      </c>
      <c r="H3091" s="50">
        <v>0</v>
      </c>
      <c r="I3091" s="50">
        <v>0</v>
      </c>
      <c r="J3091" s="30"/>
      <c r="K3091" s="174">
        <f>Лист4!E3089/1000</f>
        <v>1316.38382</v>
      </c>
      <c r="L3091" s="51"/>
      <c r="M3091" s="51"/>
    </row>
    <row r="3092" spans="1:13" s="52" customFormat="1" ht="18.75" customHeight="1" x14ac:dyDescent="0.25">
      <c r="A3092" s="42" t="str">
        <f>Лист4!A3090</f>
        <v>Мира ул. д.1</v>
      </c>
      <c r="B3092" s="67" t="str">
        <f>Лист4!C3090</f>
        <v>Икрянинский район, рп. Красные Баррикады</v>
      </c>
      <c r="C3092" s="43">
        <f t="shared" ref="C3092:C3155" si="98">K3092+J3092-F3092</f>
        <v>867.08727720588206</v>
      </c>
      <c r="D3092" s="43">
        <f t="shared" ref="D3092:D3155" si="99">F3092</f>
        <v>40.019412794117635</v>
      </c>
      <c r="E3092" s="49">
        <v>0</v>
      </c>
      <c r="F3092" s="29">
        <v>40.019412794117635</v>
      </c>
      <c r="G3092" s="50">
        <v>0</v>
      </c>
      <c r="H3092" s="50">
        <v>0</v>
      </c>
      <c r="I3092" s="50">
        <v>0</v>
      </c>
      <c r="J3092" s="30"/>
      <c r="K3092" s="174">
        <f>Лист4!E3090/1000</f>
        <v>907.10668999999973</v>
      </c>
      <c r="L3092" s="51"/>
      <c r="M3092" s="51"/>
    </row>
    <row r="3093" spans="1:13" s="52" customFormat="1" ht="18.75" customHeight="1" x14ac:dyDescent="0.25">
      <c r="A3093" s="42" t="str">
        <f>Лист4!A3091</f>
        <v xml:space="preserve">Мира ул. д.9 </v>
      </c>
      <c r="B3093" s="67" t="str">
        <f>Лист4!C3091</f>
        <v>Икрянинский район, рп. Красные Баррикады</v>
      </c>
      <c r="C3093" s="43">
        <f t="shared" si="98"/>
        <v>718.84733088235294</v>
      </c>
      <c r="D3093" s="43">
        <f t="shared" si="99"/>
        <v>33.17756911764706</v>
      </c>
      <c r="E3093" s="49">
        <v>0</v>
      </c>
      <c r="F3093" s="29">
        <v>33.17756911764706</v>
      </c>
      <c r="G3093" s="50">
        <v>0</v>
      </c>
      <c r="H3093" s="50">
        <v>0</v>
      </c>
      <c r="I3093" s="50">
        <v>0</v>
      </c>
      <c r="J3093" s="30"/>
      <c r="K3093" s="174">
        <f>Лист4!E3091/1000</f>
        <v>752.0249</v>
      </c>
      <c r="L3093" s="51"/>
      <c r="M3093" s="51"/>
    </row>
    <row r="3094" spans="1:13" s="52" customFormat="1" ht="18.75" customHeight="1" x14ac:dyDescent="0.25">
      <c r="A3094" s="42" t="str">
        <f>Лист4!A3092</f>
        <v xml:space="preserve">Молодежная ул. д.3 </v>
      </c>
      <c r="B3094" s="67" t="str">
        <f>Лист4!C3092</f>
        <v>Икрянинский район, рп. Красные Баррикады</v>
      </c>
      <c r="C3094" s="43">
        <f t="shared" si="98"/>
        <v>1063.299068382353</v>
      </c>
      <c r="D3094" s="43">
        <f t="shared" si="99"/>
        <v>49.075341617647069</v>
      </c>
      <c r="E3094" s="49">
        <v>0</v>
      </c>
      <c r="F3094" s="29">
        <v>49.075341617647069</v>
      </c>
      <c r="G3094" s="50">
        <v>0</v>
      </c>
      <c r="H3094" s="50">
        <v>0</v>
      </c>
      <c r="I3094" s="50">
        <v>0</v>
      </c>
      <c r="J3094" s="30"/>
      <c r="K3094" s="174">
        <f>Лист4!E3092/1000</f>
        <v>1112.3744100000001</v>
      </c>
      <c r="L3094" s="51"/>
      <c r="M3094" s="51"/>
    </row>
    <row r="3095" spans="1:13" s="52" customFormat="1" ht="18.75" customHeight="1" x14ac:dyDescent="0.25">
      <c r="A3095" s="42" t="str">
        <f>Лист4!A3093</f>
        <v xml:space="preserve">Первомайская ул. д.10А </v>
      </c>
      <c r="B3095" s="67" t="str">
        <f>Лист4!C3093</f>
        <v>Икрянинский район, рп. Красные Баррикады</v>
      </c>
      <c r="C3095" s="43">
        <f t="shared" si="98"/>
        <v>26.500213235294115</v>
      </c>
      <c r="D3095" s="43">
        <f t="shared" si="99"/>
        <v>1.2230867647058823</v>
      </c>
      <c r="E3095" s="49">
        <v>0</v>
      </c>
      <c r="F3095" s="29">
        <v>1.2230867647058823</v>
      </c>
      <c r="G3095" s="50">
        <v>0</v>
      </c>
      <c r="H3095" s="50">
        <v>0</v>
      </c>
      <c r="I3095" s="50">
        <v>0</v>
      </c>
      <c r="J3095" s="30"/>
      <c r="K3095" s="174">
        <f>Лист4!E3093/1000</f>
        <v>27.723299999999998</v>
      </c>
      <c r="L3095" s="51"/>
      <c r="M3095" s="51"/>
    </row>
    <row r="3096" spans="1:13" s="52" customFormat="1" ht="18.75" customHeight="1" x14ac:dyDescent="0.25">
      <c r="A3096" s="42" t="str">
        <f>Лист4!A3094</f>
        <v xml:space="preserve">Первомайская ул. д.11 </v>
      </c>
      <c r="B3096" s="67" t="str">
        <f>Лист4!C3094</f>
        <v>Икрянинский район, рп. Красные Баррикады</v>
      </c>
      <c r="C3096" s="43">
        <f t="shared" si="98"/>
        <v>64.510636029411771</v>
      </c>
      <c r="D3096" s="43">
        <f t="shared" si="99"/>
        <v>2.9774139705882354</v>
      </c>
      <c r="E3096" s="49">
        <v>0</v>
      </c>
      <c r="F3096" s="29">
        <v>2.9774139705882354</v>
      </c>
      <c r="G3096" s="50">
        <v>0</v>
      </c>
      <c r="H3096" s="50">
        <v>0</v>
      </c>
      <c r="I3096" s="50">
        <v>0</v>
      </c>
      <c r="J3096" s="30"/>
      <c r="K3096" s="174">
        <f>Лист4!E3094/1000</f>
        <v>67.488050000000001</v>
      </c>
      <c r="L3096" s="51"/>
      <c r="M3096" s="51"/>
    </row>
    <row r="3097" spans="1:13" s="52" customFormat="1" ht="25.5" customHeight="1" x14ac:dyDescent="0.25">
      <c r="A3097" s="42" t="str">
        <f>Лист4!A3095</f>
        <v xml:space="preserve">Первомайская ул. д.12А </v>
      </c>
      <c r="B3097" s="67" t="str">
        <f>Лист4!C3095</f>
        <v>Икрянинский район, рп. Красные Баррикады</v>
      </c>
      <c r="C3097" s="43">
        <f t="shared" si="98"/>
        <v>261.80968602941175</v>
      </c>
      <c r="D3097" s="43">
        <f t="shared" si="99"/>
        <v>12.083523970588232</v>
      </c>
      <c r="E3097" s="49">
        <v>0</v>
      </c>
      <c r="F3097" s="29">
        <v>12.083523970588232</v>
      </c>
      <c r="G3097" s="50">
        <v>0</v>
      </c>
      <c r="H3097" s="50">
        <v>0</v>
      </c>
      <c r="I3097" s="50">
        <v>0</v>
      </c>
      <c r="J3097" s="30"/>
      <c r="K3097" s="174">
        <f>Лист4!E3095/1000</f>
        <v>273.89320999999995</v>
      </c>
      <c r="L3097" s="51"/>
      <c r="M3097" s="51"/>
    </row>
    <row r="3098" spans="1:13" s="52" customFormat="1" ht="18.75" customHeight="1" x14ac:dyDescent="0.25">
      <c r="A3098" s="42" t="str">
        <f>Лист4!A3096</f>
        <v xml:space="preserve">Первомайская ул. д.12Б </v>
      </c>
      <c r="B3098" s="67" t="str">
        <f>Лист4!C3096</f>
        <v>Икрянинский район, рп. Красные Баррикады</v>
      </c>
      <c r="C3098" s="43">
        <f t="shared" si="98"/>
        <v>405.45484926470584</v>
      </c>
      <c r="D3098" s="43">
        <f t="shared" si="99"/>
        <v>18.713300735294116</v>
      </c>
      <c r="E3098" s="49">
        <v>0</v>
      </c>
      <c r="F3098" s="29">
        <v>18.713300735294116</v>
      </c>
      <c r="G3098" s="50">
        <v>0</v>
      </c>
      <c r="H3098" s="50">
        <v>0</v>
      </c>
      <c r="I3098" s="50">
        <v>0</v>
      </c>
      <c r="J3098" s="30"/>
      <c r="K3098" s="174">
        <f>Лист4!E3096/1000-J3098</f>
        <v>424.16814999999997</v>
      </c>
      <c r="L3098" s="51"/>
      <c r="M3098" s="51"/>
    </row>
    <row r="3099" spans="1:13" s="52" customFormat="1" ht="18.75" customHeight="1" x14ac:dyDescent="0.25">
      <c r="A3099" s="42" t="str">
        <f>Лист4!A3097</f>
        <v xml:space="preserve">Первомайская ул. д.12В </v>
      </c>
      <c r="B3099" s="67" t="str">
        <f>Лист4!C3097</f>
        <v>Икрянинский район, рп. Красные Баррикады</v>
      </c>
      <c r="C3099" s="43">
        <f t="shared" si="98"/>
        <v>194.28102352941178</v>
      </c>
      <c r="D3099" s="43">
        <f t="shared" si="99"/>
        <v>8.9668164705882365</v>
      </c>
      <c r="E3099" s="49">
        <v>0</v>
      </c>
      <c r="F3099" s="29">
        <v>8.9668164705882365</v>
      </c>
      <c r="G3099" s="50">
        <v>0</v>
      </c>
      <c r="H3099" s="50">
        <v>0</v>
      </c>
      <c r="I3099" s="50">
        <v>0</v>
      </c>
      <c r="J3099" s="30"/>
      <c r="K3099" s="174">
        <f>Лист4!E3097/1000</f>
        <v>203.24784000000002</v>
      </c>
      <c r="L3099" s="51"/>
      <c r="M3099" s="51"/>
    </row>
    <row r="3100" spans="1:13" s="52" customFormat="1" ht="25.5" customHeight="1" x14ac:dyDescent="0.25">
      <c r="A3100" s="42" t="str">
        <f>Лист4!A3098</f>
        <v xml:space="preserve">Первомайская ул. д.13 </v>
      </c>
      <c r="B3100" s="67" t="str">
        <f>Лист4!C3098</f>
        <v>Икрянинский район, рп. Красные Баррикады</v>
      </c>
      <c r="C3100" s="43">
        <f t="shared" si="98"/>
        <v>85.219540441176434</v>
      </c>
      <c r="D3100" s="43">
        <f t="shared" si="99"/>
        <v>3.9332095588235276</v>
      </c>
      <c r="E3100" s="49">
        <v>0</v>
      </c>
      <c r="F3100" s="29">
        <v>3.9332095588235276</v>
      </c>
      <c r="G3100" s="50">
        <v>0</v>
      </c>
      <c r="H3100" s="50">
        <v>0</v>
      </c>
      <c r="I3100" s="50">
        <v>0</v>
      </c>
      <c r="J3100" s="30"/>
      <c r="K3100" s="174">
        <f>Лист4!E3098/1000</f>
        <v>89.152749999999969</v>
      </c>
      <c r="L3100" s="51"/>
      <c r="M3100" s="51"/>
    </row>
    <row r="3101" spans="1:13" s="52" customFormat="1" ht="25.5" customHeight="1" x14ac:dyDescent="0.25">
      <c r="A3101" s="42" t="str">
        <f>Лист4!A3099</f>
        <v xml:space="preserve">Первомайская ул. д.15 </v>
      </c>
      <c r="B3101" s="67" t="str">
        <f>Лист4!C3099</f>
        <v>Икрянинский район, рп. Красные Баррикады</v>
      </c>
      <c r="C3101" s="43">
        <f t="shared" si="98"/>
        <v>131.19055147058819</v>
      </c>
      <c r="D3101" s="43">
        <f t="shared" si="99"/>
        <v>6.0549485294117638</v>
      </c>
      <c r="E3101" s="49">
        <v>0</v>
      </c>
      <c r="F3101" s="29">
        <v>6.0549485294117638</v>
      </c>
      <c r="G3101" s="50">
        <v>0</v>
      </c>
      <c r="H3101" s="50">
        <v>0</v>
      </c>
      <c r="I3101" s="50">
        <v>0</v>
      </c>
      <c r="J3101" s="30"/>
      <c r="K3101" s="174">
        <f>Лист4!E3099/1000</f>
        <v>137.24549999999996</v>
      </c>
      <c r="L3101" s="51"/>
      <c r="M3101" s="51"/>
    </row>
    <row r="3102" spans="1:13" s="52" customFormat="1" ht="18.75" customHeight="1" x14ac:dyDescent="0.25">
      <c r="A3102" s="42" t="str">
        <f>Лист4!A3100</f>
        <v xml:space="preserve">Первомайская ул. д.7 </v>
      </c>
      <c r="B3102" s="67" t="str">
        <f>Лист4!C3100</f>
        <v>Икрянинский район, рп. Красные Баррикады</v>
      </c>
      <c r="C3102" s="43">
        <f t="shared" si="98"/>
        <v>107.69046102941176</v>
      </c>
      <c r="D3102" s="43">
        <f t="shared" si="99"/>
        <v>4.9703289705882359</v>
      </c>
      <c r="E3102" s="49">
        <v>0</v>
      </c>
      <c r="F3102" s="29">
        <v>4.9703289705882359</v>
      </c>
      <c r="G3102" s="50">
        <v>0</v>
      </c>
      <c r="H3102" s="50">
        <v>0</v>
      </c>
      <c r="I3102" s="50">
        <v>0</v>
      </c>
      <c r="J3102" s="30"/>
      <c r="K3102" s="174">
        <f>Лист4!E3100/1000</f>
        <v>112.66079000000001</v>
      </c>
      <c r="L3102" s="51"/>
      <c r="M3102" s="51"/>
    </row>
    <row r="3103" spans="1:13" s="52" customFormat="1" ht="18.75" customHeight="1" x14ac:dyDescent="0.25">
      <c r="A3103" s="42" t="str">
        <f>Лист4!A3101</f>
        <v xml:space="preserve">Первомайская ул. д.8 </v>
      </c>
      <c r="B3103" s="67" t="str">
        <f>Лист4!C3101</f>
        <v>Икрянинский район, рп. Красные Баррикады</v>
      </c>
      <c r="C3103" s="43">
        <f t="shared" si="98"/>
        <v>150.67025808823527</v>
      </c>
      <c r="D3103" s="43">
        <f t="shared" si="99"/>
        <v>6.9540119117647041</v>
      </c>
      <c r="E3103" s="49">
        <v>0</v>
      </c>
      <c r="F3103" s="29">
        <v>6.9540119117647041</v>
      </c>
      <c r="G3103" s="50">
        <v>0</v>
      </c>
      <c r="H3103" s="50">
        <v>0</v>
      </c>
      <c r="I3103" s="50">
        <v>0</v>
      </c>
      <c r="J3103" s="30"/>
      <c r="K3103" s="174">
        <f>Лист4!E3101/1000</f>
        <v>157.62426999999997</v>
      </c>
      <c r="L3103" s="51"/>
      <c r="M3103" s="51"/>
    </row>
    <row r="3104" spans="1:13" s="52" customFormat="1" ht="18.75" customHeight="1" x14ac:dyDescent="0.25">
      <c r="A3104" s="42" t="str">
        <f>Лист4!A3102</f>
        <v xml:space="preserve">Первомайская ул. д.9 </v>
      </c>
      <c r="B3104" s="67" t="str">
        <f>Лист4!C3102</f>
        <v>Икрянинский район, рп. Красные Баррикады</v>
      </c>
      <c r="C3104" s="43">
        <f t="shared" si="98"/>
        <v>59.440253676470597</v>
      </c>
      <c r="D3104" s="43">
        <f t="shared" si="99"/>
        <v>2.7433963235294119</v>
      </c>
      <c r="E3104" s="49">
        <v>0</v>
      </c>
      <c r="F3104" s="29">
        <v>2.7433963235294119</v>
      </c>
      <c r="G3104" s="50">
        <v>0</v>
      </c>
      <c r="H3104" s="50">
        <v>0</v>
      </c>
      <c r="I3104" s="50">
        <v>0</v>
      </c>
      <c r="J3104" s="30"/>
      <c r="K3104" s="174">
        <f>Лист4!E3102/1000</f>
        <v>62.183650000000007</v>
      </c>
      <c r="L3104" s="51"/>
      <c r="M3104" s="51"/>
    </row>
    <row r="3105" spans="1:13" s="52" customFormat="1" ht="18.75" customHeight="1" x14ac:dyDescent="0.25">
      <c r="A3105" s="42" t="str">
        <f>Лист4!A3103</f>
        <v xml:space="preserve">70 лет Октября ул. д.1 </v>
      </c>
      <c r="B3105" s="67" t="str">
        <f>Лист4!C3103</f>
        <v>Икрянинский район, с. Бахтемир</v>
      </c>
      <c r="C3105" s="43">
        <f t="shared" si="98"/>
        <v>54.95435514705882</v>
      </c>
      <c r="D3105" s="43">
        <f t="shared" si="99"/>
        <v>2.5363548529411761</v>
      </c>
      <c r="E3105" s="49">
        <v>0</v>
      </c>
      <c r="F3105" s="29">
        <v>2.5363548529411761</v>
      </c>
      <c r="G3105" s="50">
        <v>0</v>
      </c>
      <c r="H3105" s="50">
        <v>0</v>
      </c>
      <c r="I3105" s="50">
        <v>0</v>
      </c>
      <c r="J3105" s="30"/>
      <c r="K3105" s="174">
        <f>Лист4!E3103/1000</f>
        <v>57.490709999999993</v>
      </c>
      <c r="L3105" s="51"/>
      <c r="M3105" s="51"/>
    </row>
    <row r="3106" spans="1:13" s="52" customFormat="1" ht="18.75" customHeight="1" x14ac:dyDescent="0.25">
      <c r="A3106" s="42" t="str">
        <f>Лист4!A3104</f>
        <v xml:space="preserve">70 лет Октября ул. д.2 </v>
      </c>
      <c r="B3106" s="67" t="str">
        <f>Лист4!C3104</f>
        <v>Икрянинский район, с. Бахтемир</v>
      </c>
      <c r="C3106" s="43">
        <f t="shared" si="98"/>
        <v>121.54827941176468</v>
      </c>
      <c r="D3106" s="43">
        <f t="shared" si="99"/>
        <v>5.6099205882352932</v>
      </c>
      <c r="E3106" s="49">
        <v>0</v>
      </c>
      <c r="F3106" s="29">
        <v>5.6099205882352932</v>
      </c>
      <c r="G3106" s="50">
        <v>0</v>
      </c>
      <c r="H3106" s="50">
        <v>0</v>
      </c>
      <c r="I3106" s="50">
        <v>0</v>
      </c>
      <c r="J3106" s="30"/>
      <c r="K3106" s="174">
        <f>Лист4!E3104/1000</f>
        <v>127.15819999999998</v>
      </c>
      <c r="L3106" s="51"/>
      <c r="M3106" s="51"/>
    </row>
    <row r="3107" spans="1:13" s="52" customFormat="1" ht="18.75" customHeight="1" x14ac:dyDescent="0.25">
      <c r="A3107" s="42" t="str">
        <f>Лист4!A3105</f>
        <v xml:space="preserve">Суворова ул. д.1А </v>
      </c>
      <c r="B3107" s="67" t="str">
        <f>Лист4!C3105</f>
        <v>Икрянинский район, с. Бахтемир</v>
      </c>
      <c r="C3107" s="43">
        <f t="shared" si="98"/>
        <v>84.242437500000008</v>
      </c>
      <c r="D3107" s="43">
        <f t="shared" si="99"/>
        <v>3.8881125000000005</v>
      </c>
      <c r="E3107" s="49">
        <v>0</v>
      </c>
      <c r="F3107" s="29">
        <v>3.8881125000000005</v>
      </c>
      <c r="G3107" s="50">
        <v>0</v>
      </c>
      <c r="H3107" s="50">
        <v>0</v>
      </c>
      <c r="I3107" s="50">
        <v>0</v>
      </c>
      <c r="J3107" s="30"/>
      <c r="K3107" s="174">
        <f>Лист4!E3105/1000</f>
        <v>88.130550000000014</v>
      </c>
      <c r="L3107" s="51"/>
      <c r="M3107" s="51"/>
    </row>
    <row r="3108" spans="1:13" s="52" customFormat="1" ht="18.75" customHeight="1" x14ac:dyDescent="0.25">
      <c r="A3108" s="42" t="str">
        <f>Лист4!A3106</f>
        <v xml:space="preserve">Суворова ул. д.2 </v>
      </c>
      <c r="B3108" s="67" t="str">
        <f>Лист4!C3106</f>
        <v>Икрянинский район, с. Бахтемир</v>
      </c>
      <c r="C3108" s="43">
        <f t="shared" si="98"/>
        <v>80.681632352941193</v>
      </c>
      <c r="D3108" s="43">
        <f t="shared" si="99"/>
        <v>3.7237676470588239</v>
      </c>
      <c r="E3108" s="49">
        <v>0</v>
      </c>
      <c r="F3108" s="29">
        <v>3.7237676470588239</v>
      </c>
      <c r="G3108" s="50">
        <v>0</v>
      </c>
      <c r="H3108" s="50">
        <v>0</v>
      </c>
      <c r="I3108" s="50">
        <v>0</v>
      </c>
      <c r="J3108" s="30"/>
      <c r="K3108" s="174">
        <f>Лист4!E3106/1000</f>
        <v>84.405400000000014</v>
      </c>
      <c r="L3108" s="51"/>
      <c r="M3108" s="51"/>
    </row>
    <row r="3109" spans="1:13" s="52" customFormat="1" ht="18.75" customHeight="1" x14ac:dyDescent="0.25">
      <c r="A3109" s="42" t="str">
        <f>Лист4!A3107</f>
        <v xml:space="preserve">Школьная ул. д.8 </v>
      </c>
      <c r="B3109" s="67" t="str">
        <f>Лист4!C3107</f>
        <v>Икрянинский район, с. Восточное</v>
      </c>
      <c r="C3109" s="43">
        <f t="shared" si="98"/>
        <v>22.870011029411774</v>
      </c>
      <c r="D3109" s="43">
        <f t="shared" si="99"/>
        <v>1.0555389705882356</v>
      </c>
      <c r="E3109" s="49">
        <v>0</v>
      </c>
      <c r="F3109" s="29">
        <v>1.0555389705882356</v>
      </c>
      <c r="G3109" s="50">
        <v>0</v>
      </c>
      <c r="H3109" s="50">
        <v>0</v>
      </c>
      <c r="I3109" s="50">
        <v>0</v>
      </c>
      <c r="J3109" s="30"/>
      <c r="K3109" s="174">
        <f>Лист4!E3107/1000</f>
        <v>23.925550000000008</v>
      </c>
      <c r="L3109" s="51"/>
      <c r="M3109" s="51"/>
    </row>
    <row r="3110" spans="1:13" s="52" customFormat="1" ht="18.75" customHeight="1" x14ac:dyDescent="0.25">
      <c r="A3110" s="42" t="str">
        <f>Лист4!A3108</f>
        <v xml:space="preserve">Пушкина ул. д.19 </v>
      </c>
      <c r="B3110" s="67" t="str">
        <f>Лист4!C3108</f>
        <v>Икрянинский район, с. Житное</v>
      </c>
      <c r="C3110" s="43">
        <f t="shared" si="98"/>
        <v>21.002647058823534</v>
      </c>
      <c r="D3110" s="43">
        <f t="shared" si="99"/>
        <v>0.96935294117647086</v>
      </c>
      <c r="E3110" s="49">
        <v>0</v>
      </c>
      <c r="F3110" s="29">
        <v>0.96935294117647086</v>
      </c>
      <c r="G3110" s="50">
        <v>0</v>
      </c>
      <c r="H3110" s="50">
        <v>0</v>
      </c>
      <c r="I3110" s="50">
        <v>0</v>
      </c>
      <c r="J3110" s="30"/>
      <c r="K3110" s="174">
        <f>Лист4!E3108/1000</f>
        <v>21.972000000000005</v>
      </c>
      <c r="L3110" s="51"/>
      <c r="M3110" s="51"/>
    </row>
    <row r="3111" spans="1:13" s="52" customFormat="1" ht="18.75" customHeight="1" x14ac:dyDescent="0.25">
      <c r="A3111" s="42" t="str">
        <f>Лист4!A3109</f>
        <v xml:space="preserve">Садовая ул. д.23 </v>
      </c>
      <c r="B3111" s="67" t="str">
        <f>Лист4!C3109</f>
        <v>Икрянинский район, с. Житное</v>
      </c>
      <c r="C3111" s="43">
        <f t="shared" si="98"/>
        <v>3.6404301470588232</v>
      </c>
      <c r="D3111" s="43">
        <f t="shared" si="99"/>
        <v>0.16801985294117644</v>
      </c>
      <c r="E3111" s="49"/>
      <c r="F3111" s="29">
        <v>0.16801985294117644</v>
      </c>
      <c r="G3111" s="50"/>
      <c r="H3111" s="50"/>
      <c r="I3111" s="50"/>
      <c r="J3111" s="30"/>
      <c r="K3111" s="174">
        <f>Лист4!E3109/1000</f>
        <v>3.8084499999999997</v>
      </c>
      <c r="L3111" s="51"/>
      <c r="M3111" s="51"/>
    </row>
    <row r="3112" spans="1:13" s="52" customFormat="1" ht="15" customHeight="1" x14ac:dyDescent="0.25">
      <c r="A3112" s="42" t="str">
        <f>Лист4!A3110</f>
        <v xml:space="preserve">Садовая ул. д.25 </v>
      </c>
      <c r="B3112" s="67" t="str">
        <f>Лист4!C3110</f>
        <v>Икрянинский район, с. Житное</v>
      </c>
      <c r="C3112" s="43">
        <f t="shared" si="98"/>
        <v>0</v>
      </c>
      <c r="D3112" s="43">
        <f t="shared" si="99"/>
        <v>0</v>
      </c>
      <c r="E3112" s="49">
        <v>0</v>
      </c>
      <c r="F3112" s="29">
        <v>0</v>
      </c>
      <c r="G3112" s="50">
        <v>0</v>
      </c>
      <c r="H3112" s="50">
        <v>0</v>
      </c>
      <c r="I3112" s="50">
        <v>0</v>
      </c>
      <c r="J3112" s="30"/>
      <c r="K3112" s="174">
        <f>Лист4!E3110/1000</f>
        <v>0</v>
      </c>
      <c r="L3112" s="51"/>
      <c r="M3112" s="51"/>
    </row>
    <row r="3113" spans="1:13" s="52" customFormat="1" ht="18.75" customHeight="1" x14ac:dyDescent="0.25">
      <c r="A3113" s="42" t="str">
        <f>Лист4!A3111</f>
        <v xml:space="preserve">Садовая ул. д.27 </v>
      </c>
      <c r="B3113" s="67" t="str">
        <f>Лист4!C3111</f>
        <v>Икрянинский район, с. Житное</v>
      </c>
      <c r="C3113" s="43">
        <f t="shared" si="98"/>
        <v>0</v>
      </c>
      <c r="D3113" s="43">
        <f t="shared" si="99"/>
        <v>0</v>
      </c>
      <c r="E3113" s="49">
        <v>0</v>
      </c>
      <c r="F3113" s="29">
        <v>0</v>
      </c>
      <c r="G3113" s="50">
        <v>0</v>
      </c>
      <c r="H3113" s="50">
        <v>0</v>
      </c>
      <c r="I3113" s="50">
        <v>0</v>
      </c>
      <c r="J3113" s="30"/>
      <c r="K3113" s="174">
        <f>Лист4!E3111/1000</f>
        <v>0</v>
      </c>
      <c r="L3113" s="51"/>
      <c r="M3113" s="51"/>
    </row>
    <row r="3114" spans="1:13" s="52" customFormat="1" ht="25.5" customHeight="1" x14ac:dyDescent="0.25">
      <c r="A3114" s="42" t="str">
        <f>Лист4!A3112</f>
        <v xml:space="preserve">Садовая ул. д.29 </v>
      </c>
      <c r="B3114" s="67" t="str">
        <f>Лист4!C3112</f>
        <v>Икрянинский район, с. Житное</v>
      </c>
      <c r="C3114" s="43">
        <f t="shared" si="98"/>
        <v>10.579323529411765</v>
      </c>
      <c r="D3114" s="43">
        <f t="shared" si="99"/>
        <v>0.48827647058823531</v>
      </c>
      <c r="E3114" s="49">
        <v>0</v>
      </c>
      <c r="F3114" s="29">
        <v>0.48827647058823531</v>
      </c>
      <c r="G3114" s="50">
        <v>0</v>
      </c>
      <c r="H3114" s="50">
        <v>0</v>
      </c>
      <c r="I3114" s="50">
        <v>0</v>
      </c>
      <c r="J3114" s="30"/>
      <c r="K3114" s="174">
        <f>Лист4!E3112/1000</f>
        <v>11.067600000000001</v>
      </c>
      <c r="L3114" s="51"/>
      <c r="M3114" s="51"/>
    </row>
    <row r="3115" spans="1:13" s="52" customFormat="1" ht="25.5" customHeight="1" x14ac:dyDescent="0.25">
      <c r="A3115" s="42" t="str">
        <f>Лист4!A3113</f>
        <v xml:space="preserve">Зеленая ул. д.1 </v>
      </c>
      <c r="B3115" s="67" t="str">
        <f>Лист4!C3113</f>
        <v>Икрянинский район, с. Икряное</v>
      </c>
      <c r="C3115" s="43">
        <f t="shared" si="98"/>
        <v>19.880297794117652</v>
      </c>
      <c r="D3115" s="43">
        <f t="shared" si="99"/>
        <v>0.91755220588235309</v>
      </c>
      <c r="E3115" s="49">
        <v>0</v>
      </c>
      <c r="F3115" s="29">
        <v>0.91755220588235309</v>
      </c>
      <c r="G3115" s="50">
        <v>0</v>
      </c>
      <c r="H3115" s="50">
        <v>0</v>
      </c>
      <c r="I3115" s="50">
        <v>0</v>
      </c>
      <c r="J3115" s="30"/>
      <c r="K3115" s="174">
        <f>Лист4!E3113/1000</f>
        <v>20.797850000000004</v>
      </c>
      <c r="L3115" s="51"/>
      <c r="M3115" s="51"/>
    </row>
    <row r="3116" spans="1:13" s="52" customFormat="1" ht="18.75" customHeight="1" x14ac:dyDescent="0.25">
      <c r="A3116" s="42" t="str">
        <f>Лист4!A3114</f>
        <v xml:space="preserve">Зеленая ул. д.14А </v>
      </c>
      <c r="B3116" s="67" t="str">
        <f>Лист4!C3114</f>
        <v>Икрянинский район, с. Икряное</v>
      </c>
      <c r="C3116" s="43">
        <f t="shared" si="98"/>
        <v>15.931499999999998</v>
      </c>
      <c r="D3116" s="43">
        <f t="shared" si="99"/>
        <v>0.73529999999999995</v>
      </c>
      <c r="E3116" s="49">
        <v>0</v>
      </c>
      <c r="F3116" s="29">
        <v>0.73529999999999995</v>
      </c>
      <c r="G3116" s="50">
        <v>0</v>
      </c>
      <c r="H3116" s="50">
        <v>0</v>
      </c>
      <c r="I3116" s="50">
        <v>0</v>
      </c>
      <c r="J3116" s="30"/>
      <c r="K3116" s="174">
        <f>Лист4!E3114/1000</f>
        <v>16.666799999999999</v>
      </c>
      <c r="L3116" s="51"/>
      <c r="M3116" s="51"/>
    </row>
    <row r="3117" spans="1:13" s="52" customFormat="1" ht="18.75" customHeight="1" x14ac:dyDescent="0.25">
      <c r="A3117" s="42" t="str">
        <f>Лист4!A3115</f>
        <v xml:space="preserve">Зеленая ул. д.1А </v>
      </c>
      <c r="B3117" s="67" t="str">
        <f>Лист4!C3115</f>
        <v>Икрянинский район, с. Икряное</v>
      </c>
      <c r="C3117" s="43">
        <f t="shared" si="98"/>
        <v>102.00760661764707</v>
      </c>
      <c r="D3117" s="43">
        <f t="shared" si="99"/>
        <v>4.7080433823529422</v>
      </c>
      <c r="E3117" s="49">
        <v>0</v>
      </c>
      <c r="F3117" s="29">
        <v>4.7080433823529422</v>
      </c>
      <c r="G3117" s="50">
        <v>0</v>
      </c>
      <c r="H3117" s="50">
        <v>0</v>
      </c>
      <c r="I3117" s="50">
        <v>0</v>
      </c>
      <c r="J3117" s="30"/>
      <c r="K3117" s="174">
        <f>Лист4!E3115/1000</f>
        <v>106.71565000000001</v>
      </c>
      <c r="L3117" s="51"/>
      <c r="M3117" s="51"/>
    </row>
    <row r="3118" spans="1:13" s="52" customFormat="1" ht="18.75" customHeight="1" x14ac:dyDescent="0.25">
      <c r="A3118" s="42" t="str">
        <f>Лист4!A3116</f>
        <v xml:space="preserve">Зеленая ул. д.3 </v>
      </c>
      <c r="B3118" s="67" t="str">
        <f>Лист4!C3116</f>
        <v>Икрянинский район, с. Икряное</v>
      </c>
      <c r="C3118" s="43">
        <f t="shared" si="98"/>
        <v>10.93395588235294</v>
      </c>
      <c r="D3118" s="43">
        <f t="shared" si="99"/>
        <v>0.50464411764705885</v>
      </c>
      <c r="E3118" s="49">
        <v>0</v>
      </c>
      <c r="F3118" s="29">
        <v>0.50464411764705885</v>
      </c>
      <c r="G3118" s="50">
        <v>0</v>
      </c>
      <c r="H3118" s="50">
        <v>0</v>
      </c>
      <c r="I3118" s="50">
        <v>0</v>
      </c>
      <c r="J3118" s="30"/>
      <c r="K3118" s="174">
        <f>Лист4!E3116/1000</f>
        <v>11.438599999999999</v>
      </c>
      <c r="L3118" s="51"/>
      <c r="M3118" s="51"/>
    </row>
    <row r="3119" spans="1:13" s="52" customFormat="1" ht="18.75" customHeight="1" x14ac:dyDescent="0.25">
      <c r="A3119" s="42" t="str">
        <f>Лист4!A3117</f>
        <v xml:space="preserve">Кирова ул. д.91А </v>
      </c>
      <c r="B3119" s="67" t="str">
        <f>Лист4!C3117</f>
        <v>Икрянинский район, с. Икряное</v>
      </c>
      <c r="C3119" s="43">
        <f t="shared" si="98"/>
        <v>119.77322500000001</v>
      </c>
      <c r="D3119" s="43">
        <f t="shared" si="99"/>
        <v>5.5279950000000007</v>
      </c>
      <c r="E3119" s="49">
        <v>0</v>
      </c>
      <c r="F3119" s="29">
        <v>5.5279950000000007</v>
      </c>
      <c r="G3119" s="50">
        <v>0</v>
      </c>
      <c r="H3119" s="50">
        <v>0</v>
      </c>
      <c r="I3119" s="50">
        <v>0</v>
      </c>
      <c r="J3119" s="30"/>
      <c r="K3119" s="174">
        <f>Лист4!E3117/1000</f>
        <v>125.30122000000001</v>
      </c>
      <c r="L3119" s="51"/>
      <c r="M3119" s="51"/>
    </row>
    <row r="3120" spans="1:13" s="52" customFormat="1" ht="25.5" customHeight="1" x14ac:dyDescent="0.25">
      <c r="A3120" s="42" t="str">
        <f>Лист4!A3118</f>
        <v xml:space="preserve">Кирова ул. д.91Б </v>
      </c>
      <c r="B3120" s="67" t="str">
        <f>Лист4!C3118</f>
        <v>Икрянинский район, с. Икряное</v>
      </c>
      <c r="C3120" s="43">
        <f t="shared" si="98"/>
        <v>134.28464705882354</v>
      </c>
      <c r="D3120" s="43">
        <f t="shared" si="99"/>
        <v>6.1977529411764714</v>
      </c>
      <c r="E3120" s="49">
        <v>0</v>
      </c>
      <c r="F3120" s="29">
        <v>6.1977529411764714</v>
      </c>
      <c r="G3120" s="50">
        <v>0</v>
      </c>
      <c r="H3120" s="50">
        <v>0</v>
      </c>
      <c r="I3120" s="50">
        <v>0</v>
      </c>
      <c r="J3120" s="30"/>
      <c r="K3120" s="174">
        <f>Лист4!E3118/1000</f>
        <v>140.48240000000001</v>
      </c>
      <c r="L3120" s="51"/>
      <c r="M3120" s="51"/>
    </row>
    <row r="3121" spans="1:13" s="52" customFormat="1" ht="18.75" customHeight="1" x14ac:dyDescent="0.25">
      <c r="A3121" s="42" t="str">
        <f>Лист4!A3119</f>
        <v xml:space="preserve">Кирова ул. д.93 </v>
      </c>
      <c r="B3121" s="67" t="str">
        <f>Лист4!C3119</f>
        <v>Икрянинский район, с. Икряное</v>
      </c>
      <c r="C3121" s="43">
        <f t="shared" si="98"/>
        <v>102.7006786764706</v>
      </c>
      <c r="D3121" s="43">
        <f t="shared" si="99"/>
        <v>4.7400313235294123</v>
      </c>
      <c r="E3121" s="49">
        <v>0</v>
      </c>
      <c r="F3121" s="29">
        <v>4.7400313235294123</v>
      </c>
      <c r="G3121" s="50">
        <v>0</v>
      </c>
      <c r="H3121" s="50">
        <v>0</v>
      </c>
      <c r="I3121" s="50">
        <v>0</v>
      </c>
      <c r="J3121" s="30"/>
      <c r="K3121" s="174">
        <f>Лист4!E3119/1000</f>
        <v>107.44071000000001</v>
      </c>
      <c r="L3121" s="51"/>
      <c r="M3121" s="51"/>
    </row>
    <row r="3122" spans="1:13" s="52" customFormat="1" ht="18.75" customHeight="1" x14ac:dyDescent="0.25">
      <c r="A3122" s="42" t="str">
        <f>Лист4!A3120</f>
        <v xml:space="preserve">Комсомольская ул. д.113 </v>
      </c>
      <c r="B3122" s="67" t="str">
        <f>Лист4!C3120</f>
        <v>Икрянинский район, с. Икряное</v>
      </c>
      <c r="C3122" s="43">
        <f t="shared" si="98"/>
        <v>10.650966911764705</v>
      </c>
      <c r="D3122" s="43">
        <f t="shared" si="99"/>
        <v>0.49158308823529406</v>
      </c>
      <c r="E3122" s="49">
        <v>0</v>
      </c>
      <c r="F3122" s="29">
        <v>0.49158308823529406</v>
      </c>
      <c r="G3122" s="50">
        <v>0</v>
      </c>
      <c r="H3122" s="50">
        <v>0</v>
      </c>
      <c r="I3122" s="50">
        <v>0</v>
      </c>
      <c r="J3122" s="30"/>
      <c r="K3122" s="174">
        <f>Лист4!E3120/1000</f>
        <v>11.14255</v>
      </c>
      <c r="L3122" s="51"/>
      <c r="M3122" s="51"/>
    </row>
    <row r="3123" spans="1:13" s="52" customFormat="1" ht="18.75" customHeight="1" x14ac:dyDescent="0.25">
      <c r="A3123" s="42" t="str">
        <f>Лист4!A3121</f>
        <v xml:space="preserve">Куйбышева ул. д.11 </v>
      </c>
      <c r="B3123" s="67" t="str">
        <f>Лист4!C3121</f>
        <v>Икрянинский район, с. Икряное</v>
      </c>
      <c r="C3123" s="43">
        <f t="shared" si="98"/>
        <v>88.549136764705878</v>
      </c>
      <c r="D3123" s="43">
        <f t="shared" si="99"/>
        <v>4.0868832352941178</v>
      </c>
      <c r="E3123" s="49">
        <v>0</v>
      </c>
      <c r="F3123" s="29">
        <v>4.0868832352941178</v>
      </c>
      <c r="G3123" s="50">
        <v>0</v>
      </c>
      <c r="H3123" s="50">
        <v>0</v>
      </c>
      <c r="I3123" s="50">
        <v>0</v>
      </c>
      <c r="J3123" s="30"/>
      <c r="K3123" s="174">
        <f>Лист4!E3121/1000</f>
        <v>92.636020000000002</v>
      </c>
      <c r="L3123" s="51"/>
      <c r="M3123" s="51"/>
    </row>
    <row r="3124" spans="1:13" s="52" customFormat="1" ht="18.75" customHeight="1" x14ac:dyDescent="0.25">
      <c r="A3124" s="42" t="str">
        <f>Лист4!A3122</f>
        <v xml:space="preserve">Куйбышева ул. д.13 </v>
      </c>
      <c r="B3124" s="67" t="str">
        <f>Лист4!C3122</f>
        <v>Икрянинский район, с. Икряное</v>
      </c>
      <c r="C3124" s="43">
        <f t="shared" si="98"/>
        <v>86.044992647058805</v>
      </c>
      <c r="D3124" s="43">
        <f t="shared" si="99"/>
        <v>3.9713073529411762</v>
      </c>
      <c r="E3124" s="49">
        <v>0</v>
      </c>
      <c r="F3124" s="29">
        <v>3.9713073529411762</v>
      </c>
      <c r="G3124" s="50">
        <v>0</v>
      </c>
      <c r="H3124" s="50">
        <v>0</v>
      </c>
      <c r="I3124" s="50">
        <v>0</v>
      </c>
      <c r="J3124" s="30"/>
      <c r="K3124" s="174">
        <f>Лист4!E3122/1000</f>
        <v>90.016299999999987</v>
      </c>
      <c r="L3124" s="51"/>
      <c r="M3124" s="51"/>
    </row>
    <row r="3125" spans="1:13" s="52" customFormat="1" ht="18.75" customHeight="1" x14ac:dyDescent="0.25">
      <c r="A3125" s="42" t="str">
        <f>Лист4!A3123</f>
        <v xml:space="preserve">Куйбышева ул. д.5 </v>
      </c>
      <c r="B3125" s="67" t="str">
        <f>Лист4!C3123</f>
        <v>Икрянинский район, с. Икряное</v>
      </c>
      <c r="C3125" s="43">
        <f t="shared" si="98"/>
        <v>46.227378676470593</v>
      </c>
      <c r="D3125" s="43">
        <f t="shared" si="99"/>
        <v>2.133571323529412</v>
      </c>
      <c r="E3125" s="49">
        <v>0</v>
      </c>
      <c r="F3125" s="29">
        <v>2.133571323529412</v>
      </c>
      <c r="G3125" s="50">
        <v>0</v>
      </c>
      <c r="H3125" s="50">
        <v>0</v>
      </c>
      <c r="I3125" s="50">
        <v>0</v>
      </c>
      <c r="J3125" s="30"/>
      <c r="K3125" s="174">
        <f>Лист4!E3123/1000</f>
        <v>48.360950000000003</v>
      </c>
      <c r="L3125" s="51"/>
      <c r="M3125" s="51"/>
    </row>
    <row r="3126" spans="1:13" s="52" customFormat="1" ht="18.75" customHeight="1" x14ac:dyDescent="0.25">
      <c r="A3126" s="42" t="str">
        <f>Лист4!A3124</f>
        <v xml:space="preserve">Куйбышева ул. д.9 </v>
      </c>
      <c r="B3126" s="67" t="str">
        <f>Лист4!C3124</f>
        <v>Икрянинский район, с. Икряное</v>
      </c>
      <c r="C3126" s="43">
        <f t="shared" si="98"/>
        <v>152.90687941176475</v>
      </c>
      <c r="D3126" s="43">
        <f t="shared" si="99"/>
        <v>7.0572405882352962</v>
      </c>
      <c r="E3126" s="49">
        <v>0</v>
      </c>
      <c r="F3126" s="29">
        <v>7.0572405882352962</v>
      </c>
      <c r="G3126" s="50">
        <v>0</v>
      </c>
      <c r="H3126" s="50">
        <v>0</v>
      </c>
      <c r="I3126" s="50">
        <v>0</v>
      </c>
      <c r="J3126" s="30"/>
      <c r="K3126" s="174">
        <f>Лист4!E3124/1000</f>
        <v>159.96412000000004</v>
      </c>
      <c r="L3126" s="51"/>
      <c r="M3126" s="51"/>
    </row>
    <row r="3127" spans="1:13" s="52" customFormat="1" ht="18.75" customHeight="1" x14ac:dyDescent="0.25">
      <c r="A3127" s="42" t="str">
        <f>Лист4!A3125</f>
        <v xml:space="preserve">Матросова ул. д.1Г </v>
      </c>
      <c r="B3127" s="67" t="str">
        <f>Лист4!C3125</f>
        <v>Икрянинский район, с. Икряное</v>
      </c>
      <c r="C3127" s="43">
        <f t="shared" si="98"/>
        <v>21.389014705882349</v>
      </c>
      <c r="D3127" s="43">
        <f t="shared" si="99"/>
        <v>0.98718529411764699</v>
      </c>
      <c r="E3127" s="49">
        <v>0</v>
      </c>
      <c r="F3127" s="29">
        <v>0.98718529411764699</v>
      </c>
      <c r="G3127" s="50">
        <v>0</v>
      </c>
      <c r="H3127" s="50">
        <v>0</v>
      </c>
      <c r="I3127" s="50">
        <v>0</v>
      </c>
      <c r="J3127" s="30"/>
      <c r="K3127" s="174">
        <f>Лист4!E3125/1000</f>
        <v>22.376199999999997</v>
      </c>
      <c r="L3127" s="51"/>
      <c r="M3127" s="51"/>
    </row>
    <row r="3128" spans="1:13" s="52" customFormat="1" ht="18.75" customHeight="1" x14ac:dyDescent="0.25">
      <c r="A3128" s="42" t="str">
        <f>Лист4!A3126</f>
        <v xml:space="preserve">Мира ул. д.37Д </v>
      </c>
      <c r="B3128" s="67" t="str">
        <f>Лист4!C3126</f>
        <v>Икрянинский район, с. Икряное</v>
      </c>
      <c r="C3128" s="43">
        <f t="shared" si="98"/>
        <v>82.050962500000011</v>
      </c>
      <c r="D3128" s="43">
        <f t="shared" si="99"/>
        <v>3.7869675000000007</v>
      </c>
      <c r="E3128" s="49">
        <v>0</v>
      </c>
      <c r="F3128" s="29">
        <v>3.7869675000000007</v>
      </c>
      <c r="G3128" s="50">
        <v>0</v>
      </c>
      <c r="H3128" s="50">
        <v>0</v>
      </c>
      <c r="I3128" s="50">
        <v>0</v>
      </c>
      <c r="J3128" s="30"/>
      <c r="K3128" s="174">
        <f>Лист4!E3126/1000</f>
        <v>85.837930000000014</v>
      </c>
      <c r="L3128" s="51"/>
      <c r="M3128" s="51"/>
    </row>
    <row r="3129" spans="1:13" s="52" customFormat="1" ht="18.75" customHeight="1" x14ac:dyDescent="0.25">
      <c r="A3129" s="42" t="str">
        <f>Лист4!A3127</f>
        <v xml:space="preserve">Мира ул. д.40 </v>
      </c>
      <c r="B3129" s="67" t="str">
        <f>Лист4!C3127</f>
        <v>Икрянинский район, с. Икряное</v>
      </c>
      <c r="C3129" s="43">
        <f t="shared" si="98"/>
        <v>41.727227941176473</v>
      </c>
      <c r="D3129" s="43">
        <f t="shared" si="99"/>
        <v>1.9258720588235296</v>
      </c>
      <c r="E3129" s="49">
        <v>0</v>
      </c>
      <c r="F3129" s="29">
        <v>1.9258720588235296</v>
      </c>
      <c r="G3129" s="50">
        <v>0</v>
      </c>
      <c r="H3129" s="50">
        <v>0</v>
      </c>
      <c r="I3129" s="50">
        <v>0</v>
      </c>
      <c r="J3129" s="30"/>
      <c r="K3129" s="174">
        <f>Лист4!E3127/1000</f>
        <v>43.653100000000002</v>
      </c>
      <c r="L3129" s="51"/>
      <c r="M3129" s="51"/>
    </row>
    <row r="3130" spans="1:13" s="52" customFormat="1" ht="18.75" customHeight="1" x14ac:dyDescent="0.25">
      <c r="A3130" s="42" t="str">
        <f>Лист4!A3128</f>
        <v xml:space="preserve">Мира ул. д.44 </v>
      </c>
      <c r="B3130" s="67" t="str">
        <f>Лист4!C3128</f>
        <v>Икрянинский район, с. Икряное</v>
      </c>
      <c r="C3130" s="43">
        <f t="shared" si="98"/>
        <v>36.949249999999999</v>
      </c>
      <c r="D3130" s="43">
        <f t="shared" si="99"/>
        <v>1.7053500000000001</v>
      </c>
      <c r="E3130" s="49">
        <v>0</v>
      </c>
      <c r="F3130" s="29">
        <v>1.7053500000000001</v>
      </c>
      <c r="G3130" s="50">
        <v>0</v>
      </c>
      <c r="H3130" s="50">
        <v>0</v>
      </c>
      <c r="I3130" s="50">
        <v>0</v>
      </c>
      <c r="J3130" s="30"/>
      <c r="K3130" s="174">
        <f>Лист4!E3128/1000</f>
        <v>38.654600000000002</v>
      </c>
      <c r="L3130" s="51"/>
      <c r="M3130" s="51"/>
    </row>
    <row r="3131" spans="1:13" s="52" customFormat="1" ht="18.75" customHeight="1" x14ac:dyDescent="0.25">
      <c r="A3131" s="42" t="str">
        <f>Лист4!A3129</f>
        <v xml:space="preserve">Мира ул. д.72 </v>
      </c>
      <c r="B3131" s="67" t="str">
        <f>Лист4!C3129</f>
        <v>Икрянинский район, с. Икряное</v>
      </c>
      <c r="C3131" s="43">
        <f t="shared" si="98"/>
        <v>12.2395</v>
      </c>
      <c r="D3131" s="43">
        <f t="shared" si="99"/>
        <v>0.56489999999999996</v>
      </c>
      <c r="E3131" s="49">
        <v>0</v>
      </c>
      <c r="F3131" s="29">
        <v>0.56489999999999996</v>
      </c>
      <c r="G3131" s="50">
        <v>0</v>
      </c>
      <c r="H3131" s="50">
        <v>0</v>
      </c>
      <c r="I3131" s="50">
        <v>0</v>
      </c>
      <c r="J3131" s="30"/>
      <c r="K3131" s="174">
        <f>Лист4!E3129/1000</f>
        <v>12.804399999999999</v>
      </c>
      <c r="L3131" s="51"/>
      <c r="M3131" s="51"/>
    </row>
    <row r="3132" spans="1:13" s="52" customFormat="1" ht="18.75" customHeight="1" x14ac:dyDescent="0.25">
      <c r="A3132" s="42" t="str">
        <f>Лист4!A3130</f>
        <v xml:space="preserve">О.Кошевого ул. д.44 </v>
      </c>
      <c r="B3132" s="67" t="str">
        <f>Лист4!C3130</f>
        <v>Икрянинский район, с. Икряное</v>
      </c>
      <c r="C3132" s="43">
        <f t="shared" si="98"/>
        <v>103.01070955882355</v>
      </c>
      <c r="D3132" s="43">
        <f t="shared" si="99"/>
        <v>4.7543404411764714</v>
      </c>
      <c r="E3132" s="49">
        <v>0</v>
      </c>
      <c r="F3132" s="29">
        <v>4.7543404411764714</v>
      </c>
      <c r="G3132" s="50">
        <v>0</v>
      </c>
      <c r="H3132" s="50">
        <v>0</v>
      </c>
      <c r="I3132" s="50">
        <v>0</v>
      </c>
      <c r="J3132" s="30"/>
      <c r="K3132" s="174">
        <f>Лист4!E3130/1000</f>
        <v>107.76505000000002</v>
      </c>
      <c r="L3132" s="51"/>
      <c r="M3132" s="51"/>
    </row>
    <row r="3133" spans="1:13" s="52" customFormat="1" ht="18.75" customHeight="1" x14ac:dyDescent="0.25">
      <c r="A3133" s="42" t="str">
        <f>Лист4!A3131</f>
        <v xml:space="preserve">О.Кошевого ул. д.42 </v>
      </c>
      <c r="B3133" s="67" t="str">
        <f>Лист4!C3131</f>
        <v>Икрянинский район, с. Икряное</v>
      </c>
      <c r="C3133" s="43">
        <f t="shared" si="98"/>
        <v>126.5066801470588</v>
      </c>
      <c r="D3133" s="43">
        <f t="shared" si="99"/>
        <v>5.8387698529411747</v>
      </c>
      <c r="E3133" s="49">
        <v>0</v>
      </c>
      <c r="F3133" s="29">
        <v>5.8387698529411747</v>
      </c>
      <c r="G3133" s="50">
        <v>0</v>
      </c>
      <c r="H3133" s="50">
        <v>0</v>
      </c>
      <c r="I3133" s="50">
        <v>0</v>
      </c>
      <c r="J3133" s="30"/>
      <c r="K3133" s="174">
        <f>Лист4!E3131/1000</f>
        <v>132.34544999999997</v>
      </c>
      <c r="L3133" s="51"/>
      <c r="M3133" s="51"/>
    </row>
    <row r="3134" spans="1:13" s="52" customFormat="1" ht="18.75" customHeight="1" x14ac:dyDescent="0.25">
      <c r="A3134" s="42" t="str">
        <f>Лист4!A3132</f>
        <v xml:space="preserve">Пугачева ул. д.11 </v>
      </c>
      <c r="B3134" s="67" t="str">
        <f>Лист4!C3132</f>
        <v>Икрянинский район, с. Икряное</v>
      </c>
      <c r="C3134" s="43">
        <f t="shared" si="98"/>
        <v>46.826621323529409</v>
      </c>
      <c r="D3134" s="43">
        <f t="shared" si="99"/>
        <v>2.1612286764705879</v>
      </c>
      <c r="E3134" s="49">
        <v>0</v>
      </c>
      <c r="F3134" s="29">
        <v>2.1612286764705879</v>
      </c>
      <c r="G3134" s="50">
        <v>0</v>
      </c>
      <c r="H3134" s="50">
        <v>0</v>
      </c>
      <c r="I3134" s="50">
        <v>0</v>
      </c>
      <c r="J3134" s="30"/>
      <c r="K3134" s="174">
        <f>Лист4!E3132/1000</f>
        <v>48.987849999999995</v>
      </c>
      <c r="L3134" s="51"/>
      <c r="M3134" s="51"/>
    </row>
    <row r="3135" spans="1:13" s="52" customFormat="1" ht="18.75" customHeight="1" x14ac:dyDescent="0.25">
      <c r="A3135" s="42" t="str">
        <f>Лист4!A3133</f>
        <v xml:space="preserve">Пугачева ул. д.13 </v>
      </c>
      <c r="B3135" s="67" t="str">
        <f>Лист4!C3133</f>
        <v>Икрянинский район, с. Икряное</v>
      </c>
      <c r="C3135" s="43">
        <f t="shared" si="98"/>
        <v>44.155847794117641</v>
      </c>
      <c r="D3135" s="43">
        <f t="shared" si="99"/>
        <v>2.0379622058823523</v>
      </c>
      <c r="E3135" s="49">
        <v>0</v>
      </c>
      <c r="F3135" s="29">
        <v>2.0379622058823523</v>
      </c>
      <c r="G3135" s="50">
        <v>0</v>
      </c>
      <c r="H3135" s="50">
        <v>0</v>
      </c>
      <c r="I3135" s="50">
        <v>0</v>
      </c>
      <c r="J3135" s="30"/>
      <c r="K3135" s="174">
        <f>Лист4!E3133/1000</f>
        <v>46.193809999999992</v>
      </c>
      <c r="L3135" s="51"/>
      <c r="M3135" s="51"/>
    </row>
    <row r="3136" spans="1:13" s="52" customFormat="1" ht="18.75" customHeight="1" x14ac:dyDescent="0.25">
      <c r="A3136" s="42" t="str">
        <f>Лист4!A3134</f>
        <v xml:space="preserve">Пугачева ул. д.15 </v>
      </c>
      <c r="B3136" s="67" t="str">
        <f>Лист4!C3134</f>
        <v>Икрянинский район, с. Икряное</v>
      </c>
      <c r="C3136" s="43">
        <f t="shared" si="98"/>
        <v>70.39308823529413</v>
      </c>
      <c r="D3136" s="43">
        <f t="shared" si="99"/>
        <v>3.2489117647058827</v>
      </c>
      <c r="E3136" s="49">
        <v>0</v>
      </c>
      <c r="F3136" s="29">
        <v>3.2489117647058827</v>
      </c>
      <c r="G3136" s="50">
        <v>0</v>
      </c>
      <c r="H3136" s="50">
        <v>0</v>
      </c>
      <c r="I3136" s="50">
        <v>0</v>
      </c>
      <c r="J3136" s="30"/>
      <c r="K3136" s="174">
        <f>Лист4!E3134/1000</f>
        <v>73.64200000000001</v>
      </c>
      <c r="L3136" s="51"/>
      <c r="M3136" s="51"/>
    </row>
    <row r="3137" spans="1:13" s="52" customFormat="1" ht="18.75" customHeight="1" x14ac:dyDescent="0.25">
      <c r="A3137" s="42" t="str">
        <f>Лист4!A3135</f>
        <v xml:space="preserve">Пугачева ул. д.17 </v>
      </c>
      <c r="B3137" s="67" t="str">
        <f>Лист4!C3135</f>
        <v>Икрянинский район, с. Икряное</v>
      </c>
      <c r="C3137" s="43">
        <f t="shared" si="98"/>
        <v>197.95639117647059</v>
      </c>
      <c r="D3137" s="43">
        <f t="shared" si="99"/>
        <v>9.1364488235294115</v>
      </c>
      <c r="E3137" s="49">
        <v>0</v>
      </c>
      <c r="F3137" s="29">
        <v>9.1364488235294115</v>
      </c>
      <c r="G3137" s="50">
        <v>0</v>
      </c>
      <c r="H3137" s="50">
        <v>0</v>
      </c>
      <c r="I3137" s="50">
        <v>0</v>
      </c>
      <c r="J3137" s="30"/>
      <c r="K3137" s="174">
        <f>Лист4!E3135/1000</f>
        <v>207.09284</v>
      </c>
      <c r="L3137" s="51"/>
      <c r="M3137" s="51"/>
    </row>
    <row r="3138" spans="1:13" s="52" customFormat="1" ht="18.75" customHeight="1" x14ac:dyDescent="0.25">
      <c r="A3138" s="42" t="str">
        <f>Лист4!A3136</f>
        <v xml:space="preserve">Пугачева ул. д.19 </v>
      </c>
      <c r="B3138" s="67" t="str">
        <f>Лист4!C3136</f>
        <v>Икрянинский район, с. Икряное</v>
      </c>
      <c r="C3138" s="43">
        <f t="shared" si="98"/>
        <v>31.89100735294118</v>
      </c>
      <c r="D3138" s="43">
        <f t="shared" si="99"/>
        <v>1.4718926470588236</v>
      </c>
      <c r="E3138" s="49">
        <v>0</v>
      </c>
      <c r="F3138" s="29">
        <v>1.4718926470588236</v>
      </c>
      <c r="G3138" s="50">
        <v>0</v>
      </c>
      <c r="H3138" s="50">
        <v>0</v>
      </c>
      <c r="I3138" s="50">
        <v>0</v>
      </c>
      <c r="J3138" s="30"/>
      <c r="K3138" s="174">
        <f>Лист4!E3136/1000</f>
        <v>33.362900000000003</v>
      </c>
      <c r="L3138" s="51"/>
      <c r="M3138" s="51"/>
    </row>
    <row r="3139" spans="1:13" s="52" customFormat="1" ht="18.75" customHeight="1" x14ac:dyDescent="0.25">
      <c r="A3139" s="42" t="str">
        <f>Лист4!A3137</f>
        <v xml:space="preserve">Пугачева ул. д.21 </v>
      </c>
      <c r="B3139" s="67" t="str">
        <f>Лист4!C3137</f>
        <v>Икрянинский район, с. Икряное</v>
      </c>
      <c r="C3139" s="43">
        <f t="shared" si="98"/>
        <v>46.229338235294115</v>
      </c>
      <c r="D3139" s="43">
        <f t="shared" si="99"/>
        <v>2.1336617647058822</v>
      </c>
      <c r="E3139" s="49">
        <v>0</v>
      </c>
      <c r="F3139" s="29">
        <v>2.1336617647058822</v>
      </c>
      <c r="G3139" s="50">
        <v>0</v>
      </c>
      <c r="H3139" s="50">
        <v>0</v>
      </c>
      <c r="I3139" s="50">
        <v>0</v>
      </c>
      <c r="J3139" s="30"/>
      <c r="K3139" s="174">
        <f>Лист4!E3137/1000</f>
        <v>48.363</v>
      </c>
      <c r="L3139" s="51"/>
      <c r="M3139" s="51"/>
    </row>
    <row r="3140" spans="1:13" s="52" customFormat="1" ht="18.75" customHeight="1" x14ac:dyDescent="0.25">
      <c r="A3140" s="42" t="str">
        <f>Лист4!A3138</f>
        <v xml:space="preserve">Пугачева ул. д.7 </v>
      </c>
      <c r="B3140" s="67" t="str">
        <f>Лист4!C3138</f>
        <v>Икрянинский район, с. Икряное</v>
      </c>
      <c r="C3140" s="43">
        <f t="shared" si="98"/>
        <v>2.5674999999999999</v>
      </c>
      <c r="D3140" s="43">
        <f t="shared" si="99"/>
        <v>0.11849999999999999</v>
      </c>
      <c r="E3140" s="49">
        <v>0</v>
      </c>
      <c r="F3140" s="29">
        <v>0.11849999999999999</v>
      </c>
      <c r="G3140" s="50">
        <v>0</v>
      </c>
      <c r="H3140" s="50">
        <v>0</v>
      </c>
      <c r="I3140" s="50">
        <v>0</v>
      </c>
      <c r="J3140" s="30"/>
      <c r="K3140" s="174">
        <f>Лист4!E3138/1000</f>
        <v>2.6859999999999999</v>
      </c>
      <c r="L3140" s="51"/>
      <c r="M3140" s="51"/>
    </row>
    <row r="3141" spans="1:13" s="52" customFormat="1" ht="18.75" customHeight="1" x14ac:dyDescent="0.25">
      <c r="A3141" s="42" t="str">
        <f>Лист4!A3139</f>
        <v xml:space="preserve">Пугачева ул. д.9 </v>
      </c>
      <c r="B3141" s="67" t="str">
        <f>Лист4!C3139</f>
        <v>Икрянинский район, с. Икряное</v>
      </c>
      <c r="C3141" s="43">
        <f t="shared" si="98"/>
        <v>0.14481617647058823</v>
      </c>
      <c r="D3141" s="43">
        <f t="shared" si="99"/>
        <v>6.6838235294117646E-3</v>
      </c>
      <c r="E3141" s="49">
        <v>0</v>
      </c>
      <c r="F3141" s="29">
        <v>6.6838235294117646E-3</v>
      </c>
      <c r="G3141" s="50">
        <v>0</v>
      </c>
      <c r="H3141" s="50">
        <v>0</v>
      </c>
      <c r="I3141" s="50">
        <v>0</v>
      </c>
      <c r="J3141" s="30"/>
      <c r="K3141" s="174">
        <f>Лист4!E3139/1000</f>
        <v>0.1515</v>
      </c>
      <c r="L3141" s="51"/>
      <c r="M3141" s="51"/>
    </row>
    <row r="3142" spans="1:13" s="52" customFormat="1" ht="18.75" customHeight="1" x14ac:dyDescent="0.25">
      <c r="A3142" s="42" t="str">
        <f>Лист4!A3140</f>
        <v xml:space="preserve">Советская ул. д.38 </v>
      </c>
      <c r="B3142" s="67" t="str">
        <f>Лист4!C3140</f>
        <v>Икрянинский район, с. Икряное</v>
      </c>
      <c r="C3142" s="43">
        <f t="shared" si="98"/>
        <v>97.442981617647064</v>
      </c>
      <c r="D3142" s="43">
        <f t="shared" si="99"/>
        <v>4.497368382352942</v>
      </c>
      <c r="E3142" s="49">
        <v>0</v>
      </c>
      <c r="F3142" s="29">
        <v>4.497368382352942</v>
      </c>
      <c r="G3142" s="50">
        <v>0</v>
      </c>
      <c r="H3142" s="50">
        <v>0</v>
      </c>
      <c r="I3142" s="50">
        <v>0</v>
      </c>
      <c r="J3142" s="30"/>
      <c r="K3142" s="174">
        <f>Лист4!E3140/1000</f>
        <v>101.94035000000001</v>
      </c>
      <c r="L3142" s="51"/>
      <c r="M3142" s="51"/>
    </row>
    <row r="3143" spans="1:13" s="52" customFormat="1" ht="18.75" customHeight="1" x14ac:dyDescent="0.25">
      <c r="A3143" s="42" t="str">
        <f>Лист4!A3141</f>
        <v xml:space="preserve">Советская ул. д.40 </v>
      </c>
      <c r="B3143" s="67" t="str">
        <f>Лист4!C3141</f>
        <v>Икрянинский район, с. Икряное</v>
      </c>
      <c r="C3143" s="43">
        <f t="shared" si="98"/>
        <v>251.20441029411768</v>
      </c>
      <c r="D3143" s="43">
        <f t="shared" si="99"/>
        <v>11.594049705882355</v>
      </c>
      <c r="E3143" s="49">
        <v>0</v>
      </c>
      <c r="F3143" s="29">
        <v>11.594049705882355</v>
      </c>
      <c r="G3143" s="50">
        <v>0</v>
      </c>
      <c r="H3143" s="50">
        <v>0</v>
      </c>
      <c r="I3143" s="50">
        <v>0</v>
      </c>
      <c r="J3143" s="30"/>
      <c r="K3143" s="174">
        <f>Лист4!E3141/1000</f>
        <v>262.79846000000003</v>
      </c>
      <c r="L3143" s="51"/>
      <c r="M3143" s="51"/>
    </row>
    <row r="3144" spans="1:13" s="52" customFormat="1" ht="18.75" customHeight="1" x14ac:dyDescent="0.25">
      <c r="A3144" s="42" t="str">
        <f>Лист4!A3142</f>
        <v xml:space="preserve">Советская ул. д.42 </v>
      </c>
      <c r="B3144" s="67" t="str">
        <f>Лист4!C3142</f>
        <v>Икрянинский район, с. Икряное</v>
      </c>
      <c r="C3144" s="43">
        <f t="shared" si="98"/>
        <v>121.57678382352942</v>
      </c>
      <c r="D3144" s="43">
        <f t="shared" si="99"/>
        <v>5.6112361764705891</v>
      </c>
      <c r="E3144" s="49">
        <v>0</v>
      </c>
      <c r="F3144" s="29">
        <v>5.6112361764705891</v>
      </c>
      <c r="G3144" s="50">
        <v>0</v>
      </c>
      <c r="H3144" s="50">
        <v>0</v>
      </c>
      <c r="I3144" s="50">
        <v>0</v>
      </c>
      <c r="J3144" s="30"/>
      <c r="K3144" s="174">
        <f>Лист4!E3142/1000</f>
        <v>127.18802000000001</v>
      </c>
      <c r="L3144" s="51"/>
      <c r="M3144" s="51"/>
    </row>
    <row r="3145" spans="1:13" s="52" customFormat="1" ht="18.75" customHeight="1" x14ac:dyDescent="0.25">
      <c r="A3145" s="42" t="str">
        <f>Лист4!A3143</f>
        <v xml:space="preserve">Фрунзе ул. д.2 </v>
      </c>
      <c r="B3145" s="67" t="str">
        <f>Лист4!C3143</f>
        <v>Икрянинский район, с. Икряное</v>
      </c>
      <c r="C3145" s="43">
        <f t="shared" si="98"/>
        <v>77.175484558823527</v>
      </c>
      <c r="D3145" s="43">
        <f t="shared" si="99"/>
        <v>3.561945441176471</v>
      </c>
      <c r="E3145" s="49">
        <v>0</v>
      </c>
      <c r="F3145" s="29">
        <v>3.561945441176471</v>
      </c>
      <c r="G3145" s="50">
        <v>0</v>
      </c>
      <c r="H3145" s="50">
        <v>0</v>
      </c>
      <c r="I3145" s="50">
        <v>0</v>
      </c>
      <c r="J3145" s="30"/>
      <c r="K3145" s="174">
        <f>Лист4!E3143/1000</f>
        <v>80.737430000000003</v>
      </c>
      <c r="L3145" s="51"/>
      <c r="M3145" s="51"/>
    </row>
    <row r="3146" spans="1:13" s="52" customFormat="1" ht="18.75" customHeight="1" x14ac:dyDescent="0.25">
      <c r="A3146" s="42" t="str">
        <f>Лист4!A3144</f>
        <v xml:space="preserve">Фрунзе ул. д.4 </v>
      </c>
      <c r="B3146" s="67" t="str">
        <f>Лист4!C3144</f>
        <v>Икрянинский район, с. Икряное</v>
      </c>
      <c r="C3146" s="43">
        <f t="shared" si="98"/>
        <v>149.37468382352944</v>
      </c>
      <c r="D3146" s="43">
        <f t="shared" si="99"/>
        <v>6.8942161764705894</v>
      </c>
      <c r="E3146" s="49">
        <v>0</v>
      </c>
      <c r="F3146" s="29">
        <v>6.8942161764705894</v>
      </c>
      <c r="G3146" s="50">
        <v>0</v>
      </c>
      <c r="H3146" s="50">
        <v>0</v>
      </c>
      <c r="I3146" s="50">
        <v>0</v>
      </c>
      <c r="J3146" s="30"/>
      <c r="K3146" s="174">
        <f>Лист4!E3144/1000</f>
        <v>156.26890000000003</v>
      </c>
      <c r="L3146" s="51"/>
      <c r="M3146" s="51"/>
    </row>
    <row r="3147" spans="1:13" s="52" customFormat="1" ht="18.75" customHeight="1" x14ac:dyDescent="0.25">
      <c r="A3147" s="42" t="str">
        <f>Лист4!A3145</f>
        <v xml:space="preserve">Школьная ул. д.30А </v>
      </c>
      <c r="B3147" s="67" t="str">
        <f>Лист4!C3145</f>
        <v>Икрянинский район, с. Икряное</v>
      </c>
      <c r="C3147" s="43">
        <f t="shared" si="98"/>
        <v>101.98433088235295</v>
      </c>
      <c r="D3147" s="43">
        <f t="shared" si="99"/>
        <v>4.7069691176470592</v>
      </c>
      <c r="E3147" s="49">
        <v>0</v>
      </c>
      <c r="F3147" s="29">
        <v>4.7069691176470592</v>
      </c>
      <c r="G3147" s="50">
        <v>0</v>
      </c>
      <c r="H3147" s="50">
        <v>0</v>
      </c>
      <c r="I3147" s="50">
        <v>0</v>
      </c>
      <c r="J3147" s="30"/>
      <c r="K3147" s="174">
        <f>Лист4!E3145/1000</f>
        <v>106.69130000000001</v>
      </c>
      <c r="L3147" s="51"/>
      <c r="M3147" s="51"/>
    </row>
    <row r="3148" spans="1:13" s="52" customFormat="1" ht="18.75" customHeight="1" x14ac:dyDescent="0.25">
      <c r="A3148" s="42" t="str">
        <f>Лист4!A3146</f>
        <v xml:space="preserve">Школьная ул. д.40 </v>
      </c>
      <c r="B3148" s="67" t="str">
        <f>Лист4!C3146</f>
        <v>Икрянинский район, с. Икряное</v>
      </c>
      <c r="C3148" s="43">
        <f t="shared" si="98"/>
        <v>200.86691911764706</v>
      </c>
      <c r="D3148" s="43">
        <f t="shared" si="99"/>
        <v>9.2707808823529412</v>
      </c>
      <c r="E3148" s="49">
        <v>0</v>
      </c>
      <c r="F3148" s="29">
        <v>9.2707808823529412</v>
      </c>
      <c r="G3148" s="50">
        <v>0</v>
      </c>
      <c r="H3148" s="50">
        <v>0</v>
      </c>
      <c r="I3148" s="50">
        <v>0</v>
      </c>
      <c r="J3148" s="30"/>
      <c r="K3148" s="174">
        <f>Лист4!E3146/1000</f>
        <v>210.1377</v>
      </c>
      <c r="L3148" s="51"/>
      <c r="M3148" s="51"/>
    </row>
    <row r="3149" spans="1:13" s="52" customFormat="1" ht="18.75" customHeight="1" x14ac:dyDescent="0.25">
      <c r="A3149" s="42" t="str">
        <f>Лист4!A3147</f>
        <v xml:space="preserve">Школьная ул. д.40Б </v>
      </c>
      <c r="B3149" s="67" t="str">
        <f>Лист4!C3147</f>
        <v>Икрянинский район, с. Икряное</v>
      </c>
      <c r="C3149" s="43">
        <f t="shared" si="98"/>
        <v>181.94957720588232</v>
      </c>
      <c r="D3149" s="43">
        <f t="shared" si="99"/>
        <v>8.3976727941176463</v>
      </c>
      <c r="E3149" s="49">
        <v>0</v>
      </c>
      <c r="F3149" s="29">
        <v>8.3976727941176463</v>
      </c>
      <c r="G3149" s="50">
        <v>0</v>
      </c>
      <c r="H3149" s="50">
        <v>0</v>
      </c>
      <c r="I3149" s="50">
        <v>0</v>
      </c>
      <c r="J3149" s="30"/>
      <c r="K3149" s="174">
        <f>Лист4!E3147/1000</f>
        <v>190.34724999999997</v>
      </c>
      <c r="L3149" s="51"/>
      <c r="M3149" s="51"/>
    </row>
    <row r="3150" spans="1:13" s="52" customFormat="1" ht="18.75" customHeight="1" x14ac:dyDescent="0.25">
      <c r="A3150" s="42" t="str">
        <f>Лист4!A3148</f>
        <v xml:space="preserve">Школьная ул. д.40В </v>
      </c>
      <c r="B3150" s="67" t="str">
        <f>Лист4!C3148</f>
        <v>Икрянинский район, с. Икряное</v>
      </c>
      <c r="C3150" s="43">
        <f t="shared" si="98"/>
        <v>1.403675</v>
      </c>
      <c r="D3150" s="43">
        <f t="shared" si="99"/>
        <v>6.4785000000000009E-2</v>
      </c>
      <c r="E3150" s="49">
        <v>0</v>
      </c>
      <c r="F3150" s="29">
        <v>6.4785000000000009E-2</v>
      </c>
      <c r="G3150" s="50">
        <v>0</v>
      </c>
      <c r="H3150" s="50">
        <v>0</v>
      </c>
      <c r="I3150" s="50">
        <v>0</v>
      </c>
      <c r="J3150" s="30"/>
      <c r="K3150" s="174">
        <f>Лист4!E3148/1000</f>
        <v>1.4684600000000001</v>
      </c>
      <c r="L3150" s="51"/>
      <c r="M3150" s="51"/>
    </row>
    <row r="3151" spans="1:13" s="52" customFormat="1" ht="18.75" customHeight="1" x14ac:dyDescent="0.25">
      <c r="A3151" s="42" t="str">
        <f>Лист4!A3149</f>
        <v xml:space="preserve">Бебеля ул. д.3 </v>
      </c>
      <c r="B3151" s="67" t="str">
        <f>Лист4!C3149</f>
        <v>Икрянинский район, с. Мумра</v>
      </c>
      <c r="C3151" s="43">
        <f t="shared" si="98"/>
        <v>224.43085294117648</v>
      </c>
      <c r="D3151" s="43">
        <f t="shared" si="99"/>
        <v>10.358347058823529</v>
      </c>
      <c r="E3151" s="49">
        <v>0</v>
      </c>
      <c r="F3151" s="29">
        <v>10.358347058823529</v>
      </c>
      <c r="G3151" s="50">
        <v>0</v>
      </c>
      <c r="H3151" s="50">
        <v>0</v>
      </c>
      <c r="I3151" s="50">
        <v>0</v>
      </c>
      <c r="J3151" s="30"/>
      <c r="K3151" s="174">
        <f>Лист4!E3149/1000</f>
        <v>234.78920000000002</v>
      </c>
      <c r="L3151" s="51"/>
      <c r="M3151" s="51"/>
    </row>
    <row r="3152" spans="1:13" s="52" customFormat="1" ht="18.75" customHeight="1" x14ac:dyDescent="0.25">
      <c r="A3152" s="42" t="str">
        <f>Лист4!A3150</f>
        <v xml:space="preserve">Гагарина ул. д.40 </v>
      </c>
      <c r="B3152" s="67" t="str">
        <f>Лист4!C3150</f>
        <v>Икрянинский район, с. Мумра</v>
      </c>
      <c r="C3152" s="43">
        <f t="shared" si="98"/>
        <v>61.392500000000013</v>
      </c>
      <c r="D3152" s="43">
        <f t="shared" si="99"/>
        <v>2.8335000000000008</v>
      </c>
      <c r="E3152" s="49">
        <v>0</v>
      </c>
      <c r="F3152" s="29">
        <v>2.8335000000000008</v>
      </c>
      <c r="G3152" s="50">
        <v>0</v>
      </c>
      <c r="H3152" s="50">
        <v>0</v>
      </c>
      <c r="I3152" s="50">
        <v>0</v>
      </c>
      <c r="J3152" s="30"/>
      <c r="K3152" s="174">
        <f>Лист4!E3150/1000</f>
        <v>64.226000000000013</v>
      </c>
      <c r="L3152" s="51"/>
      <c r="M3152" s="51"/>
    </row>
    <row r="3153" spans="1:13" s="52" customFormat="1" ht="18.75" customHeight="1" x14ac:dyDescent="0.25">
      <c r="A3153" s="42" t="str">
        <f>Лист4!A3151</f>
        <v xml:space="preserve">Дудкина ул. д.3 </v>
      </c>
      <c r="B3153" s="67" t="str">
        <f>Лист4!C3151</f>
        <v>Икрянинский район, с. Мумра</v>
      </c>
      <c r="C3153" s="43">
        <f t="shared" si="98"/>
        <v>184.13152205882352</v>
      </c>
      <c r="D3153" s="43">
        <f t="shared" si="99"/>
        <v>8.4983779411764697</v>
      </c>
      <c r="E3153" s="49">
        <v>0</v>
      </c>
      <c r="F3153" s="29">
        <v>8.4983779411764697</v>
      </c>
      <c r="G3153" s="50">
        <v>0</v>
      </c>
      <c r="H3153" s="50">
        <v>0</v>
      </c>
      <c r="I3153" s="50">
        <v>0</v>
      </c>
      <c r="J3153" s="156"/>
      <c r="K3153" s="174">
        <f>Лист4!E3151/1000-J3153</f>
        <v>192.62989999999999</v>
      </c>
      <c r="L3153" s="31"/>
      <c r="M3153" s="51"/>
    </row>
    <row r="3154" spans="1:13" s="52" customFormat="1" ht="18.75" customHeight="1" x14ac:dyDescent="0.25">
      <c r="A3154" s="42" t="str">
        <f>Лист4!A3152</f>
        <v xml:space="preserve">Дудкина ул. д.5 </v>
      </c>
      <c r="B3154" s="67" t="str">
        <f>Лист4!C3152</f>
        <v>Икрянинский район, с. Мумра</v>
      </c>
      <c r="C3154" s="43">
        <f t="shared" si="98"/>
        <v>24.388955882352938</v>
      </c>
      <c r="D3154" s="43">
        <f t="shared" si="99"/>
        <v>1.1256441176470586</v>
      </c>
      <c r="E3154" s="49">
        <v>0</v>
      </c>
      <c r="F3154" s="29">
        <v>1.1256441176470586</v>
      </c>
      <c r="G3154" s="50">
        <v>0</v>
      </c>
      <c r="H3154" s="50">
        <v>0</v>
      </c>
      <c r="I3154" s="50">
        <v>0</v>
      </c>
      <c r="J3154" s="30"/>
      <c r="K3154" s="174">
        <f>Лист4!E3152/1000</f>
        <v>25.514599999999998</v>
      </c>
      <c r="L3154" s="51"/>
      <c r="M3154" s="51"/>
    </row>
    <row r="3155" spans="1:13" s="52" customFormat="1" ht="18.75" customHeight="1" x14ac:dyDescent="0.25">
      <c r="A3155" s="42" t="str">
        <f>Лист4!A3153</f>
        <v xml:space="preserve">Дудкина ул. д.9 </v>
      </c>
      <c r="B3155" s="67" t="str">
        <f>Лист4!C3153</f>
        <v>Икрянинский район, с. Мумра</v>
      </c>
      <c r="C3155" s="43">
        <f t="shared" si="98"/>
        <v>42.085588235294118</v>
      </c>
      <c r="D3155" s="43">
        <f t="shared" si="99"/>
        <v>1.9424117647058825</v>
      </c>
      <c r="E3155" s="49">
        <v>0</v>
      </c>
      <c r="F3155" s="29">
        <v>1.9424117647058825</v>
      </c>
      <c r="G3155" s="50">
        <v>0</v>
      </c>
      <c r="H3155" s="50">
        <v>0</v>
      </c>
      <c r="I3155" s="50">
        <v>0</v>
      </c>
      <c r="J3155" s="30"/>
      <c r="K3155" s="174">
        <f>Лист4!E3153/1000-J3155</f>
        <v>44.027999999999999</v>
      </c>
      <c r="L3155" s="51"/>
      <c r="M3155" s="51"/>
    </row>
    <row r="3156" spans="1:13" s="52" customFormat="1" ht="18.75" customHeight="1" x14ac:dyDescent="0.25">
      <c r="A3156" s="42" t="str">
        <f>Лист4!A3154</f>
        <v xml:space="preserve">Крупской ул. д.1 </v>
      </c>
      <c r="B3156" s="67" t="str">
        <f>Лист4!C3154</f>
        <v>Икрянинский район, с. Мумра</v>
      </c>
      <c r="C3156" s="43">
        <f t="shared" ref="C3156:C3219" si="100">K3156+J3156-F3156</f>
        <v>66.366433823529405</v>
      </c>
      <c r="D3156" s="43">
        <f t="shared" ref="D3156:D3219" si="101">F3156</f>
        <v>3.0630661764705875</v>
      </c>
      <c r="E3156" s="49">
        <v>0</v>
      </c>
      <c r="F3156" s="29">
        <v>3.0630661764705875</v>
      </c>
      <c r="G3156" s="50">
        <v>0</v>
      </c>
      <c r="H3156" s="50">
        <v>0</v>
      </c>
      <c r="I3156" s="50">
        <v>0</v>
      </c>
      <c r="J3156" s="30"/>
      <c r="K3156" s="174">
        <f>Лист4!E3154/1000</f>
        <v>69.42949999999999</v>
      </c>
      <c r="L3156" s="51"/>
      <c r="M3156" s="51"/>
    </row>
    <row r="3157" spans="1:13" s="52" customFormat="1" ht="18.75" customHeight="1" x14ac:dyDescent="0.25">
      <c r="A3157" s="42" t="str">
        <f>Лист4!A3155</f>
        <v xml:space="preserve">Крупской ул. д.2 </v>
      </c>
      <c r="B3157" s="67" t="str">
        <f>Лист4!C3155</f>
        <v>Икрянинский район, с. Мумра</v>
      </c>
      <c r="C3157" s="43">
        <f t="shared" si="100"/>
        <v>107.54713602941176</v>
      </c>
      <c r="D3157" s="43">
        <f t="shared" si="101"/>
        <v>4.9637139705882349</v>
      </c>
      <c r="E3157" s="49">
        <v>0</v>
      </c>
      <c r="F3157" s="29">
        <v>4.9637139705882349</v>
      </c>
      <c r="G3157" s="50">
        <v>0</v>
      </c>
      <c r="H3157" s="50">
        <v>0</v>
      </c>
      <c r="I3157" s="50">
        <v>0</v>
      </c>
      <c r="J3157" s="30"/>
      <c r="K3157" s="174">
        <f>Лист4!E3155/1000</f>
        <v>112.51084999999999</v>
      </c>
      <c r="L3157" s="51"/>
      <c r="M3157" s="51"/>
    </row>
    <row r="3158" spans="1:13" s="52" customFormat="1" ht="18.75" customHeight="1" x14ac:dyDescent="0.25">
      <c r="A3158" s="42" t="str">
        <f>Лист4!A3156</f>
        <v xml:space="preserve">Ломоносова ул. д.1 </v>
      </c>
      <c r="B3158" s="67" t="str">
        <f>Лист4!C3156</f>
        <v>Икрянинский район, с. Мумра</v>
      </c>
      <c r="C3158" s="43">
        <f t="shared" si="100"/>
        <v>185.67856985294119</v>
      </c>
      <c r="D3158" s="43">
        <f t="shared" si="101"/>
        <v>8.5697801470588253</v>
      </c>
      <c r="E3158" s="49">
        <v>0</v>
      </c>
      <c r="F3158" s="29">
        <v>8.5697801470588253</v>
      </c>
      <c r="G3158" s="50">
        <v>0</v>
      </c>
      <c r="H3158" s="50">
        <v>0</v>
      </c>
      <c r="I3158" s="50">
        <v>0</v>
      </c>
      <c r="J3158" s="30"/>
      <c r="K3158" s="174">
        <f>Лист4!E3156/1000</f>
        <v>194.24835000000002</v>
      </c>
      <c r="L3158" s="51"/>
      <c r="M3158" s="51"/>
    </row>
    <row r="3159" spans="1:13" s="52" customFormat="1" ht="18.75" customHeight="1" x14ac:dyDescent="0.25">
      <c r="A3159" s="42" t="str">
        <f>Лист4!A3157</f>
        <v xml:space="preserve">Ломоносова ул. д.2 </v>
      </c>
      <c r="B3159" s="67" t="str">
        <f>Лист4!C3157</f>
        <v>Икрянинский район, с. Мумра</v>
      </c>
      <c r="C3159" s="43">
        <f t="shared" si="100"/>
        <v>146.20927941176473</v>
      </c>
      <c r="D3159" s="43">
        <f t="shared" si="101"/>
        <v>6.7481205882352953</v>
      </c>
      <c r="E3159" s="49">
        <v>0</v>
      </c>
      <c r="F3159" s="29">
        <v>6.7481205882352953</v>
      </c>
      <c r="G3159" s="50">
        <v>0</v>
      </c>
      <c r="H3159" s="50">
        <v>0</v>
      </c>
      <c r="I3159" s="50">
        <v>0</v>
      </c>
      <c r="J3159" s="30"/>
      <c r="K3159" s="174">
        <f>Лист4!E3157/1000</f>
        <v>152.95740000000001</v>
      </c>
      <c r="L3159" s="51"/>
      <c r="M3159" s="51"/>
    </row>
    <row r="3160" spans="1:13" s="52" customFormat="1" ht="25.5" customHeight="1" x14ac:dyDescent="0.25">
      <c r="A3160" s="42" t="str">
        <f>Лист4!A3158</f>
        <v xml:space="preserve">Степная ул. д.18 </v>
      </c>
      <c r="B3160" s="67" t="str">
        <f>Лист4!C3158</f>
        <v>Икрянинский район, с. Озерное</v>
      </c>
      <c r="C3160" s="43">
        <f t="shared" si="100"/>
        <v>25.477323529411763</v>
      </c>
      <c r="D3160" s="43">
        <f t="shared" si="101"/>
        <v>1.1758764705882352</v>
      </c>
      <c r="E3160" s="49">
        <v>0</v>
      </c>
      <c r="F3160" s="29">
        <v>1.1758764705882352</v>
      </c>
      <c r="G3160" s="50">
        <v>0</v>
      </c>
      <c r="H3160" s="50">
        <v>0</v>
      </c>
      <c r="I3160" s="50">
        <v>0</v>
      </c>
      <c r="J3160" s="30"/>
      <c r="K3160" s="174">
        <f>Лист4!E3158/1000</f>
        <v>26.653199999999998</v>
      </c>
      <c r="L3160" s="51"/>
      <c r="M3160" s="51"/>
    </row>
    <row r="3161" spans="1:13" s="52" customFormat="1" ht="25.5" customHeight="1" x14ac:dyDescent="0.25">
      <c r="A3161" s="42" t="str">
        <f>Лист4!A3159</f>
        <v xml:space="preserve">Степная ул. д.22 </v>
      </c>
      <c r="B3161" s="67" t="str">
        <f>Лист4!C3159</f>
        <v>Икрянинский район, с. Озерное</v>
      </c>
      <c r="C3161" s="43">
        <f t="shared" si="100"/>
        <v>0.69397058823529412</v>
      </c>
      <c r="D3161" s="43">
        <f t="shared" si="101"/>
        <v>3.2029411764705883E-2</v>
      </c>
      <c r="E3161" s="49">
        <v>0</v>
      </c>
      <c r="F3161" s="29">
        <v>3.2029411764705883E-2</v>
      </c>
      <c r="G3161" s="50">
        <v>0</v>
      </c>
      <c r="H3161" s="50">
        <v>0</v>
      </c>
      <c r="I3161" s="50">
        <v>0</v>
      </c>
      <c r="J3161" s="30"/>
      <c r="K3161" s="174">
        <f>Лист4!E3159/1000-J3161</f>
        <v>0.72599999999999998</v>
      </c>
      <c r="L3161" s="51"/>
      <c r="M3161" s="51"/>
    </row>
    <row r="3162" spans="1:13" s="52" customFormat="1" ht="25.5" customHeight="1" x14ac:dyDescent="0.25">
      <c r="A3162" s="42" t="str">
        <f>Лист4!A3160</f>
        <v xml:space="preserve">Аптечная ул. д.13 </v>
      </c>
      <c r="B3162" s="67" t="str">
        <f>Лист4!C3160</f>
        <v>Икрянинский район, с. Оранжереи</v>
      </c>
      <c r="C3162" s="43">
        <f t="shared" si="100"/>
        <v>126.53874999999999</v>
      </c>
      <c r="D3162" s="43">
        <f t="shared" si="101"/>
        <v>5.8402499999999993</v>
      </c>
      <c r="E3162" s="49">
        <v>0</v>
      </c>
      <c r="F3162" s="29">
        <v>5.8402499999999993</v>
      </c>
      <c r="G3162" s="50">
        <v>0</v>
      </c>
      <c r="H3162" s="50">
        <v>0</v>
      </c>
      <c r="I3162" s="50">
        <v>0</v>
      </c>
      <c r="J3162" s="30"/>
      <c r="K3162" s="174">
        <f>Лист4!E3160/1000</f>
        <v>132.37899999999999</v>
      </c>
      <c r="L3162" s="51"/>
      <c r="M3162" s="51"/>
    </row>
    <row r="3163" spans="1:13" s="52" customFormat="1" ht="25.5" customHeight="1" x14ac:dyDescent="0.25">
      <c r="A3163" s="42" t="str">
        <f>Лист4!A3161</f>
        <v xml:space="preserve">Аптечная ул. д.15 </v>
      </c>
      <c r="B3163" s="67" t="str">
        <f>Лист4!C3161</f>
        <v>Икрянинский район, с. Оранжереи</v>
      </c>
      <c r="C3163" s="43">
        <f t="shared" si="100"/>
        <v>252.45316544117648</v>
      </c>
      <c r="D3163" s="43">
        <f t="shared" si="101"/>
        <v>11.651684558823529</v>
      </c>
      <c r="E3163" s="49">
        <v>0</v>
      </c>
      <c r="F3163" s="29">
        <v>11.651684558823529</v>
      </c>
      <c r="G3163" s="50">
        <v>0</v>
      </c>
      <c r="H3163" s="50">
        <v>0</v>
      </c>
      <c r="I3163" s="50">
        <v>0</v>
      </c>
      <c r="J3163" s="30"/>
      <c r="K3163" s="174">
        <f>Лист4!E3161/1000</f>
        <v>264.10485</v>
      </c>
      <c r="L3163" s="51"/>
      <c r="M3163" s="51"/>
    </row>
    <row r="3164" spans="1:13" s="52" customFormat="1" ht="25.5" customHeight="1" x14ac:dyDescent="0.25">
      <c r="A3164" s="42" t="str">
        <f>Лист4!A3162</f>
        <v xml:space="preserve">Аптечная ул. д.17 </v>
      </c>
      <c r="B3164" s="67" t="str">
        <f>Лист4!C3162</f>
        <v>Икрянинский район, с. Оранжереи</v>
      </c>
      <c r="C3164" s="43">
        <f t="shared" si="100"/>
        <v>200.70073897058825</v>
      </c>
      <c r="D3164" s="43">
        <f t="shared" si="101"/>
        <v>9.263111029411764</v>
      </c>
      <c r="E3164" s="49">
        <v>0</v>
      </c>
      <c r="F3164" s="29">
        <v>9.263111029411764</v>
      </c>
      <c r="G3164" s="50">
        <v>0</v>
      </c>
      <c r="H3164" s="50">
        <v>0</v>
      </c>
      <c r="I3164" s="50">
        <v>0</v>
      </c>
      <c r="J3164" s="30"/>
      <c r="K3164" s="174">
        <f>Лист4!E3162/1000</f>
        <v>209.96385000000001</v>
      </c>
      <c r="L3164" s="51"/>
      <c r="M3164" s="51"/>
    </row>
    <row r="3165" spans="1:13" s="52" customFormat="1" ht="25.5" customHeight="1" x14ac:dyDescent="0.25">
      <c r="A3165" s="42" t="str">
        <f>Лист4!A3163</f>
        <v xml:space="preserve">Аптечная ул. д.19 </v>
      </c>
      <c r="B3165" s="67" t="str">
        <f>Лист4!C3163</f>
        <v>Икрянинский район, с. Оранжереи</v>
      </c>
      <c r="C3165" s="43">
        <f t="shared" si="100"/>
        <v>295.77936470588236</v>
      </c>
      <c r="D3165" s="43">
        <f t="shared" si="101"/>
        <v>13.651355294117646</v>
      </c>
      <c r="E3165" s="49">
        <v>0</v>
      </c>
      <c r="F3165" s="29">
        <v>13.651355294117646</v>
      </c>
      <c r="G3165" s="50">
        <v>0</v>
      </c>
      <c r="H3165" s="50">
        <v>0</v>
      </c>
      <c r="I3165" s="50">
        <v>0</v>
      </c>
      <c r="J3165" s="30"/>
      <c r="K3165" s="174">
        <f>Лист4!E3163/1000</f>
        <v>309.43072000000001</v>
      </c>
      <c r="L3165" s="51"/>
      <c r="M3165" s="51"/>
    </row>
    <row r="3166" spans="1:13" s="52" customFormat="1" ht="25.5" customHeight="1" x14ac:dyDescent="0.25">
      <c r="A3166" s="42" t="str">
        <f>Лист4!A3164</f>
        <v xml:space="preserve">Кирова ул. д.1 </v>
      </c>
      <c r="B3166" s="67" t="str">
        <f>Лист4!C3164</f>
        <v>Икрянинский район, с. Оранжереи</v>
      </c>
      <c r="C3166" s="43">
        <f t="shared" si="100"/>
        <v>71.479553676470587</v>
      </c>
      <c r="D3166" s="43">
        <f t="shared" si="101"/>
        <v>3.2990563235294115</v>
      </c>
      <c r="E3166" s="49">
        <v>0</v>
      </c>
      <c r="F3166" s="29">
        <v>3.2990563235294115</v>
      </c>
      <c r="G3166" s="50">
        <v>0</v>
      </c>
      <c r="H3166" s="50">
        <v>0</v>
      </c>
      <c r="I3166" s="50">
        <v>0</v>
      </c>
      <c r="J3166" s="30"/>
      <c r="K3166" s="174">
        <f>Лист4!E3164/1000</f>
        <v>74.77861</v>
      </c>
      <c r="L3166" s="51"/>
      <c r="M3166" s="51"/>
    </row>
    <row r="3167" spans="1:13" s="52" customFormat="1" ht="25.5" customHeight="1" x14ac:dyDescent="0.25">
      <c r="A3167" s="42" t="str">
        <f>Лист4!A3165</f>
        <v xml:space="preserve">Кирова ул. д.10 </v>
      </c>
      <c r="B3167" s="67" t="str">
        <f>Лист4!C3165</f>
        <v>Икрянинский район, с. Оранжереи</v>
      </c>
      <c r="C3167" s="43">
        <f t="shared" si="100"/>
        <v>25.207602205882349</v>
      </c>
      <c r="D3167" s="43">
        <f t="shared" si="101"/>
        <v>1.163427794117647</v>
      </c>
      <c r="E3167" s="49">
        <v>0</v>
      </c>
      <c r="F3167" s="29">
        <v>1.163427794117647</v>
      </c>
      <c r="G3167" s="50">
        <v>0</v>
      </c>
      <c r="H3167" s="50">
        <v>0</v>
      </c>
      <c r="I3167" s="50">
        <v>0</v>
      </c>
      <c r="J3167" s="30"/>
      <c r="K3167" s="174">
        <f>Лист4!E3165/1000</f>
        <v>26.371029999999998</v>
      </c>
      <c r="L3167" s="51"/>
      <c r="M3167" s="51"/>
    </row>
    <row r="3168" spans="1:13" s="52" customFormat="1" ht="25.5" customHeight="1" x14ac:dyDescent="0.25">
      <c r="A3168" s="42" t="str">
        <f>Лист4!A3166</f>
        <v xml:space="preserve">Кирова ул. д.12 </v>
      </c>
      <c r="B3168" s="67" t="str">
        <f>Лист4!C3166</f>
        <v>Икрянинский район, с. Оранжереи</v>
      </c>
      <c r="C3168" s="43">
        <f t="shared" si="100"/>
        <v>24.873769852941177</v>
      </c>
      <c r="D3168" s="43">
        <f t="shared" si="101"/>
        <v>1.1480201470588236</v>
      </c>
      <c r="E3168" s="49">
        <v>0</v>
      </c>
      <c r="F3168" s="29">
        <v>1.1480201470588236</v>
      </c>
      <c r="G3168" s="50">
        <v>0</v>
      </c>
      <c r="H3168" s="50">
        <v>0</v>
      </c>
      <c r="I3168" s="50">
        <v>0</v>
      </c>
      <c r="J3168" s="156"/>
      <c r="K3168" s="174">
        <f>Лист4!E3166/1000-J3168</f>
        <v>26.021789999999999</v>
      </c>
      <c r="L3168" s="31"/>
      <c r="M3168" s="51"/>
    </row>
    <row r="3169" spans="1:13" s="52" customFormat="1" ht="25.5" customHeight="1" x14ac:dyDescent="0.25">
      <c r="A3169" s="42" t="str">
        <f>Лист4!A3167</f>
        <v xml:space="preserve">Кирова ул. д.20 </v>
      </c>
      <c r="B3169" s="67" t="str">
        <f>Лист4!C3167</f>
        <v>Икрянинский район, с. Оранжереи</v>
      </c>
      <c r="C3169" s="43">
        <f t="shared" si="100"/>
        <v>39.32805882352941</v>
      </c>
      <c r="D3169" s="43">
        <f t="shared" si="101"/>
        <v>1.815141176470588</v>
      </c>
      <c r="E3169" s="49">
        <v>0</v>
      </c>
      <c r="F3169" s="29">
        <v>1.815141176470588</v>
      </c>
      <c r="G3169" s="50">
        <v>0</v>
      </c>
      <c r="H3169" s="50">
        <v>0</v>
      </c>
      <c r="I3169" s="50">
        <v>0</v>
      </c>
      <c r="J3169" s="156"/>
      <c r="K3169" s="174">
        <f>Лист4!E3167/1000-J3169</f>
        <v>41.1432</v>
      </c>
      <c r="L3169" s="31"/>
      <c r="M3169" s="51"/>
    </row>
    <row r="3170" spans="1:13" s="52" customFormat="1" ht="25.5" customHeight="1" x14ac:dyDescent="0.25">
      <c r="A3170" s="42" t="str">
        <f>Лист4!A3168</f>
        <v xml:space="preserve">Кирова ул. д.24 </v>
      </c>
      <c r="B3170" s="67" t="str">
        <f>Лист4!C3168</f>
        <v>Икрянинский район, с. Оранжереи</v>
      </c>
      <c r="C3170" s="43">
        <f t="shared" si="100"/>
        <v>36.884823529411761</v>
      </c>
      <c r="D3170" s="43">
        <f t="shared" si="101"/>
        <v>1.7023764705882352</v>
      </c>
      <c r="E3170" s="49">
        <v>0</v>
      </c>
      <c r="F3170" s="29">
        <v>1.7023764705882352</v>
      </c>
      <c r="G3170" s="50">
        <v>0</v>
      </c>
      <c r="H3170" s="50">
        <v>0</v>
      </c>
      <c r="I3170" s="50">
        <v>0</v>
      </c>
      <c r="J3170" s="156"/>
      <c r="K3170" s="174">
        <f>Лист4!E3168/1000-J3170</f>
        <v>38.587199999999996</v>
      </c>
      <c r="L3170" s="31"/>
      <c r="M3170" s="51"/>
    </row>
    <row r="3171" spans="1:13" s="52" customFormat="1" ht="25.5" customHeight="1" x14ac:dyDescent="0.25">
      <c r="A3171" s="42" t="str">
        <f>Лист4!A3169</f>
        <v xml:space="preserve">Кирова ул. д.3 </v>
      </c>
      <c r="B3171" s="67" t="str">
        <f>Лист4!C3169</f>
        <v>Икрянинский район, с. Оранжереи</v>
      </c>
      <c r="C3171" s="43">
        <f t="shared" si="100"/>
        <v>282.26965955882349</v>
      </c>
      <c r="D3171" s="43">
        <f t="shared" si="101"/>
        <v>13.027830441176469</v>
      </c>
      <c r="E3171" s="49">
        <v>0</v>
      </c>
      <c r="F3171" s="29">
        <v>13.027830441176469</v>
      </c>
      <c r="G3171" s="50">
        <v>0</v>
      </c>
      <c r="H3171" s="50">
        <v>0</v>
      </c>
      <c r="I3171" s="50">
        <v>0</v>
      </c>
      <c r="J3171" s="30"/>
      <c r="K3171" s="174">
        <f>Лист4!E3169/1000-J3171</f>
        <v>295.29748999999998</v>
      </c>
      <c r="L3171" s="51"/>
      <c r="M3171" s="51"/>
    </row>
    <row r="3172" spans="1:13" s="52" customFormat="1" ht="25.5" customHeight="1" x14ac:dyDescent="0.25">
      <c r="A3172" s="42" t="str">
        <f>Лист4!A3170</f>
        <v xml:space="preserve">Кирова ул. д.4 </v>
      </c>
      <c r="B3172" s="67" t="str">
        <f>Лист4!C3170</f>
        <v>Икрянинский район, с. Оранжереи</v>
      </c>
      <c r="C3172" s="43">
        <f t="shared" si="100"/>
        <v>17.753755882352941</v>
      </c>
      <c r="D3172" s="43">
        <f t="shared" si="101"/>
        <v>0.81940411764705878</v>
      </c>
      <c r="E3172" s="49">
        <v>0</v>
      </c>
      <c r="F3172" s="29">
        <v>0.81940411764705878</v>
      </c>
      <c r="G3172" s="50">
        <v>0</v>
      </c>
      <c r="H3172" s="50">
        <v>0</v>
      </c>
      <c r="I3172" s="50">
        <v>0</v>
      </c>
      <c r="J3172" s="30"/>
      <c r="K3172" s="174">
        <f>Лист4!E3170/1000</f>
        <v>18.573160000000001</v>
      </c>
      <c r="L3172" s="51"/>
      <c r="M3172" s="51"/>
    </row>
    <row r="3173" spans="1:13" s="52" customFormat="1" ht="25.5" customHeight="1" x14ac:dyDescent="0.25">
      <c r="A3173" s="42" t="str">
        <f>Лист4!A3171</f>
        <v xml:space="preserve">Кирова ул. д.5 </v>
      </c>
      <c r="B3173" s="67" t="str">
        <f>Лист4!C3171</f>
        <v>Икрянинский район, с. Оранжереи</v>
      </c>
      <c r="C3173" s="43">
        <f t="shared" si="100"/>
        <v>489.32535294117633</v>
      </c>
      <c r="D3173" s="43">
        <f t="shared" si="101"/>
        <v>22.584247058823522</v>
      </c>
      <c r="E3173" s="49">
        <v>0</v>
      </c>
      <c r="F3173" s="29">
        <v>22.584247058823522</v>
      </c>
      <c r="G3173" s="50">
        <v>0</v>
      </c>
      <c r="H3173" s="50">
        <v>0</v>
      </c>
      <c r="I3173" s="50">
        <v>0</v>
      </c>
      <c r="J3173" s="30"/>
      <c r="K3173" s="174">
        <f>Лист4!E3171/1000</f>
        <v>511.90959999999984</v>
      </c>
      <c r="L3173" s="51"/>
      <c r="M3173" s="51"/>
    </row>
    <row r="3174" spans="1:13" s="52" customFormat="1" ht="25.5" customHeight="1" x14ac:dyDescent="0.25">
      <c r="A3174" s="42" t="str">
        <f>Лист4!A3172</f>
        <v xml:space="preserve">Кирова ул. д.6 </v>
      </c>
      <c r="B3174" s="67" t="str">
        <f>Лист4!C3172</f>
        <v>Икрянинский район, с. Оранжереи</v>
      </c>
      <c r="C3174" s="43">
        <f t="shared" si="100"/>
        <v>13.332006617647059</v>
      </c>
      <c r="D3174" s="43">
        <f t="shared" si="101"/>
        <v>0.61532338235294115</v>
      </c>
      <c r="E3174" s="49">
        <v>0</v>
      </c>
      <c r="F3174" s="29">
        <v>0.61532338235294115</v>
      </c>
      <c r="G3174" s="50">
        <v>0</v>
      </c>
      <c r="H3174" s="50">
        <v>0</v>
      </c>
      <c r="I3174" s="50">
        <v>0</v>
      </c>
      <c r="J3174" s="156"/>
      <c r="K3174" s="174">
        <f>Лист4!E3172/1000-J3174</f>
        <v>13.947329999999999</v>
      </c>
      <c r="L3174" s="31"/>
      <c r="M3174" s="51"/>
    </row>
    <row r="3175" spans="1:13" s="52" customFormat="1" ht="25.5" customHeight="1" x14ac:dyDescent="0.25">
      <c r="A3175" s="42" t="str">
        <f>Лист4!A3173</f>
        <v xml:space="preserve">Кирова ул. д.7 </v>
      </c>
      <c r="B3175" s="67" t="str">
        <f>Лист4!C3173</f>
        <v>Икрянинский район, с. Оранжереи</v>
      </c>
      <c r="C3175" s="43">
        <f t="shared" si="100"/>
        <v>115.63066985294118</v>
      </c>
      <c r="D3175" s="43">
        <f t="shared" si="101"/>
        <v>5.336800147058824</v>
      </c>
      <c r="E3175" s="49">
        <v>0</v>
      </c>
      <c r="F3175" s="29">
        <v>5.336800147058824</v>
      </c>
      <c r="G3175" s="50">
        <v>0</v>
      </c>
      <c r="H3175" s="50">
        <v>0</v>
      </c>
      <c r="I3175" s="50">
        <v>0</v>
      </c>
      <c r="J3175" s="30"/>
      <c r="K3175" s="174">
        <f>Лист4!E3173/1000-J3175</f>
        <v>120.96747000000001</v>
      </c>
      <c r="L3175" s="51"/>
      <c r="M3175" s="51"/>
    </row>
    <row r="3176" spans="1:13" s="52" customFormat="1" ht="25.5" customHeight="1" x14ac:dyDescent="0.25">
      <c r="A3176" s="42" t="str">
        <f>Лист4!A3174</f>
        <v xml:space="preserve">Кирова ул. д.7А </v>
      </c>
      <c r="B3176" s="67" t="str">
        <f>Лист4!C3174</f>
        <v>Икрянинский район, с. Оранжереи</v>
      </c>
      <c r="C3176" s="43">
        <f t="shared" si="100"/>
        <v>412.00597941176471</v>
      </c>
      <c r="D3176" s="43">
        <f t="shared" si="101"/>
        <v>19.015660588235292</v>
      </c>
      <c r="E3176" s="49">
        <v>0</v>
      </c>
      <c r="F3176" s="29">
        <v>19.015660588235292</v>
      </c>
      <c r="G3176" s="50">
        <v>0</v>
      </c>
      <c r="H3176" s="50">
        <v>0</v>
      </c>
      <c r="I3176" s="50">
        <v>0</v>
      </c>
      <c r="J3176" s="30"/>
      <c r="K3176" s="174">
        <f>Лист4!E3174/1000-J3176</f>
        <v>431.02163999999999</v>
      </c>
      <c r="L3176" s="51"/>
      <c r="M3176" s="51"/>
    </row>
    <row r="3177" spans="1:13" s="52" customFormat="1" ht="25.5" customHeight="1" x14ac:dyDescent="0.25">
      <c r="A3177" s="42" t="str">
        <f>Лист4!A3175</f>
        <v xml:space="preserve">Кирова ул. д.8 </v>
      </c>
      <c r="B3177" s="67" t="str">
        <f>Лист4!C3175</f>
        <v>Икрянинский район, с. Оранжереи</v>
      </c>
      <c r="C3177" s="43">
        <f t="shared" si="100"/>
        <v>47.682805147058815</v>
      </c>
      <c r="D3177" s="43">
        <f t="shared" si="101"/>
        <v>2.2007448529411762</v>
      </c>
      <c r="E3177" s="49">
        <v>0</v>
      </c>
      <c r="F3177" s="29">
        <v>2.2007448529411762</v>
      </c>
      <c r="G3177" s="50">
        <v>0</v>
      </c>
      <c r="H3177" s="50">
        <v>0</v>
      </c>
      <c r="I3177" s="50">
        <v>0</v>
      </c>
      <c r="J3177" s="30"/>
      <c r="K3177" s="174">
        <f>Лист4!E3175/1000-J3177</f>
        <v>49.883549999999993</v>
      </c>
      <c r="L3177" s="51"/>
      <c r="M3177" s="51"/>
    </row>
    <row r="3178" spans="1:13" s="52" customFormat="1" ht="25.5" customHeight="1" x14ac:dyDescent="0.25">
      <c r="A3178" s="42" t="str">
        <f>Лист4!A3176</f>
        <v xml:space="preserve">Корнеева ул. д.38 </v>
      </c>
      <c r="B3178" s="67" t="str">
        <f>Лист4!C3176</f>
        <v>Икрянинский район, с. Оранжереи</v>
      </c>
      <c r="C3178" s="43">
        <f t="shared" si="100"/>
        <v>114.81979485294121</v>
      </c>
      <c r="D3178" s="43">
        <f t="shared" si="101"/>
        <v>5.2993751470588251</v>
      </c>
      <c r="E3178" s="49">
        <v>0</v>
      </c>
      <c r="F3178" s="29">
        <v>5.2993751470588251</v>
      </c>
      <c r="G3178" s="50">
        <v>0</v>
      </c>
      <c r="H3178" s="50">
        <v>0</v>
      </c>
      <c r="I3178" s="50">
        <v>0</v>
      </c>
      <c r="J3178" s="30"/>
      <c r="K3178" s="174">
        <f>Лист4!E3176/1000-J3178</f>
        <v>120.11917000000004</v>
      </c>
      <c r="L3178" s="51"/>
      <c r="M3178" s="51"/>
    </row>
    <row r="3179" spans="1:13" s="52" customFormat="1" ht="18.75" customHeight="1" x14ac:dyDescent="0.25">
      <c r="A3179" s="42" t="str">
        <f>Лист4!A3177</f>
        <v xml:space="preserve">Корнеева ул. д.40 </v>
      </c>
      <c r="B3179" s="67" t="str">
        <f>Лист4!C3177</f>
        <v>Икрянинский район, с. Оранжереи</v>
      </c>
      <c r="C3179" s="43">
        <f t="shared" si="100"/>
        <v>97.603904411764688</v>
      </c>
      <c r="D3179" s="43">
        <f t="shared" si="101"/>
        <v>4.504795588235293</v>
      </c>
      <c r="E3179" s="49">
        <v>0</v>
      </c>
      <c r="F3179" s="29">
        <v>4.504795588235293</v>
      </c>
      <c r="G3179" s="50">
        <v>0</v>
      </c>
      <c r="H3179" s="50">
        <v>0</v>
      </c>
      <c r="I3179" s="50">
        <v>0</v>
      </c>
      <c r="J3179" s="156"/>
      <c r="K3179" s="174">
        <f>Лист4!E3177/1000-J3179</f>
        <v>102.10869999999998</v>
      </c>
      <c r="L3179" s="31"/>
      <c r="M3179" s="51"/>
    </row>
    <row r="3180" spans="1:13" s="52" customFormat="1" ht="18.75" customHeight="1" x14ac:dyDescent="0.25">
      <c r="A3180" s="42" t="str">
        <f>Лист4!A3178</f>
        <v xml:space="preserve">Корнеева ул. д.5 </v>
      </c>
      <c r="B3180" s="67" t="str">
        <f>Лист4!C3178</f>
        <v>Икрянинский район, с. Оранжереи</v>
      </c>
      <c r="C3180" s="43">
        <f t="shared" si="100"/>
        <v>210.77516544117648</v>
      </c>
      <c r="D3180" s="43">
        <f t="shared" si="101"/>
        <v>9.7280845588235287</v>
      </c>
      <c r="E3180" s="49">
        <v>0</v>
      </c>
      <c r="F3180" s="29">
        <v>9.7280845588235287</v>
      </c>
      <c r="G3180" s="50">
        <v>0</v>
      </c>
      <c r="H3180" s="50">
        <v>0</v>
      </c>
      <c r="I3180" s="50">
        <v>0</v>
      </c>
      <c r="J3180" s="156"/>
      <c r="K3180" s="174">
        <f>Лист4!E3178/1000-J3180</f>
        <v>220.50325000000001</v>
      </c>
      <c r="L3180" s="31"/>
      <c r="M3180" s="51"/>
    </row>
    <row r="3181" spans="1:13" s="52" customFormat="1" ht="18.75" customHeight="1" x14ac:dyDescent="0.25">
      <c r="A3181" s="42" t="str">
        <f>Лист4!A3179</f>
        <v xml:space="preserve">Набережная ул. д.1 </v>
      </c>
      <c r="B3181" s="67" t="str">
        <f>Лист4!C3179</f>
        <v>Икрянинский район, с. Оранжереи</v>
      </c>
      <c r="C3181" s="43">
        <f t="shared" si="100"/>
        <v>196.01449705882351</v>
      </c>
      <c r="D3181" s="43">
        <f t="shared" si="101"/>
        <v>9.0468229411764689</v>
      </c>
      <c r="E3181" s="49">
        <v>0</v>
      </c>
      <c r="F3181" s="29">
        <v>9.0468229411764689</v>
      </c>
      <c r="G3181" s="50">
        <v>0</v>
      </c>
      <c r="H3181" s="50">
        <v>0</v>
      </c>
      <c r="I3181" s="50">
        <v>0</v>
      </c>
      <c r="J3181" s="30"/>
      <c r="K3181" s="174">
        <f>Лист4!E3179/1000-J3181</f>
        <v>205.06131999999997</v>
      </c>
      <c r="L3181" s="51"/>
      <c r="M3181" s="51"/>
    </row>
    <row r="3182" spans="1:13" s="52" customFormat="1" ht="18.75" customHeight="1" x14ac:dyDescent="0.25">
      <c r="A3182" s="42" t="str">
        <f>Лист4!A3180</f>
        <v xml:space="preserve">Набережная ул. д.1А </v>
      </c>
      <c r="B3182" s="67" t="str">
        <f>Лист4!C3180</f>
        <v>Икрянинский район, с. Оранжереи</v>
      </c>
      <c r="C3182" s="43">
        <f t="shared" si="100"/>
        <v>9.4201823529411755</v>
      </c>
      <c r="D3182" s="43">
        <f t="shared" si="101"/>
        <v>0.43477764705882349</v>
      </c>
      <c r="E3182" s="49">
        <v>0</v>
      </c>
      <c r="F3182" s="29">
        <v>0.43477764705882349</v>
      </c>
      <c r="G3182" s="50">
        <v>0</v>
      </c>
      <c r="H3182" s="50">
        <v>0</v>
      </c>
      <c r="I3182" s="50">
        <v>0</v>
      </c>
      <c r="J3182" s="30"/>
      <c r="K3182" s="174">
        <f>Лист4!E3180/1000</f>
        <v>9.8549599999999984</v>
      </c>
      <c r="L3182" s="51"/>
      <c r="M3182" s="51"/>
    </row>
    <row r="3183" spans="1:13" s="52" customFormat="1" ht="18.75" customHeight="1" x14ac:dyDescent="0.25">
      <c r="A3183" s="42" t="str">
        <f>Лист4!A3181</f>
        <v xml:space="preserve">Набережная ул. д.3 </v>
      </c>
      <c r="B3183" s="67" t="str">
        <f>Лист4!C3181</f>
        <v>Икрянинский район, с. Оранжереи</v>
      </c>
      <c r="C3183" s="43">
        <f t="shared" si="100"/>
        <v>332.3010294117646</v>
      </c>
      <c r="D3183" s="43">
        <f t="shared" si="101"/>
        <v>15.336970588235289</v>
      </c>
      <c r="E3183" s="49">
        <v>0</v>
      </c>
      <c r="F3183" s="29">
        <v>15.336970588235289</v>
      </c>
      <c r="G3183" s="50">
        <v>0</v>
      </c>
      <c r="H3183" s="50">
        <v>0</v>
      </c>
      <c r="I3183" s="50">
        <v>0</v>
      </c>
      <c r="J3183" s="30"/>
      <c r="K3183" s="174">
        <f>Лист4!E3181/1000</f>
        <v>347.63799999999992</v>
      </c>
      <c r="L3183" s="51"/>
      <c r="M3183" s="51"/>
    </row>
    <row r="3184" spans="1:13" s="52" customFormat="1" ht="18.75" customHeight="1" x14ac:dyDescent="0.25">
      <c r="A3184" s="42" t="str">
        <f>Лист4!A3182</f>
        <v xml:space="preserve">Набережная ул. д.9 </v>
      </c>
      <c r="B3184" s="67" t="str">
        <f>Лист4!C3182</f>
        <v>Икрянинский район, с. Оранжереи</v>
      </c>
      <c r="C3184" s="43">
        <f t="shared" si="100"/>
        <v>17.612791911764706</v>
      </c>
      <c r="D3184" s="43">
        <f t="shared" si="101"/>
        <v>0.81289808823529408</v>
      </c>
      <c r="E3184" s="49">
        <v>0</v>
      </c>
      <c r="F3184" s="29">
        <v>0.81289808823529408</v>
      </c>
      <c r="G3184" s="50">
        <v>0</v>
      </c>
      <c r="H3184" s="50">
        <v>0</v>
      </c>
      <c r="I3184" s="50">
        <v>0</v>
      </c>
      <c r="J3184" s="30"/>
      <c r="K3184" s="174">
        <f>Лист4!E3182/1000-J3184</f>
        <v>18.425689999999999</v>
      </c>
      <c r="L3184" s="51"/>
      <c r="M3184" s="51"/>
    </row>
    <row r="3185" spans="1:13" s="52" customFormat="1" ht="18.75" customHeight="1" x14ac:dyDescent="0.25">
      <c r="A3185" s="42" t="str">
        <f>Лист4!A3183</f>
        <v xml:space="preserve">Чкалова ул. д.62 </v>
      </c>
      <c r="B3185" s="67" t="str">
        <f>Лист4!C3183</f>
        <v>Икрянинский район, с. Оранжереи</v>
      </c>
      <c r="C3185" s="43">
        <f t="shared" si="100"/>
        <v>832.87564558823533</v>
      </c>
      <c r="D3185" s="43">
        <f t="shared" si="101"/>
        <v>38.440414411764706</v>
      </c>
      <c r="E3185" s="49">
        <v>0</v>
      </c>
      <c r="F3185" s="29">
        <v>38.440414411764706</v>
      </c>
      <c r="G3185" s="50">
        <v>0</v>
      </c>
      <c r="H3185" s="50">
        <v>0</v>
      </c>
      <c r="I3185" s="50">
        <v>0</v>
      </c>
      <c r="J3185" s="30"/>
      <c r="K3185" s="174">
        <f>Лист4!E3183/1000</f>
        <v>871.31605999999999</v>
      </c>
      <c r="L3185" s="51"/>
      <c r="M3185" s="51"/>
    </row>
    <row r="3186" spans="1:13" s="52" customFormat="1" ht="18.75" customHeight="1" x14ac:dyDescent="0.25">
      <c r="A3186" s="42" t="str">
        <f>Лист4!A3184</f>
        <v xml:space="preserve">Школьная ул. д.33 </v>
      </c>
      <c r="B3186" s="67" t="str">
        <f>Лист4!C3184</f>
        <v>Икрянинский район, с. Чулпан</v>
      </c>
      <c r="C3186" s="43">
        <f t="shared" si="100"/>
        <v>24.588544117647061</v>
      </c>
      <c r="D3186" s="43">
        <f t="shared" si="101"/>
        <v>1.1348558823529413</v>
      </c>
      <c r="E3186" s="49">
        <v>0</v>
      </c>
      <c r="F3186" s="29">
        <v>1.1348558823529413</v>
      </c>
      <c r="G3186" s="50">
        <v>0</v>
      </c>
      <c r="H3186" s="50">
        <v>0</v>
      </c>
      <c r="I3186" s="50">
        <v>0</v>
      </c>
      <c r="J3186" s="156"/>
      <c r="K3186" s="174">
        <f>Лист4!E3184/1000-J3186</f>
        <v>25.723400000000002</v>
      </c>
      <c r="L3186" s="31"/>
      <c r="M3186" s="51"/>
    </row>
    <row r="3187" spans="1:13" s="52" customFormat="1" ht="18.75" customHeight="1" x14ac:dyDescent="0.25">
      <c r="A3187" s="42" t="str">
        <f>Лист4!A3185</f>
        <v xml:space="preserve">Школьная ул. д.34 </v>
      </c>
      <c r="B3187" s="67" t="str">
        <f>Лист4!C3185</f>
        <v>Икрянинский район, с. Чулпан</v>
      </c>
      <c r="C3187" s="43">
        <f t="shared" si="100"/>
        <v>16.459338235294116</v>
      </c>
      <c r="D3187" s="43">
        <f t="shared" si="101"/>
        <v>0.75966176470588231</v>
      </c>
      <c r="E3187" s="49">
        <v>0</v>
      </c>
      <c r="F3187" s="29">
        <v>0.75966176470588231</v>
      </c>
      <c r="G3187" s="50">
        <v>0</v>
      </c>
      <c r="H3187" s="50">
        <v>0</v>
      </c>
      <c r="I3187" s="50">
        <v>0</v>
      </c>
      <c r="J3187" s="30"/>
      <c r="K3187" s="174">
        <f>Лист4!E3185/1000</f>
        <v>17.218999999999998</v>
      </c>
      <c r="L3187" s="51"/>
      <c r="M3187" s="51"/>
    </row>
    <row r="3188" spans="1:13" s="52" customFormat="1" ht="18.75" customHeight="1" x14ac:dyDescent="0.25">
      <c r="A3188" s="42" t="str">
        <f>Лист4!A3186</f>
        <v xml:space="preserve">Капитана Сафронова ул. д.19 </v>
      </c>
      <c r="B3188" s="67" t="str">
        <f>Лист4!C3186</f>
        <v>Икрянинский район, с.Трудфронт</v>
      </c>
      <c r="C3188" s="43">
        <f t="shared" si="100"/>
        <v>12.35587867647059</v>
      </c>
      <c r="D3188" s="43">
        <f t="shared" si="101"/>
        <v>0.5702713235294119</v>
      </c>
      <c r="E3188" s="49">
        <v>0</v>
      </c>
      <c r="F3188" s="29">
        <v>0.5702713235294119</v>
      </c>
      <c r="G3188" s="50">
        <v>0</v>
      </c>
      <c r="H3188" s="50">
        <v>0</v>
      </c>
      <c r="I3188" s="50">
        <v>0</v>
      </c>
      <c r="J3188" s="30"/>
      <c r="K3188" s="174">
        <f>Лист4!E3186/1000</f>
        <v>12.926150000000002</v>
      </c>
      <c r="L3188" s="51"/>
      <c r="M3188" s="51"/>
    </row>
    <row r="3189" spans="1:13" s="52" customFormat="1" ht="18.75" customHeight="1" x14ac:dyDescent="0.25">
      <c r="A3189" s="42" t="str">
        <f>Лист4!A3187</f>
        <v xml:space="preserve">Любича ул. д.10 </v>
      </c>
      <c r="B3189" s="67" t="str">
        <f>Лист4!C3187</f>
        <v>Камызякский район, г. Камызяк</v>
      </c>
      <c r="C3189" s="43">
        <f t="shared" si="100"/>
        <v>196.12523602941175</v>
      </c>
      <c r="D3189" s="43">
        <f t="shared" si="101"/>
        <v>9.0519339705882338</v>
      </c>
      <c r="E3189" s="49">
        <v>0</v>
      </c>
      <c r="F3189" s="29">
        <v>9.0519339705882338</v>
      </c>
      <c r="G3189" s="50">
        <v>0</v>
      </c>
      <c r="H3189" s="50">
        <v>0</v>
      </c>
      <c r="I3189" s="50">
        <v>0</v>
      </c>
      <c r="J3189" s="30"/>
      <c r="K3189" s="174">
        <f>Лист4!E3187/1000</f>
        <v>205.17716999999999</v>
      </c>
      <c r="L3189" s="51"/>
      <c r="M3189" s="51"/>
    </row>
    <row r="3190" spans="1:13" s="52" customFormat="1" ht="18.75" customHeight="1" x14ac:dyDescent="0.25">
      <c r="A3190" s="42" t="str">
        <f>Лист4!A3188</f>
        <v xml:space="preserve">Любича ул. д.12 </v>
      </c>
      <c r="B3190" s="67" t="str">
        <f>Лист4!C3188</f>
        <v>Камызякский район, г. Камызяк</v>
      </c>
      <c r="C3190" s="43">
        <f t="shared" si="100"/>
        <v>518.91412720588232</v>
      </c>
      <c r="D3190" s="43">
        <f t="shared" si="101"/>
        <v>23.949882794117649</v>
      </c>
      <c r="E3190" s="49">
        <v>0</v>
      </c>
      <c r="F3190" s="29">
        <v>23.949882794117649</v>
      </c>
      <c r="G3190" s="50">
        <v>0</v>
      </c>
      <c r="H3190" s="50">
        <v>0</v>
      </c>
      <c r="I3190" s="50">
        <v>0</v>
      </c>
      <c r="J3190" s="30"/>
      <c r="K3190" s="174">
        <f>Лист4!E3188/1000</f>
        <v>542.86401000000001</v>
      </c>
      <c r="L3190" s="51"/>
      <c r="M3190" s="51"/>
    </row>
    <row r="3191" spans="1:13" s="52" customFormat="1" ht="18.75" customHeight="1" x14ac:dyDescent="0.25">
      <c r="A3191" s="42" t="str">
        <f>Лист4!A3189</f>
        <v xml:space="preserve">Любича ул. д.8 </v>
      </c>
      <c r="B3191" s="67" t="str">
        <f>Лист4!C3189</f>
        <v>Камызякский район, г. Камызяк</v>
      </c>
      <c r="C3191" s="43">
        <f t="shared" si="100"/>
        <v>366.33380588235292</v>
      </c>
      <c r="D3191" s="43">
        <f t="shared" si="101"/>
        <v>16.907714117647057</v>
      </c>
      <c r="E3191" s="49">
        <v>0</v>
      </c>
      <c r="F3191" s="29">
        <v>16.907714117647057</v>
      </c>
      <c r="G3191" s="50">
        <v>0</v>
      </c>
      <c r="H3191" s="50">
        <v>0</v>
      </c>
      <c r="I3191" s="50">
        <v>0</v>
      </c>
      <c r="J3191" s="30"/>
      <c r="K3191" s="174">
        <f>Лист4!E3189/1000-J3191</f>
        <v>383.24151999999998</v>
      </c>
      <c r="L3191" s="51"/>
      <c r="M3191" s="51"/>
    </row>
    <row r="3192" spans="1:13" s="52" customFormat="1" ht="18.75" customHeight="1" x14ac:dyDescent="0.25">
      <c r="A3192" s="42" t="str">
        <f>Лист4!A3190</f>
        <v xml:space="preserve">Любича ул. д.9 </v>
      </c>
      <c r="B3192" s="67" t="str">
        <f>Лист4!C3190</f>
        <v>Камызякский район, г. Камызяк</v>
      </c>
      <c r="C3192" s="43">
        <f t="shared" si="100"/>
        <v>349.73431617647043</v>
      </c>
      <c r="D3192" s="43">
        <f t="shared" si="101"/>
        <v>16.141583823529405</v>
      </c>
      <c r="E3192" s="49">
        <v>0</v>
      </c>
      <c r="F3192" s="29">
        <v>16.141583823529405</v>
      </c>
      <c r="G3192" s="50">
        <v>0</v>
      </c>
      <c r="H3192" s="50">
        <v>0</v>
      </c>
      <c r="I3192" s="50">
        <v>0</v>
      </c>
      <c r="J3192" s="156"/>
      <c r="K3192" s="174">
        <f>Лист4!E3190/1000-J3192</f>
        <v>365.87589999999983</v>
      </c>
      <c r="L3192" s="31"/>
      <c r="M3192" s="51"/>
    </row>
    <row r="3193" spans="1:13" s="52" customFormat="1" ht="18.75" customHeight="1" x14ac:dyDescent="0.25">
      <c r="A3193" s="42" t="str">
        <f>Лист4!A3191</f>
        <v xml:space="preserve">Максима Горького ул. д.99 </v>
      </c>
      <c r="B3193" s="67" t="str">
        <f>Лист4!C3191</f>
        <v>Камызякский район, г. Камызяк</v>
      </c>
      <c r="C3193" s="43">
        <f t="shared" si="100"/>
        <v>155.05772941176468</v>
      </c>
      <c r="D3193" s="43">
        <f t="shared" si="101"/>
        <v>7.1565105882352942</v>
      </c>
      <c r="E3193" s="49">
        <v>0</v>
      </c>
      <c r="F3193" s="29">
        <v>7.1565105882352942</v>
      </c>
      <c r="G3193" s="50">
        <v>0</v>
      </c>
      <c r="H3193" s="50">
        <v>0</v>
      </c>
      <c r="I3193" s="50">
        <v>0</v>
      </c>
      <c r="J3193" s="30"/>
      <c r="K3193" s="174">
        <f>Лист4!E3191/1000-J3193</f>
        <v>162.21423999999999</v>
      </c>
      <c r="L3193" s="51"/>
      <c r="M3193" s="51"/>
    </row>
    <row r="3194" spans="1:13" s="52" customFormat="1" ht="18.75" customHeight="1" x14ac:dyDescent="0.25">
      <c r="A3194" s="42" t="str">
        <f>Лист4!A3192</f>
        <v xml:space="preserve">Максима Горького ул. д.100 </v>
      </c>
      <c r="B3194" s="67" t="str">
        <f>Лист4!C3192</f>
        <v>Камызякский район, г. Камызяк</v>
      </c>
      <c r="C3194" s="43">
        <f t="shared" si="100"/>
        <v>503.13497573529412</v>
      </c>
      <c r="D3194" s="43">
        <f t="shared" si="101"/>
        <v>23.221614264705881</v>
      </c>
      <c r="E3194" s="49">
        <v>0</v>
      </c>
      <c r="F3194" s="29">
        <v>23.221614264705881</v>
      </c>
      <c r="G3194" s="50">
        <v>0</v>
      </c>
      <c r="H3194" s="50">
        <v>0</v>
      </c>
      <c r="I3194" s="50">
        <v>0</v>
      </c>
      <c r="J3194" s="156"/>
      <c r="K3194" s="174">
        <f>Лист4!E3192/1000-J3194</f>
        <v>526.35658999999998</v>
      </c>
      <c r="L3194" s="31"/>
      <c r="M3194" s="51"/>
    </row>
    <row r="3195" spans="1:13" s="52" customFormat="1" ht="18.75" customHeight="1" x14ac:dyDescent="0.25">
      <c r="A3195" s="42" t="str">
        <f>Лист4!A3193</f>
        <v xml:space="preserve">Максима Горького ул. д.102 </v>
      </c>
      <c r="B3195" s="67" t="str">
        <f>Лист4!C3193</f>
        <v>Камызякский район, г. Камызяк</v>
      </c>
      <c r="C3195" s="43">
        <f t="shared" si="100"/>
        <v>500.25463455882351</v>
      </c>
      <c r="D3195" s="43">
        <f t="shared" si="101"/>
        <v>23.08867544117647</v>
      </c>
      <c r="E3195" s="49">
        <v>0</v>
      </c>
      <c r="F3195" s="29">
        <v>23.08867544117647</v>
      </c>
      <c r="G3195" s="50">
        <v>0</v>
      </c>
      <c r="H3195" s="50">
        <v>0</v>
      </c>
      <c r="I3195" s="50">
        <v>0</v>
      </c>
      <c r="J3195" s="156"/>
      <c r="K3195" s="174">
        <f>Лист4!E3193/1000-J3195</f>
        <v>523.34330999999997</v>
      </c>
      <c r="L3195" s="31"/>
      <c r="M3195" s="51"/>
    </row>
    <row r="3196" spans="1:13" s="52" customFormat="1" ht="18.75" customHeight="1" x14ac:dyDescent="0.25">
      <c r="A3196" s="42" t="str">
        <f>Лист4!A3194</f>
        <v xml:space="preserve">Максима Горького ул. д.103 </v>
      </c>
      <c r="B3196" s="67" t="str">
        <f>Лист4!C3194</f>
        <v>Камызякский район, г. Камызяк</v>
      </c>
      <c r="C3196" s="43">
        <f t="shared" si="100"/>
        <v>167.14574117647061</v>
      </c>
      <c r="D3196" s="43">
        <f t="shared" si="101"/>
        <v>7.714418823529412</v>
      </c>
      <c r="E3196" s="49">
        <v>0</v>
      </c>
      <c r="F3196" s="29">
        <v>7.714418823529412</v>
      </c>
      <c r="G3196" s="50">
        <v>0</v>
      </c>
      <c r="H3196" s="50">
        <v>0</v>
      </c>
      <c r="I3196" s="50">
        <v>0</v>
      </c>
      <c r="J3196" s="156"/>
      <c r="K3196" s="174">
        <f>Лист4!E3194/1000-J3196</f>
        <v>174.86016000000001</v>
      </c>
      <c r="L3196" s="31"/>
      <c r="M3196" s="51"/>
    </row>
    <row r="3197" spans="1:13" s="52" customFormat="1" ht="18.75" customHeight="1" x14ac:dyDescent="0.25">
      <c r="A3197" s="42" t="str">
        <f>Лист4!A3195</f>
        <v xml:space="preserve">Максима Горького ул. д.105 </v>
      </c>
      <c r="B3197" s="67" t="str">
        <f>Лист4!C3195</f>
        <v>Камызякский район, г. Камызяк</v>
      </c>
      <c r="C3197" s="43">
        <f t="shared" si="100"/>
        <v>237.83930147058817</v>
      </c>
      <c r="D3197" s="43">
        <f t="shared" si="101"/>
        <v>10.977198529411762</v>
      </c>
      <c r="E3197" s="49">
        <v>0</v>
      </c>
      <c r="F3197" s="29">
        <v>10.977198529411762</v>
      </c>
      <c r="G3197" s="50">
        <v>0</v>
      </c>
      <c r="H3197" s="50">
        <v>0</v>
      </c>
      <c r="I3197" s="50">
        <v>0</v>
      </c>
      <c r="J3197" s="156"/>
      <c r="K3197" s="174">
        <f>Лист4!E3195/1000-J3197</f>
        <v>248.81649999999993</v>
      </c>
      <c r="L3197" s="31"/>
      <c r="M3197" s="51"/>
    </row>
    <row r="3198" spans="1:13" s="52" customFormat="1" ht="18.75" customHeight="1" x14ac:dyDescent="0.25">
      <c r="A3198" s="42" t="str">
        <f>Лист4!A3196</f>
        <v xml:space="preserve">Максима Горького ул. д.107 </v>
      </c>
      <c r="B3198" s="67" t="str">
        <f>Лист4!C3196</f>
        <v>Камызякский район, г. Камызяк</v>
      </c>
      <c r="C3198" s="43">
        <f t="shared" si="100"/>
        <v>157.39919191176472</v>
      </c>
      <c r="D3198" s="43">
        <f t="shared" si="101"/>
        <v>7.2645780882352939</v>
      </c>
      <c r="E3198" s="49">
        <v>0</v>
      </c>
      <c r="F3198" s="29">
        <v>7.2645780882352939</v>
      </c>
      <c r="G3198" s="50">
        <v>0</v>
      </c>
      <c r="H3198" s="50">
        <v>0</v>
      </c>
      <c r="I3198" s="50">
        <v>0</v>
      </c>
      <c r="J3198" s="30"/>
      <c r="K3198" s="174">
        <f>Лист4!E3196/1000-J3198</f>
        <v>164.66377</v>
      </c>
      <c r="L3198" s="51"/>
      <c r="M3198" s="51"/>
    </row>
    <row r="3199" spans="1:13" s="52" customFormat="1" ht="18.75" customHeight="1" x14ac:dyDescent="0.25">
      <c r="A3199" s="42" t="str">
        <f>Лист4!A3197</f>
        <v xml:space="preserve">Максима Горького ул. д.75 </v>
      </c>
      <c r="B3199" s="67" t="str">
        <f>Лист4!C3197</f>
        <v>Камызякский район, г. Камызяк</v>
      </c>
      <c r="C3199" s="43">
        <f t="shared" si="100"/>
        <v>939.44261985294145</v>
      </c>
      <c r="D3199" s="43">
        <f t="shared" si="101"/>
        <v>43.35889014705883</v>
      </c>
      <c r="E3199" s="49">
        <v>0</v>
      </c>
      <c r="F3199" s="29">
        <v>43.35889014705883</v>
      </c>
      <c r="G3199" s="50">
        <v>0</v>
      </c>
      <c r="H3199" s="50">
        <v>0</v>
      </c>
      <c r="I3199" s="50">
        <v>0</v>
      </c>
      <c r="J3199" s="30"/>
      <c r="K3199" s="174">
        <f>Лист4!E3197/1000-J3199</f>
        <v>982.80151000000023</v>
      </c>
      <c r="L3199" s="51"/>
      <c r="M3199" s="51"/>
    </row>
    <row r="3200" spans="1:13" s="52" customFormat="1" ht="18.75" customHeight="1" x14ac:dyDescent="0.25">
      <c r="A3200" s="42" t="str">
        <f>Лист4!A3198</f>
        <v xml:space="preserve">Максима Горького ул. д.81 </v>
      </c>
      <c r="B3200" s="67" t="str">
        <f>Лист4!C3198</f>
        <v>Камызякский район, г. Камызяк</v>
      </c>
      <c r="C3200" s="43">
        <f t="shared" si="100"/>
        <v>922.63512058823528</v>
      </c>
      <c r="D3200" s="43">
        <f t="shared" si="101"/>
        <v>42.583159411764704</v>
      </c>
      <c r="E3200" s="49">
        <v>0</v>
      </c>
      <c r="F3200" s="29">
        <v>42.583159411764704</v>
      </c>
      <c r="G3200" s="50">
        <v>0</v>
      </c>
      <c r="H3200" s="50">
        <v>0</v>
      </c>
      <c r="I3200" s="50">
        <v>0</v>
      </c>
      <c r="J3200" s="30"/>
      <c r="K3200" s="174">
        <f>Лист4!E3198/1000-J3200</f>
        <v>965.21827999999994</v>
      </c>
      <c r="L3200" s="51"/>
      <c r="M3200" s="51"/>
    </row>
    <row r="3201" spans="1:13" s="52" customFormat="1" ht="18.75" customHeight="1" x14ac:dyDescent="0.25">
      <c r="A3201" s="42" t="str">
        <f>Лист4!A3199</f>
        <v xml:space="preserve">Максима Горького ул. д.91 </v>
      </c>
      <c r="B3201" s="67" t="str">
        <f>Лист4!C3199</f>
        <v>Камызякский район, г. Камызяк</v>
      </c>
      <c r="C3201" s="43">
        <f t="shared" si="100"/>
        <v>155.51209852941176</v>
      </c>
      <c r="D3201" s="43">
        <f t="shared" si="101"/>
        <v>7.1774814705882353</v>
      </c>
      <c r="E3201" s="49">
        <v>0</v>
      </c>
      <c r="F3201" s="29">
        <v>7.1774814705882353</v>
      </c>
      <c r="G3201" s="50">
        <v>0</v>
      </c>
      <c r="H3201" s="50">
        <v>0</v>
      </c>
      <c r="I3201" s="50">
        <v>0</v>
      </c>
      <c r="J3201" s="30"/>
      <c r="K3201" s="174">
        <f>Лист4!E3199/1000-J3201</f>
        <v>162.68958000000001</v>
      </c>
      <c r="L3201" s="51"/>
      <c r="M3201" s="51"/>
    </row>
    <row r="3202" spans="1:13" s="52" customFormat="1" ht="18.75" customHeight="1" x14ac:dyDescent="0.25">
      <c r="A3202" s="42" t="str">
        <f>Лист4!A3200</f>
        <v xml:space="preserve">Максима Горького ул. д.97 </v>
      </c>
      <c r="B3202" s="67" t="str">
        <f>Лист4!C3200</f>
        <v>Камызякский район, г. Камызяк</v>
      </c>
      <c r="C3202" s="43">
        <f t="shared" si="100"/>
        <v>678.67919485294124</v>
      </c>
      <c r="D3202" s="43">
        <f t="shared" si="101"/>
        <v>31.32365514705883</v>
      </c>
      <c r="E3202" s="49">
        <v>0</v>
      </c>
      <c r="F3202" s="29">
        <v>31.32365514705883</v>
      </c>
      <c r="G3202" s="50">
        <v>0</v>
      </c>
      <c r="H3202" s="50">
        <v>0</v>
      </c>
      <c r="I3202" s="50">
        <v>0</v>
      </c>
      <c r="J3202" s="30"/>
      <c r="K3202" s="174">
        <f>Лист4!E3200/1000-J3202</f>
        <v>710.00285000000008</v>
      </c>
      <c r="L3202" s="51"/>
      <c r="M3202" s="51"/>
    </row>
    <row r="3203" spans="1:13" s="52" customFormat="1" ht="18.75" customHeight="1" x14ac:dyDescent="0.25">
      <c r="A3203" s="42" t="str">
        <f>Лист4!A3201</f>
        <v xml:space="preserve">Молодежная ул. д.1 </v>
      </c>
      <c r="B3203" s="67" t="str">
        <f>Лист4!C3201</f>
        <v>Камызякский район, г. Камызяк</v>
      </c>
      <c r="C3203" s="43">
        <f t="shared" si="100"/>
        <v>14.981974264705885</v>
      </c>
      <c r="D3203" s="43">
        <f t="shared" si="101"/>
        <v>0.69147573529411777</v>
      </c>
      <c r="E3203" s="49">
        <v>0</v>
      </c>
      <c r="F3203" s="29">
        <v>0.69147573529411777</v>
      </c>
      <c r="G3203" s="50">
        <v>0</v>
      </c>
      <c r="H3203" s="50">
        <v>0</v>
      </c>
      <c r="I3203" s="50">
        <v>0</v>
      </c>
      <c r="J3203" s="30"/>
      <c r="K3203" s="174">
        <f>Лист4!E3201/1000-J3203</f>
        <v>15.673450000000003</v>
      </c>
      <c r="L3203" s="51"/>
      <c r="M3203" s="51"/>
    </row>
    <row r="3204" spans="1:13" s="52" customFormat="1" ht="18.75" customHeight="1" x14ac:dyDescent="0.25">
      <c r="A3204" s="42" t="str">
        <f>Лист4!A3202</f>
        <v xml:space="preserve">Молодежная ул. д.10 </v>
      </c>
      <c r="B3204" s="67" t="str">
        <f>Лист4!C3202</f>
        <v>Камызякский район, г. Камызяк</v>
      </c>
      <c r="C3204" s="43">
        <f t="shared" si="100"/>
        <v>348.13807867647057</v>
      </c>
      <c r="D3204" s="43">
        <f t="shared" si="101"/>
        <v>16.067911323529412</v>
      </c>
      <c r="E3204" s="49">
        <v>0</v>
      </c>
      <c r="F3204" s="29">
        <v>16.067911323529412</v>
      </c>
      <c r="G3204" s="50">
        <v>0</v>
      </c>
      <c r="H3204" s="50">
        <v>0</v>
      </c>
      <c r="I3204" s="50">
        <v>0</v>
      </c>
      <c r="J3204" s="30"/>
      <c r="K3204" s="174">
        <f>Лист4!E3202/1000-J3204</f>
        <v>364.20598999999999</v>
      </c>
      <c r="L3204" s="51"/>
      <c r="M3204" s="51"/>
    </row>
    <row r="3205" spans="1:13" s="52" customFormat="1" ht="18.75" customHeight="1" x14ac:dyDescent="0.25">
      <c r="A3205" s="42" t="str">
        <f>Лист4!A3203</f>
        <v xml:space="preserve">Молодежная ул. д.11 </v>
      </c>
      <c r="B3205" s="67" t="str">
        <f>Лист4!C3203</f>
        <v>Камызякский район, г. Камызяк</v>
      </c>
      <c r="C3205" s="43">
        <f t="shared" si="100"/>
        <v>30.325635294117646</v>
      </c>
      <c r="D3205" s="43">
        <f t="shared" si="101"/>
        <v>1.3996447058823529</v>
      </c>
      <c r="E3205" s="49">
        <v>0</v>
      </c>
      <c r="F3205" s="29">
        <v>1.3996447058823529</v>
      </c>
      <c r="G3205" s="50">
        <v>0</v>
      </c>
      <c r="H3205" s="50">
        <v>0</v>
      </c>
      <c r="I3205" s="50">
        <v>0</v>
      </c>
      <c r="J3205" s="30"/>
      <c r="K3205" s="174">
        <f>Лист4!E3203/1000-J3205</f>
        <v>31.725279999999998</v>
      </c>
      <c r="L3205" s="51"/>
      <c r="M3205" s="51"/>
    </row>
    <row r="3206" spans="1:13" s="52" customFormat="1" ht="18.75" customHeight="1" x14ac:dyDescent="0.25">
      <c r="A3206" s="42" t="str">
        <f>Лист4!A3204</f>
        <v xml:space="preserve">Молодежная ул. д.15 </v>
      </c>
      <c r="B3206" s="67" t="str">
        <f>Лист4!C3204</f>
        <v>Камызякский район, г. Камызяк</v>
      </c>
      <c r="C3206" s="43">
        <f t="shared" si="100"/>
        <v>107.68750735294115</v>
      </c>
      <c r="D3206" s="43">
        <f t="shared" si="101"/>
        <v>4.9701926470588225</v>
      </c>
      <c r="E3206" s="49">
        <v>0</v>
      </c>
      <c r="F3206" s="29">
        <v>4.9701926470588225</v>
      </c>
      <c r="G3206" s="50">
        <v>0</v>
      </c>
      <c r="H3206" s="50">
        <v>0</v>
      </c>
      <c r="I3206" s="50">
        <v>0</v>
      </c>
      <c r="J3206" s="30"/>
      <c r="K3206" s="174">
        <f>Лист4!E3204/1000</f>
        <v>112.65769999999998</v>
      </c>
      <c r="L3206" s="51"/>
      <c r="M3206" s="51"/>
    </row>
    <row r="3207" spans="1:13" s="52" customFormat="1" ht="18.75" customHeight="1" x14ac:dyDescent="0.25">
      <c r="A3207" s="42" t="str">
        <f>Лист4!A3205</f>
        <v xml:space="preserve">Молодежная ул. д.16 </v>
      </c>
      <c r="B3207" s="67" t="str">
        <f>Лист4!C3205</f>
        <v>Камызякский район, г. Камызяк</v>
      </c>
      <c r="C3207" s="43">
        <f t="shared" si="100"/>
        <v>486.84665441176469</v>
      </c>
      <c r="D3207" s="43">
        <f t="shared" si="101"/>
        <v>22.469845588235295</v>
      </c>
      <c r="E3207" s="49">
        <v>0</v>
      </c>
      <c r="F3207" s="29">
        <v>22.469845588235295</v>
      </c>
      <c r="G3207" s="50">
        <v>0</v>
      </c>
      <c r="H3207" s="50">
        <v>0</v>
      </c>
      <c r="I3207" s="50">
        <v>0</v>
      </c>
      <c r="J3207" s="30"/>
      <c r="K3207" s="174">
        <f>Лист4!E3205/1000</f>
        <v>509.31649999999996</v>
      </c>
      <c r="L3207" s="51"/>
      <c r="M3207" s="51"/>
    </row>
    <row r="3208" spans="1:13" s="52" customFormat="1" ht="18.75" customHeight="1" x14ac:dyDescent="0.25">
      <c r="A3208" s="42" t="str">
        <f>Лист4!A3206</f>
        <v xml:space="preserve">Молодежная ул. д.17 </v>
      </c>
      <c r="B3208" s="67" t="str">
        <f>Лист4!C3206</f>
        <v>Камызякский район, г. Камызяк</v>
      </c>
      <c r="C3208" s="43">
        <f t="shared" si="100"/>
        <v>107.10954264705884</v>
      </c>
      <c r="D3208" s="43">
        <f t="shared" si="101"/>
        <v>4.9435173529411767</v>
      </c>
      <c r="E3208" s="49">
        <v>0</v>
      </c>
      <c r="F3208" s="29">
        <v>4.9435173529411767</v>
      </c>
      <c r="G3208" s="50">
        <v>0</v>
      </c>
      <c r="H3208" s="50">
        <v>0</v>
      </c>
      <c r="I3208" s="50">
        <v>0</v>
      </c>
      <c r="J3208" s="30"/>
      <c r="K3208" s="174">
        <f>Лист4!E3206/1000</f>
        <v>112.05306000000002</v>
      </c>
      <c r="L3208" s="51"/>
      <c r="M3208" s="51"/>
    </row>
    <row r="3209" spans="1:13" s="52" customFormat="1" ht="18.75" customHeight="1" x14ac:dyDescent="0.25">
      <c r="A3209" s="42" t="str">
        <f>Лист4!A3207</f>
        <v xml:space="preserve">Молодежная ул. д.2 </v>
      </c>
      <c r="B3209" s="67" t="str">
        <f>Лист4!C3207</f>
        <v>Камызякский район, г. Камызяк</v>
      </c>
      <c r="C3209" s="43">
        <f t="shared" si="100"/>
        <v>30.079562499999994</v>
      </c>
      <c r="D3209" s="43">
        <f t="shared" si="101"/>
        <v>1.3882874999999997</v>
      </c>
      <c r="E3209" s="49">
        <v>0</v>
      </c>
      <c r="F3209" s="29">
        <v>1.3882874999999997</v>
      </c>
      <c r="G3209" s="50">
        <v>0</v>
      </c>
      <c r="H3209" s="50">
        <v>0</v>
      </c>
      <c r="I3209" s="50">
        <v>0</v>
      </c>
      <c r="J3209" s="30"/>
      <c r="K3209" s="174">
        <f>Лист4!E3207/1000-J3209</f>
        <v>31.467849999999995</v>
      </c>
      <c r="L3209" s="51"/>
      <c r="M3209" s="51"/>
    </row>
    <row r="3210" spans="1:13" s="52" customFormat="1" ht="18.75" customHeight="1" x14ac:dyDescent="0.25">
      <c r="A3210" s="42" t="str">
        <f>Лист4!A3208</f>
        <v xml:space="preserve">Молодежная ул. д.3 </v>
      </c>
      <c r="B3210" s="67" t="str">
        <f>Лист4!C3208</f>
        <v>Камызякский район, г. Камызяк</v>
      </c>
      <c r="C3210" s="43">
        <f t="shared" si="100"/>
        <v>23.602666176470592</v>
      </c>
      <c r="D3210" s="43">
        <f t="shared" si="101"/>
        <v>1.0893538235294118</v>
      </c>
      <c r="E3210" s="49">
        <v>0</v>
      </c>
      <c r="F3210" s="29">
        <v>1.0893538235294118</v>
      </c>
      <c r="G3210" s="50">
        <v>0</v>
      </c>
      <c r="H3210" s="50">
        <v>0</v>
      </c>
      <c r="I3210" s="50">
        <v>0</v>
      </c>
      <c r="J3210" s="30"/>
      <c r="K3210" s="174">
        <f>Лист4!E3208/1000-J3210</f>
        <v>24.692020000000003</v>
      </c>
      <c r="L3210" s="51"/>
      <c r="M3210" s="51"/>
    </row>
    <row r="3211" spans="1:13" s="52" customFormat="1" ht="18.75" customHeight="1" x14ac:dyDescent="0.25">
      <c r="A3211" s="42" t="str">
        <f>Лист4!A3209</f>
        <v xml:space="preserve">Молодежная ул. д.4 </v>
      </c>
      <c r="B3211" s="67" t="str">
        <f>Лист4!C3209</f>
        <v>Камызякский район, г. Камызяк</v>
      </c>
      <c r="C3211" s="43">
        <f t="shared" si="100"/>
        <v>4.593827205882353</v>
      </c>
      <c r="D3211" s="43">
        <f t="shared" si="101"/>
        <v>0.21202279411764707</v>
      </c>
      <c r="E3211" s="49">
        <v>0</v>
      </c>
      <c r="F3211" s="29">
        <v>0.21202279411764707</v>
      </c>
      <c r="G3211" s="50">
        <v>0</v>
      </c>
      <c r="H3211" s="50">
        <v>0</v>
      </c>
      <c r="I3211" s="50">
        <v>0</v>
      </c>
      <c r="J3211" s="156"/>
      <c r="K3211" s="174">
        <f>Лист4!E3209/1000-J3211</f>
        <v>4.8058500000000004</v>
      </c>
      <c r="L3211" s="31"/>
      <c r="M3211" s="51"/>
    </row>
    <row r="3212" spans="1:13" s="52" customFormat="1" ht="18.75" customHeight="1" x14ac:dyDescent="0.25">
      <c r="A3212" s="42" t="str">
        <f>Лист4!A3210</f>
        <v xml:space="preserve">Молодежная ул. д.5 </v>
      </c>
      <c r="B3212" s="67" t="str">
        <f>Лист4!C3210</f>
        <v>Камызякский район, г. Камызяк</v>
      </c>
      <c r="C3212" s="43">
        <f t="shared" si="100"/>
        <v>2.0362205882352944</v>
      </c>
      <c r="D3212" s="43">
        <f t="shared" si="101"/>
        <v>9.3979411764705895E-2</v>
      </c>
      <c r="E3212" s="49">
        <v>0</v>
      </c>
      <c r="F3212" s="29">
        <v>9.3979411764705895E-2</v>
      </c>
      <c r="G3212" s="50">
        <v>0</v>
      </c>
      <c r="H3212" s="50">
        <v>0</v>
      </c>
      <c r="I3212" s="50">
        <v>0</v>
      </c>
      <c r="J3212" s="156"/>
      <c r="K3212" s="174">
        <f>Лист4!E3210/1000-J3212</f>
        <v>2.1302000000000003</v>
      </c>
      <c r="L3212" s="31"/>
      <c r="M3212" s="51"/>
    </row>
    <row r="3213" spans="1:13" s="52" customFormat="1" ht="18.75" customHeight="1" x14ac:dyDescent="0.25">
      <c r="A3213" s="42" t="str">
        <f>Лист4!A3211</f>
        <v xml:space="preserve">Молодежная ул. д.6 </v>
      </c>
      <c r="B3213" s="67" t="str">
        <f>Лист4!C3211</f>
        <v>Камызякский район, г. Камызяк</v>
      </c>
      <c r="C3213" s="43">
        <f t="shared" si="100"/>
        <v>253.71322867647064</v>
      </c>
      <c r="D3213" s="43">
        <f t="shared" si="101"/>
        <v>11.709841323529414</v>
      </c>
      <c r="E3213" s="49">
        <v>0</v>
      </c>
      <c r="F3213" s="29">
        <v>11.709841323529414</v>
      </c>
      <c r="G3213" s="50">
        <v>0</v>
      </c>
      <c r="H3213" s="50">
        <v>0</v>
      </c>
      <c r="I3213" s="50">
        <v>0</v>
      </c>
      <c r="J3213" s="30"/>
      <c r="K3213" s="174">
        <f>Лист4!E3211/1000-J3213</f>
        <v>265.42307000000005</v>
      </c>
      <c r="L3213" s="51"/>
      <c r="M3213" s="51"/>
    </row>
    <row r="3214" spans="1:13" s="52" customFormat="1" ht="18.75" customHeight="1" x14ac:dyDescent="0.25">
      <c r="A3214" s="42" t="str">
        <f>Лист4!A3212</f>
        <v xml:space="preserve">Молодежная ул. д.7 </v>
      </c>
      <c r="B3214" s="67" t="str">
        <f>Лист4!C3212</f>
        <v>Камызякский район, г. Камызяк</v>
      </c>
      <c r="C3214" s="43">
        <f t="shared" si="100"/>
        <v>445.18092794117649</v>
      </c>
      <c r="D3214" s="43">
        <f t="shared" si="101"/>
        <v>20.54681205882353</v>
      </c>
      <c r="E3214" s="49">
        <v>0</v>
      </c>
      <c r="F3214" s="29">
        <v>20.54681205882353</v>
      </c>
      <c r="G3214" s="50">
        <v>0</v>
      </c>
      <c r="H3214" s="50">
        <v>0</v>
      </c>
      <c r="I3214" s="50">
        <v>0</v>
      </c>
      <c r="J3214" s="30"/>
      <c r="K3214" s="174">
        <f>Лист4!E3212/1000-J3214</f>
        <v>465.72774000000004</v>
      </c>
      <c r="L3214" s="51"/>
      <c r="M3214" s="51"/>
    </row>
    <row r="3215" spans="1:13" s="52" customFormat="1" ht="18.75" customHeight="1" x14ac:dyDescent="0.25">
      <c r="A3215" s="42" t="str">
        <f>Лист4!A3213</f>
        <v xml:space="preserve">Молодежная ул. д.8 </v>
      </c>
      <c r="B3215" s="67" t="str">
        <f>Лист4!C3213</f>
        <v>Камызякский район, г. Камызяк</v>
      </c>
      <c r="C3215" s="43">
        <f t="shared" si="100"/>
        <v>680.53867279411759</v>
      </c>
      <c r="D3215" s="43">
        <f t="shared" si="101"/>
        <v>31.409477205882354</v>
      </c>
      <c r="E3215" s="49">
        <v>0</v>
      </c>
      <c r="F3215" s="29">
        <v>31.409477205882354</v>
      </c>
      <c r="G3215" s="50">
        <v>0</v>
      </c>
      <c r="H3215" s="50">
        <v>0</v>
      </c>
      <c r="I3215" s="50">
        <v>0</v>
      </c>
      <c r="J3215" s="30"/>
      <c r="K3215" s="174">
        <f>Лист4!E3213/1000-J3215</f>
        <v>711.94814999999994</v>
      </c>
      <c r="L3215" s="51"/>
      <c r="M3215" s="51"/>
    </row>
    <row r="3216" spans="1:13" s="52" customFormat="1" ht="18.75" customHeight="1" x14ac:dyDescent="0.25">
      <c r="A3216" s="42" t="str">
        <f>Лист4!A3214</f>
        <v xml:space="preserve">Молодежная ул. д.9 </v>
      </c>
      <c r="B3216" s="67" t="str">
        <f>Лист4!C3214</f>
        <v>Камызякский район, г. Камызяк</v>
      </c>
      <c r="C3216" s="43">
        <f t="shared" si="100"/>
        <v>325.73655514705877</v>
      </c>
      <c r="D3216" s="43">
        <f t="shared" si="101"/>
        <v>15.033994852941174</v>
      </c>
      <c r="E3216" s="49">
        <v>0</v>
      </c>
      <c r="F3216" s="29">
        <v>15.033994852941174</v>
      </c>
      <c r="G3216" s="50">
        <v>0</v>
      </c>
      <c r="H3216" s="50">
        <v>0</v>
      </c>
      <c r="I3216" s="50">
        <v>0</v>
      </c>
      <c r="J3216" s="30"/>
      <c r="K3216" s="174">
        <f>Лист4!E3214/1000-J3216</f>
        <v>340.77054999999996</v>
      </c>
      <c r="L3216" s="51"/>
      <c r="M3216" s="51"/>
    </row>
    <row r="3217" spans="1:13" s="52" customFormat="1" ht="18.75" customHeight="1" x14ac:dyDescent="0.25">
      <c r="A3217" s="42" t="str">
        <f>Лист4!A3215</f>
        <v xml:space="preserve">Тулайкова ул. д.10 </v>
      </c>
      <c r="B3217" s="67" t="str">
        <f>Лист4!C3215</f>
        <v>Камызякский район, г. Камызяк</v>
      </c>
      <c r="C3217" s="43">
        <f t="shared" si="100"/>
        <v>598.71370000000002</v>
      </c>
      <c r="D3217" s="43">
        <f t="shared" si="101"/>
        <v>27.632939999999998</v>
      </c>
      <c r="E3217" s="49">
        <v>0</v>
      </c>
      <c r="F3217" s="29">
        <v>27.632939999999998</v>
      </c>
      <c r="G3217" s="50">
        <v>0</v>
      </c>
      <c r="H3217" s="50">
        <v>0</v>
      </c>
      <c r="I3217" s="50">
        <v>0</v>
      </c>
      <c r="J3217" s="30"/>
      <c r="K3217" s="174">
        <f>Лист4!E3215/1000-J3217</f>
        <v>626.34663999999998</v>
      </c>
      <c r="L3217" s="51"/>
      <c r="M3217" s="51"/>
    </row>
    <row r="3218" spans="1:13" s="52" customFormat="1" ht="18.75" customHeight="1" x14ac:dyDescent="0.25">
      <c r="A3218" s="42" t="str">
        <f>Лист4!A3216</f>
        <v xml:space="preserve">Тулайкова ул. д.11 </v>
      </c>
      <c r="B3218" s="67" t="str">
        <f>Лист4!C3216</f>
        <v>Камызякский район, г. Камызяк</v>
      </c>
      <c r="C3218" s="43">
        <f t="shared" si="100"/>
        <v>132.87993970588238</v>
      </c>
      <c r="D3218" s="43">
        <f t="shared" si="101"/>
        <v>6.1329202941176479</v>
      </c>
      <c r="E3218" s="49">
        <v>0</v>
      </c>
      <c r="F3218" s="29">
        <v>6.1329202941176479</v>
      </c>
      <c r="G3218" s="50">
        <v>0</v>
      </c>
      <c r="H3218" s="50">
        <v>0</v>
      </c>
      <c r="I3218" s="50">
        <v>0</v>
      </c>
      <c r="J3218" s="30"/>
      <c r="K3218" s="174">
        <f>Лист4!E3216/1000-J3218</f>
        <v>139.01286000000002</v>
      </c>
      <c r="L3218" s="51"/>
      <c r="M3218" s="51"/>
    </row>
    <row r="3219" spans="1:13" s="52" customFormat="1" ht="18.75" customHeight="1" x14ac:dyDescent="0.25">
      <c r="A3219" s="42" t="str">
        <f>Лист4!A3217</f>
        <v xml:space="preserve">Тулайкова ул. д.3 </v>
      </c>
      <c r="B3219" s="67" t="str">
        <f>Лист4!C3217</f>
        <v>Камызякский район, г. Камызяк</v>
      </c>
      <c r="C3219" s="43">
        <f t="shared" si="100"/>
        <v>10.052756617647058</v>
      </c>
      <c r="D3219" s="43">
        <f t="shared" si="101"/>
        <v>0.46397338235294117</v>
      </c>
      <c r="E3219" s="49">
        <v>0</v>
      </c>
      <c r="F3219" s="29">
        <v>0.46397338235294117</v>
      </c>
      <c r="G3219" s="50">
        <v>0</v>
      </c>
      <c r="H3219" s="50">
        <v>0</v>
      </c>
      <c r="I3219" s="50">
        <v>0</v>
      </c>
      <c r="J3219" s="30"/>
      <c r="K3219" s="174">
        <f>Лист4!E3217/1000-J3219</f>
        <v>10.516729999999999</v>
      </c>
      <c r="L3219" s="51"/>
      <c r="M3219" s="51"/>
    </row>
    <row r="3220" spans="1:13" s="52" customFormat="1" ht="18.75" customHeight="1" x14ac:dyDescent="0.25">
      <c r="A3220" s="42" t="str">
        <f>Лист4!A3218</f>
        <v xml:space="preserve">Тулайкова ул. д.5 </v>
      </c>
      <c r="B3220" s="67" t="str">
        <f>Лист4!C3218</f>
        <v>Камызякский район, г. Камызяк</v>
      </c>
      <c r="C3220" s="43">
        <f t="shared" ref="C3220:C3283" si="102">K3220+J3220-F3220</f>
        <v>0</v>
      </c>
      <c r="D3220" s="43">
        <f t="shared" ref="D3220:D3283" si="103">F3220</f>
        <v>0</v>
      </c>
      <c r="E3220" s="49">
        <v>0</v>
      </c>
      <c r="F3220" s="29">
        <v>0</v>
      </c>
      <c r="G3220" s="50">
        <v>0</v>
      </c>
      <c r="H3220" s="50">
        <v>0</v>
      </c>
      <c r="I3220" s="50">
        <v>0</v>
      </c>
      <c r="J3220" s="30"/>
      <c r="K3220" s="174">
        <f>Лист4!E3218/1000-J3220</f>
        <v>0</v>
      </c>
      <c r="L3220" s="51"/>
      <c r="M3220" s="51"/>
    </row>
    <row r="3221" spans="1:13" s="52" customFormat="1" ht="18.75" customHeight="1" x14ac:dyDescent="0.25">
      <c r="A3221" s="42" t="str">
        <f>Лист4!A3219</f>
        <v xml:space="preserve">Тулайкова ул. д.6 </v>
      </c>
      <c r="B3221" s="67" t="str">
        <f>Лист4!C3219</f>
        <v>Камызякский район, г. Камызяк</v>
      </c>
      <c r="C3221" s="43">
        <f t="shared" si="102"/>
        <v>724.95982573529398</v>
      </c>
      <c r="D3221" s="43">
        <f t="shared" si="103"/>
        <v>33.459684264705871</v>
      </c>
      <c r="E3221" s="49">
        <v>0</v>
      </c>
      <c r="F3221" s="29">
        <v>33.459684264705871</v>
      </c>
      <c r="G3221" s="50">
        <v>0</v>
      </c>
      <c r="H3221" s="50">
        <v>0</v>
      </c>
      <c r="I3221" s="50">
        <v>0</v>
      </c>
      <c r="J3221" s="30"/>
      <c r="K3221" s="174">
        <f>Лист4!E3219/1000-J3221</f>
        <v>758.41950999999983</v>
      </c>
      <c r="L3221" s="51"/>
      <c r="M3221" s="51"/>
    </row>
    <row r="3222" spans="1:13" s="52" customFormat="1" ht="18.75" customHeight="1" x14ac:dyDescent="0.25">
      <c r="A3222" s="42" t="str">
        <f>Лист4!A3220</f>
        <v xml:space="preserve">Тулайкова ул. д.7 </v>
      </c>
      <c r="B3222" s="67" t="str">
        <f>Лист4!C3220</f>
        <v>Камызякский район, г. Камызяк</v>
      </c>
      <c r="C3222" s="43">
        <f t="shared" si="102"/>
        <v>0</v>
      </c>
      <c r="D3222" s="43">
        <f t="shared" si="103"/>
        <v>0</v>
      </c>
      <c r="E3222" s="49">
        <v>0</v>
      </c>
      <c r="F3222" s="29">
        <v>0</v>
      </c>
      <c r="G3222" s="50">
        <v>0</v>
      </c>
      <c r="H3222" s="50">
        <v>0</v>
      </c>
      <c r="I3222" s="50">
        <v>0</v>
      </c>
      <c r="J3222" s="30"/>
      <c r="K3222" s="174">
        <f>Лист4!E3220/1000</f>
        <v>0</v>
      </c>
      <c r="L3222" s="51"/>
      <c r="M3222" s="51"/>
    </row>
    <row r="3223" spans="1:13" s="52" customFormat="1" ht="18.75" customHeight="1" x14ac:dyDescent="0.25">
      <c r="A3223" s="42" t="str">
        <f>Лист4!A3221</f>
        <v xml:space="preserve">Тулайкова ул. д.9 </v>
      </c>
      <c r="B3223" s="67" t="str">
        <f>Лист4!C3221</f>
        <v>Камызякский район, г. Камызяк</v>
      </c>
      <c r="C3223" s="43">
        <f t="shared" si="102"/>
        <v>559.60121176470579</v>
      </c>
      <c r="D3223" s="43">
        <f t="shared" si="103"/>
        <v>25.827748235294116</v>
      </c>
      <c r="E3223" s="49">
        <v>0</v>
      </c>
      <c r="F3223" s="29">
        <v>25.827748235294116</v>
      </c>
      <c r="G3223" s="50">
        <v>0</v>
      </c>
      <c r="H3223" s="50">
        <v>0</v>
      </c>
      <c r="I3223" s="50">
        <v>0</v>
      </c>
      <c r="J3223" s="30"/>
      <c r="K3223" s="174">
        <f>Лист4!E3221/1000</f>
        <v>585.42895999999996</v>
      </c>
      <c r="L3223" s="51"/>
      <c r="M3223" s="51"/>
    </row>
    <row r="3224" spans="1:13" s="52" customFormat="1" ht="18.75" customHeight="1" x14ac:dyDescent="0.25">
      <c r="A3224" s="42" t="str">
        <f>Лист4!A3222</f>
        <v xml:space="preserve">Юбилейная ул. д.1 </v>
      </c>
      <c r="B3224" s="67" t="str">
        <f>Лист4!C3222</f>
        <v>Камызякский район, г. Камызяк</v>
      </c>
      <c r="C3224" s="43">
        <f t="shared" si="102"/>
        <v>199.0525397058824</v>
      </c>
      <c r="D3224" s="43">
        <f t="shared" si="103"/>
        <v>9.187040294117649</v>
      </c>
      <c r="E3224" s="49">
        <v>0</v>
      </c>
      <c r="F3224" s="29">
        <v>9.187040294117649</v>
      </c>
      <c r="G3224" s="50">
        <v>0</v>
      </c>
      <c r="H3224" s="50">
        <v>0</v>
      </c>
      <c r="I3224" s="50">
        <v>0</v>
      </c>
      <c r="J3224" s="156"/>
      <c r="K3224" s="174">
        <f>Лист4!E3222/1000-J3224</f>
        <v>208.23958000000005</v>
      </c>
      <c r="L3224" s="31"/>
      <c r="M3224" s="51"/>
    </row>
    <row r="3225" spans="1:13" s="52" customFormat="1" ht="18.75" customHeight="1" x14ac:dyDescent="0.25">
      <c r="A3225" s="42" t="str">
        <f>Лист4!A3223</f>
        <v xml:space="preserve">Юбилейная ул. д.11 </v>
      </c>
      <c r="B3225" s="67" t="str">
        <f>Лист4!C3223</f>
        <v>Камызякский район, г. Камызяк</v>
      </c>
      <c r="C3225" s="43">
        <f t="shared" si="102"/>
        <v>218.13984705882356</v>
      </c>
      <c r="D3225" s="43">
        <f t="shared" si="103"/>
        <v>10.067992941176472</v>
      </c>
      <c r="E3225" s="49">
        <v>0</v>
      </c>
      <c r="F3225" s="29">
        <v>10.067992941176472</v>
      </c>
      <c r="G3225" s="50">
        <v>0</v>
      </c>
      <c r="H3225" s="50">
        <v>0</v>
      </c>
      <c r="I3225" s="50">
        <v>0</v>
      </c>
      <c r="J3225" s="30"/>
      <c r="K3225" s="174">
        <f>Лист4!E3223/1000</f>
        <v>228.20784000000003</v>
      </c>
      <c r="L3225" s="51"/>
      <c r="M3225" s="51"/>
    </row>
    <row r="3226" spans="1:13" s="52" customFormat="1" ht="18.75" customHeight="1" x14ac:dyDescent="0.25">
      <c r="A3226" s="42" t="str">
        <f>Лист4!A3224</f>
        <v xml:space="preserve">Юбилейная ул. д.12 </v>
      </c>
      <c r="B3226" s="67" t="str">
        <f>Лист4!C3224</f>
        <v>Камызякский район, г. Камызяк</v>
      </c>
      <c r="C3226" s="43">
        <f t="shared" si="102"/>
        <v>192.00402573529411</v>
      </c>
      <c r="D3226" s="43">
        <f t="shared" si="103"/>
        <v>8.8617242647058809</v>
      </c>
      <c r="E3226" s="49">
        <v>0</v>
      </c>
      <c r="F3226" s="29">
        <v>8.8617242647058809</v>
      </c>
      <c r="G3226" s="50">
        <v>0</v>
      </c>
      <c r="H3226" s="50">
        <v>0</v>
      </c>
      <c r="I3226" s="50">
        <v>0</v>
      </c>
      <c r="J3226" s="30"/>
      <c r="K3226" s="174">
        <f>Лист4!E3224/1000</f>
        <v>200.86574999999999</v>
      </c>
      <c r="L3226" s="51"/>
      <c r="M3226" s="51"/>
    </row>
    <row r="3227" spans="1:13" s="52" customFormat="1" ht="18.75" customHeight="1" x14ac:dyDescent="0.25">
      <c r="A3227" s="42" t="str">
        <f>Лист4!A3225</f>
        <v xml:space="preserve">Юбилейная ул. д.13 </v>
      </c>
      <c r="B3227" s="67" t="str">
        <f>Лист4!C3225</f>
        <v>Камызякский район, г. Камызяк</v>
      </c>
      <c r="C3227" s="43">
        <f t="shared" si="102"/>
        <v>311.25815882352953</v>
      </c>
      <c r="D3227" s="43">
        <f t="shared" si="103"/>
        <v>14.365761176470592</v>
      </c>
      <c r="E3227" s="49">
        <v>0</v>
      </c>
      <c r="F3227" s="29">
        <v>14.365761176470592</v>
      </c>
      <c r="G3227" s="50">
        <v>0</v>
      </c>
      <c r="H3227" s="50">
        <v>0</v>
      </c>
      <c r="I3227" s="50">
        <v>0</v>
      </c>
      <c r="J3227" s="30"/>
      <c r="K3227" s="174">
        <f>Лист4!E3225/1000</f>
        <v>325.62392000000011</v>
      </c>
      <c r="L3227" s="51"/>
      <c r="M3227" s="51"/>
    </row>
    <row r="3228" spans="1:13" s="52" customFormat="1" ht="18.75" customHeight="1" x14ac:dyDescent="0.25">
      <c r="A3228" s="42" t="str">
        <f>Лист4!A3226</f>
        <v xml:space="preserve">Юбилейная ул. д.14 </v>
      </c>
      <c r="B3228" s="67" t="str">
        <f>Лист4!C3226</f>
        <v>Камызякский район, г. Камызяк</v>
      </c>
      <c r="C3228" s="43">
        <f t="shared" si="102"/>
        <v>173.2447580882353</v>
      </c>
      <c r="D3228" s="43">
        <f t="shared" si="103"/>
        <v>7.9959119117647077</v>
      </c>
      <c r="E3228" s="49">
        <v>0</v>
      </c>
      <c r="F3228" s="29">
        <v>7.9959119117647077</v>
      </c>
      <c r="G3228" s="50">
        <v>0</v>
      </c>
      <c r="H3228" s="50">
        <v>0</v>
      </c>
      <c r="I3228" s="50">
        <v>0</v>
      </c>
      <c r="J3228" s="30"/>
      <c r="K3228" s="174">
        <f>Лист4!E3226/1000</f>
        <v>181.24067000000002</v>
      </c>
      <c r="L3228" s="51"/>
      <c r="M3228" s="51"/>
    </row>
    <row r="3229" spans="1:13" s="52" customFormat="1" ht="18.75" customHeight="1" x14ac:dyDescent="0.25">
      <c r="A3229" s="42" t="str">
        <f>Лист4!A3227</f>
        <v xml:space="preserve">Юбилейная ул. д.15 </v>
      </c>
      <c r="B3229" s="67" t="str">
        <f>Лист4!C3227</f>
        <v>Камызякский район, г. Камызяк</v>
      </c>
      <c r="C3229" s="43">
        <f t="shared" si="102"/>
        <v>129.14534558823527</v>
      </c>
      <c r="D3229" s="43">
        <f t="shared" si="103"/>
        <v>5.960554411764706</v>
      </c>
      <c r="E3229" s="49">
        <v>0</v>
      </c>
      <c r="F3229" s="29">
        <v>5.960554411764706</v>
      </c>
      <c r="G3229" s="50">
        <v>0</v>
      </c>
      <c r="H3229" s="50">
        <v>0</v>
      </c>
      <c r="I3229" s="50">
        <v>0</v>
      </c>
      <c r="J3229" s="30"/>
      <c r="K3229" s="174">
        <f>Лист4!E3227/1000</f>
        <v>135.10589999999999</v>
      </c>
      <c r="L3229" s="51"/>
      <c r="M3229" s="51"/>
    </row>
    <row r="3230" spans="1:13" s="52" customFormat="1" ht="18.75" customHeight="1" x14ac:dyDescent="0.25">
      <c r="A3230" s="42" t="str">
        <f>Лист4!A3228</f>
        <v xml:space="preserve">Юбилейная ул. д.16 </v>
      </c>
      <c r="B3230" s="67" t="str">
        <f>Лист4!C3228</f>
        <v>Камызякский район, г. Камызяк</v>
      </c>
      <c r="C3230" s="43">
        <f t="shared" si="102"/>
        <v>157.15844338235294</v>
      </c>
      <c r="D3230" s="43">
        <f t="shared" si="103"/>
        <v>7.2534666176470592</v>
      </c>
      <c r="E3230" s="49">
        <v>0</v>
      </c>
      <c r="F3230" s="29">
        <v>7.2534666176470592</v>
      </c>
      <c r="G3230" s="50">
        <v>0</v>
      </c>
      <c r="H3230" s="50">
        <v>0</v>
      </c>
      <c r="I3230" s="50">
        <v>0</v>
      </c>
      <c r="J3230" s="30"/>
      <c r="K3230" s="174">
        <f>Лист4!E3228/1000</f>
        <v>164.41191000000001</v>
      </c>
      <c r="L3230" s="51"/>
      <c r="M3230" s="51"/>
    </row>
    <row r="3231" spans="1:13" s="52" customFormat="1" ht="18.75" customHeight="1" x14ac:dyDescent="0.25">
      <c r="A3231" s="42" t="str">
        <f>Лист4!A3229</f>
        <v xml:space="preserve">Юбилейная ул. д.17 </v>
      </c>
      <c r="B3231" s="67" t="str">
        <f>Лист4!C3229</f>
        <v>Камызякский район, г. Камызяк</v>
      </c>
      <c r="C3231" s="43">
        <f t="shared" si="102"/>
        <v>137.46763970588231</v>
      </c>
      <c r="D3231" s="43">
        <f t="shared" si="103"/>
        <v>6.344660294117646</v>
      </c>
      <c r="E3231" s="49">
        <v>0</v>
      </c>
      <c r="F3231" s="29">
        <v>6.344660294117646</v>
      </c>
      <c r="G3231" s="50">
        <v>0</v>
      </c>
      <c r="H3231" s="50">
        <v>0</v>
      </c>
      <c r="I3231" s="50">
        <v>0</v>
      </c>
      <c r="J3231" s="30"/>
      <c r="K3231" s="174">
        <f>Лист4!E3229/1000</f>
        <v>143.81229999999996</v>
      </c>
      <c r="L3231" s="51"/>
      <c r="M3231" s="51"/>
    </row>
    <row r="3232" spans="1:13" s="52" customFormat="1" ht="18.75" customHeight="1" x14ac:dyDescent="0.25">
      <c r="A3232" s="42" t="str">
        <f>Лист4!A3230</f>
        <v xml:space="preserve">Юбилейная ул. д.18 </v>
      </c>
      <c r="B3232" s="67" t="str">
        <f>Лист4!C3230</f>
        <v>Камызякский район, г. Камызяк</v>
      </c>
      <c r="C3232" s="43">
        <f t="shared" si="102"/>
        <v>184.50983161764705</v>
      </c>
      <c r="D3232" s="43">
        <f t="shared" si="103"/>
        <v>8.5158383823529409</v>
      </c>
      <c r="E3232" s="49">
        <v>0</v>
      </c>
      <c r="F3232" s="29">
        <v>8.5158383823529409</v>
      </c>
      <c r="G3232" s="50">
        <v>0</v>
      </c>
      <c r="H3232" s="50">
        <v>0</v>
      </c>
      <c r="I3232" s="50">
        <v>0</v>
      </c>
      <c r="J3232" s="30"/>
      <c r="K3232" s="174">
        <f>Лист4!E3230/1000</f>
        <v>193.02566999999999</v>
      </c>
      <c r="L3232" s="51"/>
      <c r="M3232" s="51"/>
    </row>
    <row r="3233" spans="1:13" s="52" customFormat="1" ht="18.75" customHeight="1" x14ac:dyDescent="0.25">
      <c r="A3233" s="42" t="str">
        <f>Лист4!A3231</f>
        <v xml:space="preserve">Юбилейная ул. д.19 </v>
      </c>
      <c r="B3233" s="67" t="str">
        <f>Лист4!C3231</f>
        <v>Камызякский район, г. Камызяк</v>
      </c>
      <c r="C3233" s="43">
        <f t="shared" si="102"/>
        <v>168.76584705882351</v>
      </c>
      <c r="D3233" s="43">
        <f t="shared" si="103"/>
        <v>7.78919294117647</v>
      </c>
      <c r="E3233" s="49">
        <v>0</v>
      </c>
      <c r="F3233" s="29">
        <v>7.78919294117647</v>
      </c>
      <c r="G3233" s="50">
        <v>0</v>
      </c>
      <c r="H3233" s="50">
        <v>0</v>
      </c>
      <c r="I3233" s="50">
        <v>0</v>
      </c>
      <c r="J3233" s="30"/>
      <c r="K3233" s="174">
        <f>Лист4!E3231/1000</f>
        <v>176.55503999999999</v>
      </c>
      <c r="L3233" s="51"/>
      <c r="M3233" s="51"/>
    </row>
    <row r="3234" spans="1:13" s="52" customFormat="1" ht="18.75" customHeight="1" x14ac:dyDescent="0.25">
      <c r="A3234" s="42" t="str">
        <f>Лист4!A3232</f>
        <v xml:space="preserve">Юбилейная ул. д.19А </v>
      </c>
      <c r="B3234" s="67" t="str">
        <f>Лист4!C3232</f>
        <v>Камызякский район, г. Камызяк</v>
      </c>
      <c r="C3234" s="43">
        <f t="shared" si="102"/>
        <v>95.847996323529415</v>
      </c>
      <c r="D3234" s="43">
        <f t="shared" si="103"/>
        <v>4.4237536764705876</v>
      </c>
      <c r="E3234" s="49">
        <v>0</v>
      </c>
      <c r="F3234" s="29">
        <v>4.4237536764705876</v>
      </c>
      <c r="G3234" s="50">
        <v>0</v>
      </c>
      <c r="H3234" s="50">
        <v>0</v>
      </c>
      <c r="I3234" s="50">
        <v>0</v>
      </c>
      <c r="J3234" s="30"/>
      <c r="K3234" s="174">
        <f>Лист4!E3232/1000</f>
        <v>100.27175</v>
      </c>
      <c r="L3234" s="51"/>
      <c r="M3234" s="51"/>
    </row>
    <row r="3235" spans="1:13" s="52" customFormat="1" ht="18.75" customHeight="1" x14ac:dyDescent="0.25">
      <c r="A3235" s="42" t="str">
        <f>Лист4!A3233</f>
        <v xml:space="preserve">Юбилейная ул. д.2 </v>
      </c>
      <c r="B3235" s="67" t="str">
        <f>Лист4!C3233</f>
        <v>Камызякский район, г. Камызяк</v>
      </c>
      <c r="C3235" s="43">
        <f t="shared" si="102"/>
        <v>271.62487720588234</v>
      </c>
      <c r="D3235" s="43">
        <f t="shared" si="103"/>
        <v>12.536532794117646</v>
      </c>
      <c r="E3235" s="49">
        <v>0</v>
      </c>
      <c r="F3235" s="29">
        <v>12.536532794117646</v>
      </c>
      <c r="G3235" s="50">
        <v>0</v>
      </c>
      <c r="H3235" s="50">
        <v>0</v>
      </c>
      <c r="I3235" s="50">
        <v>0</v>
      </c>
      <c r="J3235" s="30"/>
      <c r="K3235" s="174">
        <f>Лист4!E3233/1000</f>
        <v>284.16140999999999</v>
      </c>
      <c r="L3235" s="51"/>
      <c r="M3235" s="51"/>
    </row>
    <row r="3236" spans="1:13" s="52" customFormat="1" ht="18.75" customHeight="1" x14ac:dyDescent="0.25">
      <c r="A3236" s="42" t="str">
        <f>Лист4!A3234</f>
        <v xml:space="preserve">Юбилейная ул. д.20 </v>
      </c>
      <c r="B3236" s="67" t="str">
        <f>Лист4!C3234</f>
        <v>Камызякский район, г. Камызяк</v>
      </c>
      <c r="C3236" s="43">
        <f t="shared" si="102"/>
        <v>113.54537426470586</v>
      </c>
      <c r="D3236" s="43">
        <f t="shared" si="103"/>
        <v>5.2405557352941168</v>
      </c>
      <c r="E3236" s="49">
        <v>0</v>
      </c>
      <c r="F3236" s="29">
        <v>5.2405557352941168</v>
      </c>
      <c r="G3236" s="50">
        <v>0</v>
      </c>
      <c r="H3236" s="50">
        <v>0</v>
      </c>
      <c r="I3236" s="50">
        <v>0</v>
      </c>
      <c r="J3236" s="30"/>
      <c r="K3236" s="174">
        <f>Лист4!E3234/1000-J3236</f>
        <v>118.78592999999998</v>
      </c>
      <c r="L3236" s="51"/>
      <c r="M3236" s="51"/>
    </row>
    <row r="3237" spans="1:13" s="52" customFormat="1" ht="18.75" customHeight="1" x14ac:dyDescent="0.25">
      <c r="A3237" s="42" t="str">
        <f>Лист4!A3235</f>
        <v xml:space="preserve">Юбилейная ул. д.23 </v>
      </c>
      <c r="B3237" s="67" t="str">
        <f>Лист4!C3235</f>
        <v>Камызякский район, г. Камызяк</v>
      </c>
      <c r="C3237" s="43">
        <f t="shared" si="102"/>
        <v>109.6615955882353</v>
      </c>
      <c r="D3237" s="43">
        <f t="shared" si="103"/>
        <v>5.0613044117647066</v>
      </c>
      <c r="E3237" s="49">
        <v>0</v>
      </c>
      <c r="F3237" s="29">
        <v>5.0613044117647066</v>
      </c>
      <c r="G3237" s="50">
        <v>0</v>
      </c>
      <c r="H3237" s="50">
        <v>0</v>
      </c>
      <c r="I3237" s="50">
        <v>0</v>
      </c>
      <c r="J3237" s="30"/>
      <c r="K3237" s="174">
        <f>Лист4!E3235/1000-J3237</f>
        <v>114.72290000000001</v>
      </c>
      <c r="L3237" s="51"/>
      <c r="M3237" s="51"/>
    </row>
    <row r="3238" spans="1:13" s="52" customFormat="1" ht="18.75" customHeight="1" x14ac:dyDescent="0.25">
      <c r="A3238" s="42" t="str">
        <f>Лист4!A3236</f>
        <v xml:space="preserve">Юбилейная ул. д.24 </v>
      </c>
      <c r="B3238" s="67" t="str">
        <f>Лист4!C3236</f>
        <v>Камызякский район, г. Камызяк</v>
      </c>
      <c r="C3238" s="43">
        <f t="shared" si="102"/>
        <v>37.923819852941179</v>
      </c>
      <c r="D3238" s="43">
        <f t="shared" si="103"/>
        <v>1.7503301470588237</v>
      </c>
      <c r="E3238" s="49">
        <v>0</v>
      </c>
      <c r="F3238" s="29">
        <v>1.7503301470588237</v>
      </c>
      <c r="G3238" s="50">
        <v>0</v>
      </c>
      <c r="H3238" s="50">
        <v>0</v>
      </c>
      <c r="I3238" s="50">
        <v>0</v>
      </c>
      <c r="J3238" s="30"/>
      <c r="K3238" s="174">
        <f>Лист4!E3236/1000-J3238</f>
        <v>39.674150000000004</v>
      </c>
      <c r="L3238" s="51"/>
      <c r="M3238" s="51"/>
    </row>
    <row r="3239" spans="1:13" s="52" customFormat="1" ht="18.75" customHeight="1" x14ac:dyDescent="0.25">
      <c r="A3239" s="42" t="str">
        <f>Лист4!A3237</f>
        <v xml:space="preserve">Юбилейная ул. д.25 </v>
      </c>
      <c r="B3239" s="67" t="str">
        <f>Лист4!C3237</f>
        <v>Камызякский район, г. Камызяк</v>
      </c>
      <c r="C3239" s="43">
        <f t="shared" si="102"/>
        <v>163.64341691176469</v>
      </c>
      <c r="D3239" s="43">
        <f t="shared" si="103"/>
        <v>7.552773088235293</v>
      </c>
      <c r="E3239" s="49">
        <v>0</v>
      </c>
      <c r="F3239" s="29">
        <v>7.552773088235293</v>
      </c>
      <c r="G3239" s="50">
        <v>0</v>
      </c>
      <c r="H3239" s="50">
        <v>0</v>
      </c>
      <c r="I3239" s="50">
        <v>0</v>
      </c>
      <c r="J3239" s="30"/>
      <c r="K3239" s="174">
        <f>Лист4!E3237/1000</f>
        <v>171.19618999999997</v>
      </c>
      <c r="L3239" s="51"/>
      <c r="M3239" s="51"/>
    </row>
    <row r="3240" spans="1:13" s="52" customFormat="1" ht="18.75" customHeight="1" x14ac:dyDescent="0.25">
      <c r="A3240" s="42" t="str">
        <f>Лист4!A3238</f>
        <v xml:space="preserve">Юбилейная ул. д.26 </v>
      </c>
      <c r="B3240" s="67" t="str">
        <f>Лист4!C3238</f>
        <v>Камызякский район, г. Камызяк</v>
      </c>
      <c r="C3240" s="43">
        <f t="shared" si="102"/>
        <v>142.12923897058823</v>
      </c>
      <c r="D3240" s="43">
        <f t="shared" si="103"/>
        <v>6.5598110294117653</v>
      </c>
      <c r="E3240" s="49">
        <v>0</v>
      </c>
      <c r="F3240" s="29">
        <v>6.5598110294117653</v>
      </c>
      <c r="G3240" s="50">
        <v>0</v>
      </c>
      <c r="H3240" s="50">
        <v>0</v>
      </c>
      <c r="I3240" s="50">
        <v>0</v>
      </c>
      <c r="J3240" s="30"/>
      <c r="K3240" s="174">
        <f>Лист4!E3238/1000-J3240</f>
        <v>148.68905000000001</v>
      </c>
      <c r="L3240" s="51"/>
      <c r="M3240" s="51"/>
    </row>
    <row r="3241" spans="1:13" s="52" customFormat="1" ht="18.75" customHeight="1" x14ac:dyDescent="0.25">
      <c r="A3241" s="42" t="str">
        <f>Лист4!A3239</f>
        <v xml:space="preserve">Юбилейная ул. д.3 </v>
      </c>
      <c r="B3241" s="67" t="str">
        <f>Лист4!C3239</f>
        <v>Камызякский район, г. Камызяк</v>
      </c>
      <c r="C3241" s="43">
        <f t="shared" si="102"/>
        <v>775.91383235294109</v>
      </c>
      <c r="D3241" s="43">
        <f t="shared" si="103"/>
        <v>35.811407647058815</v>
      </c>
      <c r="E3241" s="49">
        <v>0</v>
      </c>
      <c r="F3241" s="29">
        <v>35.811407647058815</v>
      </c>
      <c r="G3241" s="50">
        <v>0</v>
      </c>
      <c r="H3241" s="50">
        <v>0</v>
      </c>
      <c r="I3241" s="50">
        <v>0</v>
      </c>
      <c r="J3241" s="30"/>
      <c r="K3241" s="174">
        <f>Лист4!E3239/1000</f>
        <v>811.72523999999987</v>
      </c>
      <c r="L3241" s="51"/>
      <c r="M3241" s="51"/>
    </row>
    <row r="3242" spans="1:13" s="52" customFormat="1" ht="18.75" customHeight="1" x14ac:dyDescent="0.25">
      <c r="A3242" s="42" t="str">
        <f>Лист4!A3240</f>
        <v xml:space="preserve">Юбилейная ул. д.4 </v>
      </c>
      <c r="B3242" s="67" t="str">
        <f>Лист4!C3240</f>
        <v>Камызякский район, г. Камызяк</v>
      </c>
      <c r="C3242" s="43">
        <f t="shared" si="102"/>
        <v>209.7889433823529</v>
      </c>
      <c r="D3242" s="43">
        <f t="shared" si="103"/>
        <v>9.6825666176470584</v>
      </c>
      <c r="E3242" s="49">
        <v>0</v>
      </c>
      <c r="F3242" s="29">
        <v>9.6825666176470584</v>
      </c>
      <c r="G3242" s="50">
        <v>0</v>
      </c>
      <c r="H3242" s="50">
        <v>0</v>
      </c>
      <c r="I3242" s="50">
        <v>0</v>
      </c>
      <c r="J3242" s="30"/>
      <c r="K3242" s="174">
        <f>Лист4!E3240/1000</f>
        <v>219.47150999999997</v>
      </c>
      <c r="L3242" s="51"/>
      <c r="M3242" s="51"/>
    </row>
    <row r="3243" spans="1:13" s="52" customFormat="1" ht="18.75" customHeight="1" x14ac:dyDescent="0.25">
      <c r="A3243" s="42" t="str">
        <f>Лист4!A3241</f>
        <v xml:space="preserve">Юбилейная ул. д.5 </v>
      </c>
      <c r="B3243" s="67" t="str">
        <f>Лист4!C3241</f>
        <v>Камызякский район, г. Камызяк</v>
      </c>
      <c r="C3243" s="43">
        <f t="shared" si="102"/>
        <v>154.55449558823528</v>
      </c>
      <c r="D3243" s="43">
        <f t="shared" si="103"/>
        <v>7.1332844117647065</v>
      </c>
      <c r="E3243" s="49">
        <v>0</v>
      </c>
      <c r="F3243" s="29">
        <v>7.1332844117647065</v>
      </c>
      <c r="G3243" s="50">
        <v>0</v>
      </c>
      <c r="H3243" s="50">
        <v>0</v>
      </c>
      <c r="I3243" s="50">
        <v>0</v>
      </c>
      <c r="J3243" s="30"/>
      <c r="K3243" s="174">
        <f>Лист4!E3241/1000</f>
        <v>161.68778</v>
      </c>
      <c r="L3243" s="51"/>
      <c r="M3243" s="51"/>
    </row>
    <row r="3244" spans="1:13" s="52" customFormat="1" ht="25.5" customHeight="1" x14ac:dyDescent="0.25">
      <c r="A3244" s="42" t="str">
        <f>Лист4!A3242</f>
        <v xml:space="preserve">Юбилейная ул. д.7 </v>
      </c>
      <c r="B3244" s="67" t="str">
        <f>Лист4!C3242</f>
        <v>Камызякский район, г. Камызяк</v>
      </c>
      <c r="C3244" s="43">
        <f t="shared" si="102"/>
        <v>202.15283897058825</v>
      </c>
      <c r="D3244" s="43">
        <f t="shared" si="103"/>
        <v>9.3301310294117652</v>
      </c>
      <c r="E3244" s="49">
        <v>0</v>
      </c>
      <c r="F3244" s="29">
        <v>9.3301310294117652</v>
      </c>
      <c r="G3244" s="50">
        <v>0</v>
      </c>
      <c r="H3244" s="50">
        <v>0</v>
      </c>
      <c r="I3244" s="50">
        <v>0</v>
      </c>
      <c r="J3244" s="30"/>
      <c r="K3244" s="174">
        <f>Лист4!E3242/1000</f>
        <v>211.48297000000002</v>
      </c>
      <c r="L3244" s="51"/>
      <c r="M3244" s="51"/>
    </row>
    <row r="3245" spans="1:13" s="52" customFormat="1" ht="18.75" customHeight="1" x14ac:dyDescent="0.25">
      <c r="A3245" s="42" t="str">
        <f>Лист4!A3243</f>
        <v xml:space="preserve">Юбилейная ул. д.8 </v>
      </c>
      <c r="B3245" s="67" t="str">
        <f>Лист4!C3243</f>
        <v>Камызякский район, г. Камызяк</v>
      </c>
      <c r="C3245" s="43">
        <f t="shared" si="102"/>
        <v>150.92220955882351</v>
      </c>
      <c r="D3245" s="43">
        <f t="shared" si="103"/>
        <v>6.9656404411764701</v>
      </c>
      <c r="E3245" s="49">
        <v>0</v>
      </c>
      <c r="F3245" s="29">
        <v>6.9656404411764701</v>
      </c>
      <c r="G3245" s="50">
        <v>0</v>
      </c>
      <c r="H3245" s="50">
        <v>0</v>
      </c>
      <c r="I3245" s="50">
        <v>0</v>
      </c>
      <c r="J3245" s="156"/>
      <c r="K3245" s="174">
        <f>Лист4!E3243/1000-J3245</f>
        <v>157.88784999999999</v>
      </c>
      <c r="L3245" s="31"/>
      <c r="M3245" s="51"/>
    </row>
    <row r="3246" spans="1:13" s="52" customFormat="1" ht="18.75" customHeight="1" x14ac:dyDescent="0.25">
      <c r="A3246" s="42" t="str">
        <f>Лист4!A3244</f>
        <v xml:space="preserve">Юбилейная ул. д.9 </v>
      </c>
      <c r="B3246" s="67" t="str">
        <f>Лист4!C3244</f>
        <v>Камызякский район, г. Камызяк</v>
      </c>
      <c r="C3246" s="43">
        <f t="shared" si="102"/>
        <v>124.33615808823529</v>
      </c>
      <c r="D3246" s="43">
        <f t="shared" si="103"/>
        <v>5.738591911764706</v>
      </c>
      <c r="E3246" s="49">
        <v>0</v>
      </c>
      <c r="F3246" s="29">
        <v>5.738591911764706</v>
      </c>
      <c r="G3246" s="50">
        <v>0</v>
      </c>
      <c r="H3246" s="50">
        <v>0</v>
      </c>
      <c r="I3246" s="50">
        <v>0</v>
      </c>
      <c r="J3246" s="30"/>
      <c r="K3246" s="174">
        <f>Лист4!E3244/1000</f>
        <v>130.07474999999999</v>
      </c>
      <c r="L3246" s="51"/>
      <c r="M3246" s="51"/>
    </row>
    <row r="3247" spans="1:13" s="52" customFormat="1" ht="18.75" customHeight="1" x14ac:dyDescent="0.25">
      <c r="A3247" s="42" t="str">
        <f>Лист4!A3245</f>
        <v xml:space="preserve">Южная ул. д.1 </v>
      </c>
      <c r="B3247" s="67" t="str">
        <f>Лист4!C3245</f>
        <v>Камызякский район, г. Камызяк</v>
      </c>
      <c r="C3247" s="43">
        <f t="shared" si="102"/>
        <v>0.43554779411764705</v>
      </c>
      <c r="D3247" s="43">
        <f t="shared" si="103"/>
        <v>2.0102205882352942E-2</v>
      </c>
      <c r="E3247" s="49">
        <v>0</v>
      </c>
      <c r="F3247" s="29">
        <v>2.0102205882352942E-2</v>
      </c>
      <c r="G3247" s="50">
        <v>0</v>
      </c>
      <c r="H3247" s="50">
        <v>0</v>
      </c>
      <c r="I3247" s="50">
        <v>0</v>
      </c>
      <c r="J3247" s="30"/>
      <c r="K3247" s="174">
        <f>Лист4!E3245/1000</f>
        <v>0.45565</v>
      </c>
      <c r="L3247" s="51"/>
      <c r="M3247" s="51"/>
    </row>
    <row r="3248" spans="1:13" s="52" customFormat="1" ht="18.75" customHeight="1" x14ac:dyDescent="0.25">
      <c r="A3248" s="42" t="str">
        <f>Лист4!A3246</f>
        <v xml:space="preserve">Молодежная ул. д.1 </v>
      </c>
      <c r="B3248" s="67" t="str">
        <f>Лист4!C3246</f>
        <v>Камызякский район, п. Азовский</v>
      </c>
      <c r="C3248" s="43">
        <f t="shared" si="102"/>
        <v>8.1494227941176476</v>
      </c>
      <c r="D3248" s="43">
        <f t="shared" si="103"/>
        <v>0.37612720588235299</v>
      </c>
      <c r="E3248" s="49">
        <v>0</v>
      </c>
      <c r="F3248" s="29">
        <v>0.37612720588235299</v>
      </c>
      <c r="G3248" s="50">
        <v>0</v>
      </c>
      <c r="H3248" s="50">
        <v>0</v>
      </c>
      <c r="I3248" s="50">
        <v>0</v>
      </c>
      <c r="J3248" s="30"/>
      <c r="K3248" s="174">
        <f>Лист4!E3246/1000-J3248</f>
        <v>8.5255500000000008</v>
      </c>
      <c r="L3248" s="51"/>
      <c r="M3248" s="51"/>
    </row>
    <row r="3249" spans="1:13" s="52" customFormat="1" ht="18.75" customHeight="1" x14ac:dyDescent="0.25">
      <c r="A3249" s="42" t="str">
        <f>Лист4!A3247</f>
        <v xml:space="preserve">Молодежная ул. д.2 </v>
      </c>
      <c r="B3249" s="67" t="str">
        <f>Лист4!C3247</f>
        <v>Камызякский район, п. Азовский</v>
      </c>
      <c r="C3249" s="43">
        <f t="shared" si="102"/>
        <v>0.50069117647058814</v>
      </c>
      <c r="D3249" s="43">
        <f t="shared" si="103"/>
        <v>2.3108823529411762E-2</v>
      </c>
      <c r="E3249" s="49">
        <v>0</v>
      </c>
      <c r="F3249" s="29">
        <v>2.3108823529411762E-2</v>
      </c>
      <c r="G3249" s="50">
        <v>0</v>
      </c>
      <c r="H3249" s="50">
        <v>0</v>
      </c>
      <c r="I3249" s="50">
        <v>0</v>
      </c>
      <c r="J3249" s="30"/>
      <c r="K3249" s="174">
        <f>Лист4!E3247/1000</f>
        <v>0.52379999999999993</v>
      </c>
      <c r="L3249" s="51"/>
      <c r="M3249" s="51"/>
    </row>
    <row r="3250" spans="1:13" s="52" customFormat="1" ht="18.75" customHeight="1" x14ac:dyDescent="0.25">
      <c r="A3250" s="42" t="str">
        <f>Лист4!A3248</f>
        <v xml:space="preserve">Молодежная ул. д.3 </v>
      </c>
      <c r="B3250" s="67" t="str">
        <f>Лист4!C3248</f>
        <v>Камызякский район, п. Азовский</v>
      </c>
      <c r="C3250" s="43">
        <f t="shared" si="102"/>
        <v>37.633021323529412</v>
      </c>
      <c r="D3250" s="43">
        <f t="shared" si="103"/>
        <v>1.7369086764705886</v>
      </c>
      <c r="E3250" s="49">
        <v>0</v>
      </c>
      <c r="F3250" s="29">
        <v>1.7369086764705886</v>
      </c>
      <c r="G3250" s="50">
        <v>0</v>
      </c>
      <c r="H3250" s="50">
        <v>0</v>
      </c>
      <c r="I3250" s="50">
        <v>0</v>
      </c>
      <c r="J3250" s="30"/>
      <c r="K3250" s="174">
        <f>Лист4!E3248/1000</f>
        <v>39.369930000000004</v>
      </c>
      <c r="L3250" s="51"/>
      <c r="M3250" s="51"/>
    </row>
    <row r="3251" spans="1:13" s="52" customFormat="1" ht="18.75" customHeight="1" x14ac:dyDescent="0.25">
      <c r="A3251" s="42" t="str">
        <f>Лист4!A3249</f>
        <v xml:space="preserve">Молодежная ул. д.4 </v>
      </c>
      <c r="B3251" s="67" t="str">
        <f>Лист4!C3249</f>
        <v>Камызякский район, п. Азовский</v>
      </c>
      <c r="C3251" s="43">
        <f t="shared" si="102"/>
        <v>8.525992647058823</v>
      </c>
      <c r="D3251" s="43">
        <f t="shared" si="103"/>
        <v>0.39350735294117645</v>
      </c>
      <c r="E3251" s="49">
        <v>0</v>
      </c>
      <c r="F3251" s="29">
        <v>0.39350735294117645</v>
      </c>
      <c r="G3251" s="50">
        <v>0</v>
      </c>
      <c r="H3251" s="50">
        <v>0</v>
      </c>
      <c r="I3251" s="50">
        <v>0</v>
      </c>
      <c r="J3251" s="30"/>
      <c r="K3251" s="174">
        <f>Лист4!E3249/1000</f>
        <v>8.9194999999999993</v>
      </c>
      <c r="L3251" s="51"/>
      <c r="M3251" s="51"/>
    </row>
    <row r="3252" spans="1:13" s="52" customFormat="1" ht="18.75" customHeight="1" x14ac:dyDescent="0.25">
      <c r="A3252" s="42" t="str">
        <f>Лист4!A3250</f>
        <v xml:space="preserve">Молодежная ул. д.5 </v>
      </c>
      <c r="B3252" s="67" t="str">
        <f>Лист4!C3250</f>
        <v>Камызякский район, п. Азовский</v>
      </c>
      <c r="C3252" s="43">
        <f t="shared" si="102"/>
        <v>0.17769852941176473</v>
      </c>
      <c r="D3252" s="43">
        <f t="shared" si="103"/>
        <v>8.2014705882352944E-3</v>
      </c>
      <c r="E3252" s="49">
        <v>0</v>
      </c>
      <c r="F3252" s="29">
        <v>8.2014705882352944E-3</v>
      </c>
      <c r="G3252" s="50">
        <v>0</v>
      </c>
      <c r="H3252" s="50">
        <v>0</v>
      </c>
      <c r="I3252" s="50">
        <v>0</v>
      </c>
      <c r="J3252" s="30"/>
      <c r="K3252" s="174">
        <f>Лист4!E3250/1000</f>
        <v>0.18590000000000001</v>
      </c>
      <c r="L3252" s="51"/>
      <c r="M3252" s="51"/>
    </row>
    <row r="3253" spans="1:13" s="52" customFormat="1" ht="18.75" customHeight="1" x14ac:dyDescent="0.25">
      <c r="A3253" s="42" t="str">
        <f>Лист4!A3251</f>
        <v xml:space="preserve">Молодежная ул. д.6 </v>
      </c>
      <c r="B3253" s="67" t="str">
        <f>Лист4!C3251</f>
        <v>Камызякский район, п. Азовский</v>
      </c>
      <c r="C3253" s="43">
        <f t="shared" si="102"/>
        <v>22.126286764705885</v>
      </c>
      <c r="D3253" s="43">
        <f t="shared" si="103"/>
        <v>1.0212132352941177</v>
      </c>
      <c r="E3253" s="49">
        <v>0</v>
      </c>
      <c r="F3253" s="29">
        <v>1.0212132352941177</v>
      </c>
      <c r="G3253" s="50">
        <v>0</v>
      </c>
      <c r="H3253" s="50">
        <v>0</v>
      </c>
      <c r="I3253" s="50">
        <v>0</v>
      </c>
      <c r="J3253" s="30"/>
      <c r="K3253" s="174">
        <f>Лист4!E3251/1000-J3253</f>
        <v>23.147500000000001</v>
      </c>
      <c r="L3253" s="51"/>
      <c r="M3253" s="51"/>
    </row>
    <row r="3254" spans="1:13" s="52" customFormat="1" ht="18.75" customHeight="1" x14ac:dyDescent="0.25">
      <c r="A3254" s="42" t="str">
        <f>Лист4!A3252</f>
        <v xml:space="preserve">Придорожная ул. д.2 </v>
      </c>
      <c r="B3254" s="67" t="str">
        <f>Лист4!C3252</f>
        <v>Камызякский район, п. Каспий</v>
      </c>
      <c r="C3254" s="43">
        <f t="shared" si="102"/>
        <v>65.835441176470582</v>
      </c>
      <c r="D3254" s="43">
        <f t="shared" si="103"/>
        <v>3.0385588235294119</v>
      </c>
      <c r="E3254" s="49">
        <v>0</v>
      </c>
      <c r="F3254" s="29">
        <v>3.0385588235294119</v>
      </c>
      <c r="G3254" s="50">
        <v>0</v>
      </c>
      <c r="H3254" s="50">
        <v>0</v>
      </c>
      <c r="I3254" s="50">
        <v>0</v>
      </c>
      <c r="J3254" s="30"/>
      <c r="K3254" s="174">
        <f>Лист4!E3252/1000-J3254</f>
        <v>68.873999999999995</v>
      </c>
      <c r="L3254" s="51"/>
      <c r="M3254" s="51"/>
    </row>
    <row r="3255" spans="1:13" s="52" customFormat="1" ht="25.5" customHeight="1" x14ac:dyDescent="0.25">
      <c r="A3255" s="42" t="str">
        <f>Лист4!A3253</f>
        <v xml:space="preserve">Придорожная ул. д.3 </v>
      </c>
      <c r="B3255" s="67" t="str">
        <f>Лист4!C3253</f>
        <v>Камызякский район, п. Каспий</v>
      </c>
      <c r="C3255" s="43">
        <f t="shared" si="102"/>
        <v>52.758683823529417</v>
      </c>
      <c r="D3255" s="43">
        <f t="shared" si="103"/>
        <v>2.4350161764705884</v>
      </c>
      <c r="E3255" s="49">
        <v>0</v>
      </c>
      <c r="F3255" s="29">
        <v>2.4350161764705884</v>
      </c>
      <c r="G3255" s="50">
        <v>0</v>
      </c>
      <c r="H3255" s="50">
        <v>0</v>
      </c>
      <c r="I3255" s="50">
        <v>0</v>
      </c>
      <c r="J3255" s="30"/>
      <c r="K3255" s="173">
        <f>Лист4!E3253/1000-J3255</f>
        <v>55.193700000000007</v>
      </c>
      <c r="L3255" s="51"/>
      <c r="M3255" s="51"/>
    </row>
    <row r="3256" spans="1:13" s="52" customFormat="1" ht="18.75" customHeight="1" x14ac:dyDescent="0.25">
      <c r="A3256" s="42" t="str">
        <f>Лист4!A3254</f>
        <v xml:space="preserve">Советская ул. д.1 </v>
      </c>
      <c r="B3256" s="67" t="str">
        <f>Лист4!C3254</f>
        <v>Камызякский район, п. Каспий</v>
      </c>
      <c r="C3256" s="43">
        <f t="shared" si="102"/>
        <v>57.355330882352938</v>
      </c>
      <c r="D3256" s="43">
        <f t="shared" si="103"/>
        <v>2.6471691176470586</v>
      </c>
      <c r="E3256" s="49">
        <v>0</v>
      </c>
      <c r="F3256" s="29">
        <v>2.6471691176470586</v>
      </c>
      <c r="G3256" s="50">
        <v>0</v>
      </c>
      <c r="H3256" s="50">
        <v>0</v>
      </c>
      <c r="I3256" s="50">
        <v>0</v>
      </c>
      <c r="J3256" s="30"/>
      <c r="K3256" s="174">
        <f>Лист4!E3254/1000</f>
        <v>60.002499999999998</v>
      </c>
      <c r="L3256" s="51"/>
      <c r="M3256" s="51"/>
    </row>
    <row r="3257" spans="1:13" s="52" customFormat="1" ht="18.75" customHeight="1" x14ac:dyDescent="0.25">
      <c r="A3257" s="42" t="str">
        <f>Лист4!A3255</f>
        <v xml:space="preserve">Советская ул. д.2 </v>
      </c>
      <c r="B3257" s="67" t="str">
        <f>Лист4!C3255</f>
        <v>Камызякский район, п. Каспий</v>
      </c>
      <c r="C3257" s="43">
        <f t="shared" si="102"/>
        <v>22.907242647058823</v>
      </c>
      <c r="D3257" s="43">
        <f t="shared" si="103"/>
        <v>1.0572573529411766</v>
      </c>
      <c r="E3257" s="49">
        <v>0</v>
      </c>
      <c r="F3257" s="29">
        <v>1.0572573529411766</v>
      </c>
      <c r="G3257" s="50">
        <v>0</v>
      </c>
      <c r="H3257" s="50">
        <v>0</v>
      </c>
      <c r="I3257" s="50">
        <v>0</v>
      </c>
      <c r="J3257" s="30"/>
      <c r="K3257" s="174">
        <f>Лист4!E3255/1000-J3257</f>
        <v>23.964500000000001</v>
      </c>
      <c r="L3257" s="51"/>
      <c r="M3257" s="51"/>
    </row>
    <row r="3258" spans="1:13" s="52" customFormat="1" ht="18.75" customHeight="1" x14ac:dyDescent="0.25">
      <c r="A3258" s="42" t="str">
        <f>Лист4!A3256</f>
        <v xml:space="preserve">Советская ул. д.3 </v>
      </c>
      <c r="B3258" s="67" t="str">
        <f>Лист4!C3256</f>
        <v>Камызякский район, п. Каспий</v>
      </c>
      <c r="C3258" s="43">
        <f t="shared" si="102"/>
        <v>24.173786764705884</v>
      </c>
      <c r="D3258" s="43">
        <f t="shared" si="103"/>
        <v>1.1157132352941177</v>
      </c>
      <c r="E3258" s="49">
        <v>0</v>
      </c>
      <c r="F3258" s="29">
        <v>1.1157132352941177</v>
      </c>
      <c r="G3258" s="50">
        <v>0</v>
      </c>
      <c r="H3258" s="50">
        <v>0</v>
      </c>
      <c r="I3258" s="50">
        <v>0</v>
      </c>
      <c r="J3258" s="30"/>
      <c r="K3258" s="174">
        <f>Лист4!E3256/1000-J3258</f>
        <v>25.2895</v>
      </c>
      <c r="L3258" s="51"/>
      <c r="M3258" s="51"/>
    </row>
    <row r="3259" spans="1:13" s="52" customFormat="1" ht="18.75" customHeight="1" x14ac:dyDescent="0.25">
      <c r="A3259" s="42" t="str">
        <f>Лист4!A3257</f>
        <v xml:space="preserve">Советская ул. д.4 </v>
      </c>
      <c r="B3259" s="67" t="str">
        <f>Лист4!C3257</f>
        <v>Камызякский район, п. Каспий</v>
      </c>
      <c r="C3259" s="43">
        <f t="shared" si="102"/>
        <v>12.666397058823529</v>
      </c>
      <c r="D3259" s="43">
        <f t="shared" si="103"/>
        <v>0.5846029411764706</v>
      </c>
      <c r="E3259" s="49">
        <v>0</v>
      </c>
      <c r="F3259" s="29">
        <v>0.5846029411764706</v>
      </c>
      <c r="G3259" s="50">
        <v>0</v>
      </c>
      <c r="H3259" s="50">
        <v>0</v>
      </c>
      <c r="I3259" s="50">
        <v>0</v>
      </c>
      <c r="J3259" s="30"/>
      <c r="K3259" s="174">
        <f>Лист4!E3257/1000</f>
        <v>13.250999999999999</v>
      </c>
      <c r="L3259" s="51"/>
      <c r="M3259" s="51"/>
    </row>
    <row r="3260" spans="1:13" s="52" customFormat="1" ht="18.75" customHeight="1" x14ac:dyDescent="0.25">
      <c r="A3260" s="42" t="str">
        <f>Лист4!A3258</f>
        <v xml:space="preserve">Волжская ул. д.48 </v>
      </c>
      <c r="B3260" s="67" t="str">
        <f>Лист4!C3258</f>
        <v>Камызякский район, пгт. Волго-Каспийский</v>
      </c>
      <c r="C3260" s="43">
        <f t="shared" si="102"/>
        <v>174.28696617647063</v>
      </c>
      <c r="D3260" s="43">
        <f t="shared" si="103"/>
        <v>8.0440138235294132</v>
      </c>
      <c r="E3260" s="49">
        <v>0</v>
      </c>
      <c r="F3260" s="29">
        <v>8.0440138235294132</v>
      </c>
      <c r="G3260" s="50">
        <v>0</v>
      </c>
      <c r="H3260" s="50">
        <v>0</v>
      </c>
      <c r="I3260" s="50">
        <v>0</v>
      </c>
      <c r="J3260" s="30"/>
      <c r="K3260" s="174">
        <f>Лист4!E3258/1000</f>
        <v>182.33098000000004</v>
      </c>
      <c r="L3260" s="51"/>
      <c r="M3260" s="51"/>
    </row>
    <row r="3261" spans="1:13" s="52" customFormat="1" ht="18.75" customHeight="1" x14ac:dyDescent="0.25">
      <c r="A3261" s="42" t="str">
        <f>Лист4!A3259</f>
        <v xml:space="preserve">Волжская ул. д.50 </v>
      </c>
      <c r="B3261" s="67" t="str">
        <f>Лист4!C3259</f>
        <v>Камызякский район, пгт. Волго-Каспийский</v>
      </c>
      <c r="C3261" s="43">
        <f t="shared" si="102"/>
        <v>186.93952205882351</v>
      </c>
      <c r="D3261" s="43">
        <f t="shared" si="103"/>
        <v>8.6279779411764714</v>
      </c>
      <c r="E3261" s="49">
        <v>0</v>
      </c>
      <c r="F3261" s="29">
        <v>8.6279779411764714</v>
      </c>
      <c r="G3261" s="50">
        <v>0</v>
      </c>
      <c r="H3261" s="50">
        <v>0</v>
      </c>
      <c r="I3261" s="50">
        <v>0</v>
      </c>
      <c r="J3261" s="156"/>
      <c r="K3261" s="174">
        <f>Лист4!E3259/1000-J3261</f>
        <v>195.5675</v>
      </c>
      <c r="L3261" s="31"/>
      <c r="M3261" s="51"/>
    </row>
    <row r="3262" spans="1:13" s="52" customFormat="1" ht="25.5" customHeight="1" x14ac:dyDescent="0.25">
      <c r="A3262" s="42" t="str">
        <f>Лист4!A3260</f>
        <v xml:space="preserve">Гоголя ул. д.1 </v>
      </c>
      <c r="B3262" s="67" t="str">
        <f>Лист4!C3260</f>
        <v>Камызякский район, пгт. Волго-Каспийский</v>
      </c>
      <c r="C3262" s="43">
        <f t="shared" si="102"/>
        <v>20.606147058823524</v>
      </c>
      <c r="D3262" s="43">
        <f t="shared" si="103"/>
        <v>0.95105294117647032</v>
      </c>
      <c r="E3262" s="49">
        <v>0</v>
      </c>
      <c r="F3262" s="29">
        <v>0.95105294117647032</v>
      </c>
      <c r="G3262" s="50">
        <v>0</v>
      </c>
      <c r="H3262" s="50">
        <v>0</v>
      </c>
      <c r="I3262" s="50">
        <v>0</v>
      </c>
      <c r="J3262" s="30"/>
      <c r="K3262" s="174">
        <f>Лист4!E3260/1000-J3262</f>
        <v>21.557199999999995</v>
      </c>
      <c r="L3262" s="51"/>
      <c r="M3262" s="51"/>
    </row>
    <row r="3263" spans="1:13" s="52" customFormat="1" ht="18.75" customHeight="1" x14ac:dyDescent="0.25">
      <c r="A3263" s="42" t="str">
        <f>Лист4!A3261</f>
        <v xml:space="preserve">Гоголя ул. д.2 </v>
      </c>
      <c r="B3263" s="67" t="str">
        <f>Лист4!C3261</f>
        <v>Камызякский район, пгт. Волго-Каспийский</v>
      </c>
      <c r="C3263" s="43">
        <f t="shared" si="102"/>
        <v>18.798955882352942</v>
      </c>
      <c r="D3263" s="43">
        <f t="shared" si="103"/>
        <v>0.86764411764705895</v>
      </c>
      <c r="E3263" s="49">
        <v>0</v>
      </c>
      <c r="F3263" s="29">
        <v>0.86764411764705895</v>
      </c>
      <c r="G3263" s="50">
        <v>0</v>
      </c>
      <c r="H3263" s="50">
        <v>0</v>
      </c>
      <c r="I3263" s="50">
        <v>0</v>
      </c>
      <c r="J3263" s="30"/>
      <c r="K3263" s="174">
        <f>Лист4!E3261/1000</f>
        <v>19.666600000000003</v>
      </c>
      <c r="L3263" s="51"/>
      <c r="M3263" s="51"/>
    </row>
    <row r="3264" spans="1:13" s="52" customFormat="1" ht="18.75" customHeight="1" x14ac:dyDescent="0.25">
      <c r="A3264" s="42" t="str">
        <f>Лист4!A3262</f>
        <v xml:space="preserve">Гоголя ул. д.3 </v>
      </c>
      <c r="B3264" s="67" t="str">
        <f>Лист4!C3262</f>
        <v>Камызякский район, пгт. Волго-Каспийский</v>
      </c>
      <c r="C3264" s="43">
        <f t="shared" si="102"/>
        <v>51.175006617647057</v>
      </c>
      <c r="D3264" s="43">
        <f t="shared" si="103"/>
        <v>2.3619233823529413</v>
      </c>
      <c r="E3264" s="49">
        <v>0</v>
      </c>
      <c r="F3264" s="29">
        <v>2.3619233823529413</v>
      </c>
      <c r="G3264" s="50">
        <v>0</v>
      </c>
      <c r="H3264" s="50">
        <v>0</v>
      </c>
      <c r="I3264" s="50">
        <v>0</v>
      </c>
      <c r="J3264" s="30"/>
      <c r="K3264" s="174">
        <f>Лист4!E3262/1000</f>
        <v>53.536929999999998</v>
      </c>
      <c r="L3264" s="51"/>
      <c r="M3264" s="51"/>
    </row>
    <row r="3265" spans="1:13" s="52" customFormat="1" ht="18.75" customHeight="1" x14ac:dyDescent="0.25">
      <c r="A3265" s="42" t="str">
        <f>Лист4!A3263</f>
        <v xml:space="preserve">Гоголя ул. д.4 </v>
      </c>
      <c r="B3265" s="67" t="str">
        <f>Лист4!C3263</f>
        <v>Камызякский район, пгт. Волго-Каспийский</v>
      </c>
      <c r="C3265" s="43">
        <f t="shared" si="102"/>
        <v>129.22248529411763</v>
      </c>
      <c r="D3265" s="43">
        <f t="shared" si="103"/>
        <v>5.9641147058823529</v>
      </c>
      <c r="E3265" s="49">
        <v>0</v>
      </c>
      <c r="F3265" s="29">
        <v>5.9641147058823529</v>
      </c>
      <c r="G3265" s="50">
        <v>0</v>
      </c>
      <c r="H3265" s="50">
        <v>0</v>
      </c>
      <c r="I3265" s="50">
        <v>0</v>
      </c>
      <c r="J3265" s="30"/>
      <c r="K3265" s="174">
        <f>Лист4!E3263/1000-J3265</f>
        <v>135.1866</v>
      </c>
      <c r="L3265" s="51"/>
      <c r="M3265" s="51"/>
    </row>
    <row r="3266" spans="1:13" s="52" customFormat="1" ht="18.75" customHeight="1" x14ac:dyDescent="0.25">
      <c r="A3266" s="42" t="str">
        <f>Лист4!A3264</f>
        <v xml:space="preserve">Гоголя ул. д.5 </v>
      </c>
      <c r="B3266" s="67" t="str">
        <f>Лист4!C3264</f>
        <v>Камызякский район, пгт. Волго-Каспийский</v>
      </c>
      <c r="C3266" s="43">
        <f t="shared" si="102"/>
        <v>134.78744117647059</v>
      </c>
      <c r="D3266" s="43">
        <f t="shared" si="103"/>
        <v>6.2209588235294113</v>
      </c>
      <c r="E3266" s="49">
        <v>0</v>
      </c>
      <c r="F3266" s="29">
        <v>6.2209588235294113</v>
      </c>
      <c r="G3266" s="50">
        <v>0</v>
      </c>
      <c r="H3266" s="50">
        <v>0</v>
      </c>
      <c r="I3266" s="50">
        <v>0</v>
      </c>
      <c r="J3266" s="30"/>
      <c r="K3266" s="174">
        <f>Лист4!E3264/1000</f>
        <v>141.00839999999999</v>
      </c>
      <c r="L3266" s="51"/>
      <c r="M3266" s="51"/>
    </row>
    <row r="3267" spans="1:13" s="52" customFormat="1" ht="18.75" customHeight="1" x14ac:dyDescent="0.25">
      <c r="A3267" s="42" t="str">
        <f>Лист4!A3265</f>
        <v xml:space="preserve">Гоголя ул. д.6 </v>
      </c>
      <c r="B3267" s="67" t="str">
        <f>Лист4!C3265</f>
        <v>Камызякский район, пгт. Волго-Каспийский</v>
      </c>
      <c r="C3267" s="43">
        <f t="shared" si="102"/>
        <v>129.30387867647062</v>
      </c>
      <c r="D3267" s="43">
        <f t="shared" si="103"/>
        <v>5.9678713235294127</v>
      </c>
      <c r="E3267" s="49">
        <v>0</v>
      </c>
      <c r="F3267" s="29">
        <v>5.9678713235294127</v>
      </c>
      <c r="G3267" s="50">
        <v>0</v>
      </c>
      <c r="H3267" s="50">
        <v>0</v>
      </c>
      <c r="I3267" s="50">
        <v>0</v>
      </c>
      <c r="J3267" s="30"/>
      <c r="K3267" s="174">
        <f>Лист4!E3265/1000</f>
        <v>135.27175000000003</v>
      </c>
      <c r="L3267" s="51"/>
      <c r="M3267" s="51"/>
    </row>
    <row r="3268" spans="1:13" s="52" customFormat="1" ht="18.75" customHeight="1" x14ac:dyDescent="0.25">
      <c r="A3268" s="42" t="str">
        <f>Лист4!A3266</f>
        <v xml:space="preserve">Кирова ул. д.3 </v>
      </c>
      <c r="B3268" s="67" t="str">
        <f>Лист4!C3266</f>
        <v>Камызякский район, пгт. Волго-Каспийский</v>
      </c>
      <c r="C3268" s="43">
        <f t="shared" si="102"/>
        <v>8.8756066176470583</v>
      </c>
      <c r="D3268" s="43">
        <f t="shared" si="103"/>
        <v>0.40964338235294118</v>
      </c>
      <c r="E3268" s="49">
        <v>0</v>
      </c>
      <c r="F3268" s="29">
        <v>0.40964338235294118</v>
      </c>
      <c r="G3268" s="50">
        <v>0</v>
      </c>
      <c r="H3268" s="50">
        <v>0</v>
      </c>
      <c r="I3268" s="50">
        <v>0</v>
      </c>
      <c r="J3268" s="30"/>
      <c r="K3268" s="174">
        <f>Лист4!E3266/1000</f>
        <v>9.2852499999999996</v>
      </c>
      <c r="L3268" s="51"/>
      <c r="M3268" s="51"/>
    </row>
    <row r="3269" spans="1:13" s="52" customFormat="1" ht="18.75" customHeight="1" x14ac:dyDescent="0.25">
      <c r="A3269" s="42" t="str">
        <f>Лист4!A3267</f>
        <v xml:space="preserve">Ленина ул. д.3 </v>
      </c>
      <c r="B3269" s="67" t="str">
        <f>Лист4!C3267</f>
        <v>Камызякский район, пгт. Волго-Каспийский</v>
      </c>
      <c r="C3269" s="43">
        <f t="shared" si="102"/>
        <v>161.59181617647062</v>
      </c>
      <c r="D3269" s="43">
        <f t="shared" si="103"/>
        <v>7.4580838235294129</v>
      </c>
      <c r="E3269" s="49">
        <v>0</v>
      </c>
      <c r="F3269" s="29">
        <v>7.4580838235294129</v>
      </c>
      <c r="G3269" s="50">
        <v>0</v>
      </c>
      <c r="H3269" s="50">
        <v>0</v>
      </c>
      <c r="I3269" s="50">
        <v>0</v>
      </c>
      <c r="J3269" s="30"/>
      <c r="K3269" s="174">
        <f>Лист4!E3267/1000</f>
        <v>169.04990000000004</v>
      </c>
      <c r="L3269" s="51"/>
      <c r="M3269" s="51"/>
    </row>
    <row r="3270" spans="1:13" s="52" customFormat="1" ht="25.5" customHeight="1" x14ac:dyDescent="0.25">
      <c r="A3270" s="42" t="str">
        <f>Лист4!A3268</f>
        <v xml:space="preserve">Ленина ул. д.5 </v>
      </c>
      <c r="B3270" s="67" t="str">
        <f>Лист4!C3268</f>
        <v>Камызякский район, пгт. Волго-Каспийский</v>
      </c>
      <c r="C3270" s="43">
        <f t="shared" si="102"/>
        <v>162.1698860294118</v>
      </c>
      <c r="D3270" s="43">
        <f t="shared" si="103"/>
        <v>7.4847639705882365</v>
      </c>
      <c r="E3270" s="49">
        <v>0</v>
      </c>
      <c r="F3270" s="29">
        <v>7.4847639705882365</v>
      </c>
      <c r="G3270" s="50">
        <v>0</v>
      </c>
      <c r="H3270" s="50">
        <v>0</v>
      </c>
      <c r="I3270" s="50">
        <v>0</v>
      </c>
      <c r="J3270" s="30"/>
      <c r="K3270" s="174">
        <f>Лист4!E3268/1000-J3270</f>
        <v>169.65465000000003</v>
      </c>
      <c r="L3270" s="51"/>
      <c r="M3270" s="51"/>
    </row>
    <row r="3271" spans="1:13" s="52" customFormat="1" ht="18.75" customHeight="1" x14ac:dyDescent="0.25">
      <c r="A3271" s="42" t="str">
        <f>Лист4!A3269</f>
        <v xml:space="preserve">Набережная ул. д.16 </v>
      </c>
      <c r="B3271" s="67" t="str">
        <f>Лист4!C3269</f>
        <v>Камызякский район, пгт. Волго-Каспийский</v>
      </c>
      <c r="C3271" s="43">
        <f t="shared" si="102"/>
        <v>180.22196323529411</v>
      </c>
      <c r="D3271" s="43">
        <f t="shared" si="103"/>
        <v>8.3179367647058822</v>
      </c>
      <c r="E3271" s="49">
        <v>0</v>
      </c>
      <c r="F3271" s="29">
        <v>8.3179367647058822</v>
      </c>
      <c r="G3271" s="50">
        <v>0</v>
      </c>
      <c r="H3271" s="50">
        <v>0</v>
      </c>
      <c r="I3271" s="50">
        <v>0</v>
      </c>
      <c r="J3271" s="30"/>
      <c r="K3271" s="174">
        <f>Лист4!E3269/1000</f>
        <v>188.53989999999999</v>
      </c>
      <c r="L3271" s="51"/>
      <c r="M3271" s="51"/>
    </row>
    <row r="3272" spans="1:13" s="52" customFormat="1" ht="18.75" customHeight="1" x14ac:dyDescent="0.25">
      <c r="A3272" s="42" t="str">
        <f>Лист4!A3270</f>
        <v xml:space="preserve">Набережная ул. д.18 </v>
      </c>
      <c r="B3272" s="67" t="str">
        <f>Лист4!C3270</f>
        <v>Камызякский район, пгт. Волго-Каспийский</v>
      </c>
      <c r="C3272" s="43">
        <f t="shared" si="102"/>
        <v>9.6428933823529412</v>
      </c>
      <c r="D3272" s="43">
        <f t="shared" si="103"/>
        <v>0.44505661764705878</v>
      </c>
      <c r="E3272" s="49">
        <v>0</v>
      </c>
      <c r="F3272" s="29">
        <v>0.44505661764705878</v>
      </c>
      <c r="G3272" s="50">
        <v>0</v>
      </c>
      <c r="H3272" s="50">
        <v>0</v>
      </c>
      <c r="I3272" s="50">
        <v>0</v>
      </c>
      <c r="J3272" s="30"/>
      <c r="K3272" s="174">
        <f>Лист4!E3270/1000</f>
        <v>10.087949999999999</v>
      </c>
      <c r="L3272" s="51"/>
      <c r="M3272" s="51"/>
    </row>
    <row r="3273" spans="1:13" s="52" customFormat="1" ht="18.75" customHeight="1" x14ac:dyDescent="0.25">
      <c r="A3273" s="42" t="str">
        <f>Лист4!A3271</f>
        <v xml:space="preserve">Набережная ул. д.27 </v>
      </c>
      <c r="B3273" s="67" t="str">
        <f>Лист4!C3271</f>
        <v>Камызякский район, пгт. Волго-Каспийский</v>
      </c>
      <c r="C3273" s="43">
        <f t="shared" si="102"/>
        <v>174.10049264705881</v>
      </c>
      <c r="D3273" s="43">
        <f t="shared" si="103"/>
        <v>8.035407352941176</v>
      </c>
      <c r="E3273" s="49">
        <v>0</v>
      </c>
      <c r="F3273" s="29">
        <v>8.035407352941176</v>
      </c>
      <c r="G3273" s="50">
        <v>0</v>
      </c>
      <c r="H3273" s="50">
        <v>0</v>
      </c>
      <c r="I3273" s="50">
        <v>0</v>
      </c>
      <c r="J3273" s="30"/>
      <c r="K3273" s="174">
        <f>Лист4!E3271/1000</f>
        <v>182.13589999999999</v>
      </c>
      <c r="L3273" s="51"/>
      <c r="M3273" s="51"/>
    </row>
    <row r="3274" spans="1:13" s="52" customFormat="1" ht="18.75" customHeight="1" x14ac:dyDescent="0.25">
      <c r="A3274" s="42" t="str">
        <f>Лист4!A3272</f>
        <v xml:space="preserve">Чилимка 2-я ул. д.1 </v>
      </c>
      <c r="B3274" s="67" t="str">
        <f>Лист4!C3272</f>
        <v>Камызякский район, пгт. Волго-Каспийский</v>
      </c>
      <c r="C3274" s="43">
        <f t="shared" si="102"/>
        <v>141.65880147058823</v>
      </c>
      <c r="D3274" s="43">
        <f t="shared" si="103"/>
        <v>6.5380985294117648</v>
      </c>
      <c r="E3274" s="49">
        <v>0</v>
      </c>
      <c r="F3274" s="29">
        <v>6.5380985294117648</v>
      </c>
      <c r="G3274" s="50">
        <v>0</v>
      </c>
      <c r="H3274" s="50">
        <v>0</v>
      </c>
      <c r="I3274" s="50">
        <v>0</v>
      </c>
      <c r="J3274" s="156"/>
      <c r="K3274" s="174">
        <f>Лист4!E3272/1000-J3274</f>
        <v>148.1969</v>
      </c>
      <c r="L3274" s="31"/>
      <c r="M3274" s="51"/>
    </row>
    <row r="3275" spans="1:13" s="52" customFormat="1" ht="18.75" customHeight="1" x14ac:dyDescent="0.25">
      <c r="A3275" s="42" t="str">
        <f>Лист4!A3273</f>
        <v xml:space="preserve">Чилимка 2-я ул. д.3 </v>
      </c>
      <c r="B3275" s="67" t="str">
        <f>Лист4!C3273</f>
        <v>Камызякский район, пгт. Волго-Каспийский</v>
      </c>
      <c r="C3275" s="43">
        <f t="shared" si="102"/>
        <v>33.911886029411768</v>
      </c>
      <c r="D3275" s="43">
        <f t="shared" si="103"/>
        <v>1.5651639705882354</v>
      </c>
      <c r="E3275" s="49">
        <v>0</v>
      </c>
      <c r="F3275" s="29">
        <v>1.5651639705882354</v>
      </c>
      <c r="G3275" s="50">
        <v>0</v>
      </c>
      <c r="H3275" s="50">
        <v>0</v>
      </c>
      <c r="I3275" s="50">
        <v>0</v>
      </c>
      <c r="J3275" s="30"/>
      <c r="K3275" s="174">
        <f>Лист4!E3273/1000</f>
        <v>35.477050000000006</v>
      </c>
      <c r="L3275" s="51"/>
      <c r="M3275" s="51"/>
    </row>
    <row r="3276" spans="1:13" s="52" customFormat="1" ht="18.75" customHeight="1" x14ac:dyDescent="0.25">
      <c r="A3276" s="42" t="str">
        <f>Лист4!A3274</f>
        <v xml:space="preserve">Народная ул. д.10 </v>
      </c>
      <c r="B3276" s="67" t="str">
        <f>Лист4!C3274</f>
        <v>Камызякский район, пгт. Кировский</v>
      </c>
      <c r="C3276" s="43">
        <f t="shared" si="102"/>
        <v>148.95266176470588</v>
      </c>
      <c r="D3276" s="43">
        <f t="shared" si="103"/>
        <v>6.8747382352941164</v>
      </c>
      <c r="E3276" s="49">
        <v>0</v>
      </c>
      <c r="F3276" s="29">
        <v>6.8747382352941164</v>
      </c>
      <c r="G3276" s="50">
        <v>0</v>
      </c>
      <c r="H3276" s="50">
        <v>0</v>
      </c>
      <c r="I3276" s="50">
        <v>0</v>
      </c>
      <c r="J3276" s="30"/>
      <c r="K3276" s="174">
        <f>Лист4!E3274/1000</f>
        <v>155.82739999999998</v>
      </c>
      <c r="L3276" s="51"/>
      <c r="M3276" s="51"/>
    </row>
    <row r="3277" spans="1:13" s="52" customFormat="1" ht="18.75" customHeight="1" x14ac:dyDescent="0.25">
      <c r="A3277" s="42" t="str">
        <f>Лист4!A3275</f>
        <v xml:space="preserve">Народная ул. д.13 </v>
      </c>
      <c r="B3277" s="67" t="str">
        <f>Лист4!C3275</f>
        <v>Камызякский район, пгт. Кировский</v>
      </c>
      <c r="C3277" s="43">
        <f t="shared" si="102"/>
        <v>99.358713235294118</v>
      </c>
      <c r="D3277" s="43">
        <f t="shared" si="103"/>
        <v>4.5857867647058823</v>
      </c>
      <c r="E3277" s="49">
        <v>0</v>
      </c>
      <c r="F3277" s="29">
        <v>4.5857867647058823</v>
      </c>
      <c r="G3277" s="50">
        <v>0</v>
      </c>
      <c r="H3277" s="50">
        <v>0</v>
      </c>
      <c r="I3277" s="50">
        <v>0</v>
      </c>
      <c r="J3277" s="30"/>
      <c r="K3277" s="174">
        <f>Лист4!E3275/1000-J3277</f>
        <v>103.94450000000001</v>
      </c>
      <c r="L3277" s="51"/>
      <c r="M3277" s="51"/>
    </row>
    <row r="3278" spans="1:13" s="52" customFormat="1" ht="18.75" customHeight="1" x14ac:dyDescent="0.25">
      <c r="A3278" s="42" t="str">
        <f>Лист4!A3276</f>
        <v xml:space="preserve">Народная ул. д.14 </v>
      </c>
      <c r="B3278" s="67" t="str">
        <f>Лист4!C3276</f>
        <v>Камызякский район, пгт. Кировский</v>
      </c>
      <c r="C3278" s="43">
        <f t="shared" si="102"/>
        <v>243.4735588235294</v>
      </c>
      <c r="D3278" s="43">
        <f t="shared" si="103"/>
        <v>11.237241176470587</v>
      </c>
      <c r="E3278" s="49">
        <v>0</v>
      </c>
      <c r="F3278" s="29">
        <v>11.237241176470587</v>
      </c>
      <c r="G3278" s="50">
        <v>0</v>
      </c>
      <c r="H3278" s="50">
        <v>0</v>
      </c>
      <c r="I3278" s="50">
        <v>0</v>
      </c>
      <c r="J3278" s="30"/>
      <c r="K3278" s="174">
        <f>Лист4!E3276/1000-J3278</f>
        <v>254.71079999999998</v>
      </c>
      <c r="L3278" s="51"/>
      <c r="M3278" s="51"/>
    </row>
    <row r="3279" spans="1:13" s="52" customFormat="1" ht="18.75" customHeight="1" x14ac:dyDescent="0.25">
      <c r="A3279" s="42" t="str">
        <f>Лист4!A3277</f>
        <v xml:space="preserve">Народная ул. д.16 </v>
      </c>
      <c r="B3279" s="67" t="str">
        <f>Лист4!C3277</f>
        <v>Камызякский район, пгт. Кировский</v>
      </c>
      <c r="C3279" s="43">
        <f t="shared" si="102"/>
        <v>248.03861397058824</v>
      </c>
      <c r="D3279" s="43">
        <f t="shared" si="103"/>
        <v>11.447936029411766</v>
      </c>
      <c r="E3279" s="49">
        <v>0</v>
      </c>
      <c r="F3279" s="29">
        <v>11.447936029411766</v>
      </c>
      <c r="G3279" s="50">
        <v>0</v>
      </c>
      <c r="H3279" s="50">
        <v>0</v>
      </c>
      <c r="I3279" s="50">
        <v>0</v>
      </c>
      <c r="J3279" s="30"/>
      <c r="K3279" s="174">
        <f>Лист4!E3277/1000-J3279</f>
        <v>259.48655000000002</v>
      </c>
      <c r="L3279" s="51"/>
      <c r="M3279" s="51"/>
    </row>
    <row r="3280" spans="1:13" s="52" customFormat="1" ht="18.75" customHeight="1" x14ac:dyDescent="0.25">
      <c r="A3280" s="42" t="str">
        <f>Лист4!A3278</f>
        <v xml:space="preserve">Народная ул. д.18 </v>
      </c>
      <c r="B3280" s="67" t="str">
        <f>Лист4!C3278</f>
        <v>Камызякский район, пгт. Кировский</v>
      </c>
      <c r="C3280" s="43">
        <f t="shared" si="102"/>
        <v>223.68225367647059</v>
      </c>
      <c r="D3280" s="43">
        <f t="shared" si="103"/>
        <v>10.323796323529413</v>
      </c>
      <c r="E3280" s="49">
        <v>0</v>
      </c>
      <c r="F3280" s="29">
        <v>10.323796323529413</v>
      </c>
      <c r="G3280" s="50">
        <v>0</v>
      </c>
      <c r="H3280" s="50">
        <v>0</v>
      </c>
      <c r="I3280" s="50">
        <v>0</v>
      </c>
      <c r="J3280" s="30"/>
      <c r="K3280" s="174">
        <f>Лист4!E3278/1000-J3280</f>
        <v>234.00605000000002</v>
      </c>
      <c r="L3280" s="51"/>
      <c r="M3280" s="51"/>
    </row>
    <row r="3281" spans="1:13" s="52" customFormat="1" ht="25.5" customHeight="1" x14ac:dyDescent="0.25">
      <c r="A3281" s="42" t="str">
        <f>Лист4!A3279</f>
        <v xml:space="preserve">Народная ул. д.3 </v>
      </c>
      <c r="B3281" s="67" t="str">
        <f>Лист4!C3279</f>
        <v>Камызякский район, пгт. Кировский</v>
      </c>
      <c r="C3281" s="43">
        <f t="shared" si="102"/>
        <v>33.717411764705894</v>
      </c>
      <c r="D3281" s="43">
        <f t="shared" si="103"/>
        <v>1.5561882352941181</v>
      </c>
      <c r="E3281" s="49">
        <v>0</v>
      </c>
      <c r="F3281" s="29">
        <v>1.5561882352941181</v>
      </c>
      <c r="G3281" s="50">
        <v>0</v>
      </c>
      <c r="H3281" s="50">
        <v>0</v>
      </c>
      <c r="I3281" s="50">
        <v>0</v>
      </c>
      <c r="J3281" s="30"/>
      <c r="K3281" s="174">
        <f>Лист4!E3279/1000-J3281</f>
        <v>35.273600000000009</v>
      </c>
      <c r="L3281" s="51"/>
      <c r="M3281" s="51"/>
    </row>
    <row r="3282" spans="1:13" s="52" customFormat="1" ht="18.75" customHeight="1" x14ac:dyDescent="0.25">
      <c r="A3282" s="42" t="str">
        <f>Лист4!A3280</f>
        <v xml:space="preserve">Народная ул. д.6 </v>
      </c>
      <c r="B3282" s="67" t="str">
        <f>Лист4!C3280</f>
        <v>Камызякский район, пгт. Кировский</v>
      </c>
      <c r="C3282" s="43">
        <f t="shared" si="102"/>
        <v>214.64309558823533</v>
      </c>
      <c r="D3282" s="43">
        <f t="shared" si="103"/>
        <v>9.9066044117647074</v>
      </c>
      <c r="E3282" s="49">
        <v>0</v>
      </c>
      <c r="F3282" s="29">
        <v>9.9066044117647074</v>
      </c>
      <c r="G3282" s="50">
        <v>0</v>
      </c>
      <c r="H3282" s="50">
        <v>0</v>
      </c>
      <c r="I3282" s="50">
        <v>0</v>
      </c>
      <c r="J3282" s="30"/>
      <c r="K3282" s="174">
        <f>Лист4!E3280/1000-J3282</f>
        <v>224.54970000000003</v>
      </c>
      <c r="L3282" s="51"/>
      <c r="M3282" s="51"/>
    </row>
    <row r="3283" spans="1:13" s="52" customFormat="1" ht="18.75" customHeight="1" x14ac:dyDescent="0.25">
      <c r="A3283" s="42" t="str">
        <f>Лист4!A3281</f>
        <v xml:space="preserve">Народная ул. д.8 </v>
      </c>
      <c r="B3283" s="67" t="str">
        <f>Лист4!C3281</f>
        <v>Камызякский район, пгт. Кировский</v>
      </c>
      <c r="C3283" s="43">
        <f t="shared" si="102"/>
        <v>142.02904338235297</v>
      </c>
      <c r="D3283" s="43">
        <f t="shared" si="103"/>
        <v>6.5551866176470597</v>
      </c>
      <c r="E3283" s="49">
        <v>0</v>
      </c>
      <c r="F3283" s="29">
        <v>6.5551866176470597</v>
      </c>
      <c r="G3283" s="50">
        <v>0</v>
      </c>
      <c r="H3283" s="50">
        <v>0</v>
      </c>
      <c r="I3283" s="50">
        <v>0</v>
      </c>
      <c r="J3283" s="30"/>
      <c r="K3283" s="174">
        <f>Лист4!E3281/1000-J3283</f>
        <v>148.58423000000002</v>
      </c>
      <c r="L3283" s="51"/>
      <c r="M3283" s="51"/>
    </row>
    <row r="3284" spans="1:13" s="52" customFormat="1" ht="18.75" customHeight="1" x14ac:dyDescent="0.25">
      <c r="A3284" s="42" t="str">
        <f>Лист4!A3282</f>
        <v xml:space="preserve">Народная ул. д.9 </v>
      </c>
      <c r="B3284" s="67" t="str">
        <f>Лист4!C3282</f>
        <v>Камызякский район, пгт. Кировский</v>
      </c>
      <c r="C3284" s="43">
        <f t="shared" ref="C3284:C3347" si="104">K3284+J3284-F3284</f>
        <v>110.79885661764708</v>
      </c>
      <c r="D3284" s="43">
        <f t="shared" ref="D3284:D3347" si="105">F3284</f>
        <v>5.1137933823529416</v>
      </c>
      <c r="E3284" s="49">
        <v>0</v>
      </c>
      <c r="F3284" s="29">
        <v>5.1137933823529416</v>
      </c>
      <c r="G3284" s="50">
        <v>0</v>
      </c>
      <c r="H3284" s="50">
        <v>0</v>
      </c>
      <c r="I3284" s="50">
        <v>0</v>
      </c>
      <c r="J3284" s="30"/>
      <c r="K3284" s="174">
        <f>Лист4!E3282/1000-J3284</f>
        <v>115.91265000000001</v>
      </c>
      <c r="L3284" s="51"/>
      <c r="M3284" s="51"/>
    </row>
    <row r="3285" spans="1:13" s="52" customFormat="1" ht="18.75" customHeight="1" x14ac:dyDescent="0.25">
      <c r="A3285" s="42" t="str">
        <f>Лист4!A3283</f>
        <v xml:space="preserve">Пионерская ул. д.17 </v>
      </c>
      <c r="B3285" s="67" t="str">
        <f>Лист4!C3283</f>
        <v>Камызякский район, пгт. Кировский</v>
      </c>
      <c r="C3285" s="43">
        <f t="shared" si="104"/>
        <v>114.69087499999999</v>
      </c>
      <c r="D3285" s="43">
        <f t="shared" si="105"/>
        <v>5.2934249999999992</v>
      </c>
      <c r="E3285" s="49">
        <v>0</v>
      </c>
      <c r="F3285" s="29">
        <v>5.2934249999999992</v>
      </c>
      <c r="G3285" s="50">
        <v>0</v>
      </c>
      <c r="H3285" s="50">
        <v>0</v>
      </c>
      <c r="I3285" s="50">
        <v>0</v>
      </c>
      <c r="J3285" s="30"/>
      <c r="K3285" s="174">
        <f>Лист4!E3283/1000-J3285</f>
        <v>119.98429999999999</v>
      </c>
      <c r="L3285" s="51"/>
      <c r="M3285" s="51"/>
    </row>
    <row r="3286" spans="1:13" s="52" customFormat="1" ht="18.75" customHeight="1" x14ac:dyDescent="0.25">
      <c r="A3286" s="42" t="str">
        <f>Лист4!A3284</f>
        <v xml:space="preserve">Ленина ул. д.64 </v>
      </c>
      <c r="B3286" s="67" t="str">
        <f>Лист4!C3284</f>
        <v>Камызякский район, с. Каралат</v>
      </c>
      <c r="C3286" s="43">
        <f t="shared" si="104"/>
        <v>67.829077205882356</v>
      </c>
      <c r="D3286" s="43">
        <f t="shared" si="105"/>
        <v>3.1305727941176467</v>
      </c>
      <c r="E3286" s="49">
        <v>0</v>
      </c>
      <c r="F3286" s="29">
        <v>3.1305727941176467</v>
      </c>
      <c r="G3286" s="50">
        <v>0</v>
      </c>
      <c r="H3286" s="50">
        <v>0</v>
      </c>
      <c r="I3286" s="50">
        <v>0</v>
      </c>
      <c r="J3286" s="30"/>
      <c r="K3286" s="174">
        <f>Лист4!E3284/1000-J3286</f>
        <v>70.959649999999996</v>
      </c>
      <c r="L3286" s="51"/>
      <c r="M3286" s="51"/>
    </row>
    <row r="3287" spans="1:13" s="52" customFormat="1" ht="18.75" customHeight="1" x14ac:dyDescent="0.25">
      <c r="A3287" s="42" t="str">
        <f>Лист4!A3285</f>
        <v xml:space="preserve">М.Горького ул. д.2 </v>
      </c>
      <c r="B3287" s="67" t="str">
        <f>Лист4!C3285</f>
        <v>Камызякский район, с. Образцово-Травино</v>
      </c>
      <c r="C3287" s="43">
        <f t="shared" si="104"/>
        <v>5.7082426470588237</v>
      </c>
      <c r="D3287" s="43">
        <f t="shared" si="105"/>
        <v>0.26345735294117645</v>
      </c>
      <c r="E3287" s="49">
        <v>0</v>
      </c>
      <c r="F3287" s="29">
        <v>0.26345735294117645</v>
      </c>
      <c r="G3287" s="50">
        <v>0</v>
      </c>
      <c r="H3287" s="50">
        <v>0</v>
      </c>
      <c r="I3287" s="50">
        <v>0</v>
      </c>
      <c r="J3287" s="30"/>
      <c r="K3287" s="174">
        <f>Лист4!E3285/1000</f>
        <v>5.9717000000000002</v>
      </c>
      <c r="L3287" s="51"/>
      <c r="M3287" s="51"/>
    </row>
    <row r="3288" spans="1:13" s="52" customFormat="1" ht="18.75" customHeight="1" x14ac:dyDescent="0.25">
      <c r="A3288" s="42" t="str">
        <f>Лист4!A3286</f>
        <v xml:space="preserve">Пионерская ул. д.16 </v>
      </c>
      <c r="B3288" s="67" t="str">
        <f>Лист4!C3286</f>
        <v>Камызякский район, с. Образцово-Травино</v>
      </c>
      <c r="C3288" s="43">
        <f t="shared" si="104"/>
        <v>3.6705882352941175</v>
      </c>
      <c r="D3288" s="43">
        <f t="shared" si="105"/>
        <v>0.16941176470588235</v>
      </c>
      <c r="E3288" s="49">
        <v>0</v>
      </c>
      <c r="F3288" s="29">
        <v>0.16941176470588235</v>
      </c>
      <c r="G3288" s="50">
        <v>0</v>
      </c>
      <c r="H3288" s="50">
        <v>0</v>
      </c>
      <c r="I3288" s="50">
        <v>0</v>
      </c>
      <c r="J3288" s="30"/>
      <c r="K3288" s="174">
        <f>Лист4!E3286/1000</f>
        <v>3.84</v>
      </c>
      <c r="L3288" s="51"/>
      <c r="M3288" s="51"/>
    </row>
    <row r="3289" spans="1:13" s="52" customFormat="1" ht="18.75" customHeight="1" x14ac:dyDescent="0.25">
      <c r="A3289" s="42" t="str">
        <f>Лист4!A3287</f>
        <v xml:space="preserve">Пионерская ул. д.18 </v>
      </c>
      <c r="B3289" s="67" t="str">
        <f>Лист4!C3287</f>
        <v>Камызякский район, с. Образцово-Травино</v>
      </c>
      <c r="C3289" s="43">
        <f t="shared" si="104"/>
        <v>3.9328823529411765</v>
      </c>
      <c r="D3289" s="43">
        <f t="shared" si="105"/>
        <v>0.18151764705882351</v>
      </c>
      <c r="E3289" s="49">
        <v>0</v>
      </c>
      <c r="F3289" s="29">
        <v>0.18151764705882351</v>
      </c>
      <c r="G3289" s="50">
        <v>0</v>
      </c>
      <c r="H3289" s="50">
        <v>0</v>
      </c>
      <c r="I3289" s="50">
        <v>0</v>
      </c>
      <c r="J3289" s="30"/>
      <c r="K3289" s="174">
        <f>Лист4!E3287/1000</f>
        <v>4.1143999999999998</v>
      </c>
      <c r="L3289" s="51"/>
      <c r="M3289" s="51"/>
    </row>
    <row r="3290" spans="1:13" s="52" customFormat="1" ht="18.75" customHeight="1" x14ac:dyDescent="0.25">
      <c r="A3290" s="42" t="str">
        <f>Лист4!A3288</f>
        <v xml:space="preserve">Фрунзе ул. д.10 </v>
      </c>
      <c r="B3290" s="67" t="str">
        <f>Лист4!C3288</f>
        <v>Камызякский район, с. Образцово-Травино</v>
      </c>
      <c r="C3290" s="43">
        <f t="shared" si="104"/>
        <v>9.5588235294117645</v>
      </c>
      <c r="D3290" s="43">
        <f t="shared" si="105"/>
        <v>0.44117647058823528</v>
      </c>
      <c r="E3290" s="49">
        <v>0</v>
      </c>
      <c r="F3290" s="29">
        <v>0.44117647058823528</v>
      </c>
      <c r="G3290" s="50">
        <v>0</v>
      </c>
      <c r="H3290" s="50">
        <v>0</v>
      </c>
      <c r="I3290" s="50">
        <v>0</v>
      </c>
      <c r="J3290" s="30"/>
      <c r="K3290" s="174">
        <f>Лист4!E3288/1000</f>
        <v>10</v>
      </c>
      <c r="L3290" s="51"/>
      <c r="M3290" s="51"/>
    </row>
    <row r="3291" spans="1:13" s="52" customFormat="1" ht="18.75" customHeight="1" x14ac:dyDescent="0.25">
      <c r="A3291" s="42" t="str">
        <f>Лист4!A3289</f>
        <v xml:space="preserve">Юбилейный ул. д.4 </v>
      </c>
      <c r="B3291" s="67" t="str">
        <f>Лист4!C3289</f>
        <v>Камызякский район, с. Образцово-Травино</v>
      </c>
      <c r="C3291" s="43">
        <f t="shared" si="104"/>
        <v>102.35347352941176</v>
      </c>
      <c r="D3291" s="43">
        <f t="shared" si="105"/>
        <v>4.7240064705882352</v>
      </c>
      <c r="E3291" s="49">
        <v>0</v>
      </c>
      <c r="F3291" s="29">
        <v>4.7240064705882352</v>
      </c>
      <c r="G3291" s="50">
        <v>0</v>
      </c>
      <c r="H3291" s="50">
        <v>0</v>
      </c>
      <c r="I3291" s="50">
        <v>0</v>
      </c>
      <c r="J3291" s="30"/>
      <c r="K3291" s="174">
        <f>Лист4!E3289/1000</f>
        <v>107.07747999999999</v>
      </c>
      <c r="L3291" s="51"/>
      <c r="M3291" s="51"/>
    </row>
    <row r="3292" spans="1:13" s="52" customFormat="1" ht="18.75" customHeight="1" x14ac:dyDescent="0.25">
      <c r="A3292" s="42" t="str">
        <f>Лист4!A3290</f>
        <v xml:space="preserve">Проспект Ильича ул. д.3 </v>
      </c>
      <c r="B3292" s="67" t="str">
        <f>Лист4!C3290</f>
        <v>Камызякский район, с. Тузуклей</v>
      </c>
      <c r="C3292" s="43">
        <f t="shared" si="104"/>
        <v>37.121547794117646</v>
      </c>
      <c r="D3292" s="43">
        <f t="shared" si="105"/>
        <v>1.7133022058823526</v>
      </c>
      <c r="E3292" s="49">
        <v>0</v>
      </c>
      <c r="F3292" s="29">
        <v>1.7133022058823526</v>
      </c>
      <c r="G3292" s="50">
        <v>0</v>
      </c>
      <c r="H3292" s="50">
        <v>0</v>
      </c>
      <c r="I3292" s="50">
        <v>0</v>
      </c>
      <c r="J3292" s="30"/>
      <c r="K3292" s="174">
        <f>Лист4!E3290/1000</f>
        <v>38.834849999999996</v>
      </c>
      <c r="L3292" s="51"/>
      <c r="M3292" s="51"/>
    </row>
    <row r="3293" spans="1:13" s="52" customFormat="1" ht="18.75" customHeight="1" x14ac:dyDescent="0.25">
      <c r="A3293" s="42" t="str">
        <f>Лист4!A3291</f>
        <v xml:space="preserve">Проспект Ильича ул. д.10 </v>
      </c>
      <c r="B3293" s="67" t="str">
        <f>Лист4!C3291</f>
        <v>Камызякский район, с. Тузуклей</v>
      </c>
      <c r="C3293" s="43">
        <f t="shared" si="104"/>
        <v>43.229588235294102</v>
      </c>
      <c r="D3293" s="43">
        <f t="shared" si="105"/>
        <v>1.995211764705882</v>
      </c>
      <c r="E3293" s="49">
        <v>0</v>
      </c>
      <c r="F3293" s="29">
        <v>1.995211764705882</v>
      </c>
      <c r="G3293" s="50">
        <v>0</v>
      </c>
      <c r="H3293" s="50">
        <v>0</v>
      </c>
      <c r="I3293" s="50">
        <v>0</v>
      </c>
      <c r="J3293" s="30"/>
      <c r="K3293" s="174">
        <f>Лист4!E3291/1000</f>
        <v>45.224799999999988</v>
      </c>
      <c r="L3293" s="51"/>
      <c r="M3293" s="51"/>
    </row>
    <row r="3294" spans="1:13" s="52" customFormat="1" ht="18.75" customHeight="1" x14ac:dyDescent="0.25">
      <c r="A3294" s="42" t="str">
        <f>Лист4!A3292</f>
        <v xml:space="preserve">Проспект Ильича ул. д.11 </v>
      </c>
      <c r="B3294" s="67" t="str">
        <f>Лист4!C3292</f>
        <v>Камызякский район, с. Тузуклей</v>
      </c>
      <c r="C3294" s="43">
        <f t="shared" si="104"/>
        <v>19.603569852941181</v>
      </c>
      <c r="D3294" s="43">
        <f t="shared" si="105"/>
        <v>0.9047801470588237</v>
      </c>
      <c r="E3294" s="49">
        <v>0</v>
      </c>
      <c r="F3294" s="29">
        <v>0.9047801470588237</v>
      </c>
      <c r="G3294" s="50">
        <v>0</v>
      </c>
      <c r="H3294" s="50">
        <v>0</v>
      </c>
      <c r="I3294" s="50">
        <v>0</v>
      </c>
      <c r="J3294" s="30"/>
      <c r="K3294" s="174">
        <f>Лист4!E3292/1000</f>
        <v>20.508350000000004</v>
      </c>
      <c r="L3294" s="51"/>
      <c r="M3294" s="51"/>
    </row>
    <row r="3295" spans="1:13" s="52" customFormat="1" ht="18.75" customHeight="1" x14ac:dyDescent="0.25">
      <c r="A3295" s="42" t="str">
        <f>Лист4!A3293</f>
        <v xml:space="preserve">Проспект Ильича ул. д.12 </v>
      </c>
      <c r="B3295" s="67" t="str">
        <f>Лист4!C3293</f>
        <v>Камызякский район, с. Тузуклей</v>
      </c>
      <c r="C3295" s="43">
        <f t="shared" si="104"/>
        <v>27.326382352941174</v>
      </c>
      <c r="D3295" s="43">
        <f t="shared" si="105"/>
        <v>1.2612176470588234</v>
      </c>
      <c r="E3295" s="49">
        <v>0</v>
      </c>
      <c r="F3295" s="29">
        <v>1.2612176470588234</v>
      </c>
      <c r="G3295" s="50">
        <v>0</v>
      </c>
      <c r="H3295" s="50">
        <v>0</v>
      </c>
      <c r="I3295" s="50">
        <v>0</v>
      </c>
      <c r="J3295" s="30"/>
      <c r="K3295" s="174">
        <f>Лист4!E3293/1000</f>
        <v>28.587599999999998</v>
      </c>
      <c r="L3295" s="51"/>
      <c r="M3295" s="51"/>
    </row>
    <row r="3296" spans="1:13" s="52" customFormat="1" ht="18.75" customHeight="1" x14ac:dyDescent="0.25">
      <c r="A3296" s="42" t="str">
        <f>Лист4!A3294</f>
        <v xml:space="preserve">Проспект Ильича ул. д.13 </v>
      </c>
      <c r="B3296" s="67" t="str">
        <f>Лист4!C3294</f>
        <v>Камызякский район, с. Тузуклей</v>
      </c>
      <c r="C3296" s="43">
        <f t="shared" si="104"/>
        <v>30.00084558823529</v>
      </c>
      <c r="D3296" s="43">
        <f t="shared" si="105"/>
        <v>1.3846544117647057</v>
      </c>
      <c r="E3296" s="49">
        <v>0</v>
      </c>
      <c r="F3296" s="29">
        <v>1.3846544117647057</v>
      </c>
      <c r="G3296" s="50">
        <v>0</v>
      </c>
      <c r="H3296" s="50">
        <v>0</v>
      </c>
      <c r="I3296" s="50">
        <v>0</v>
      </c>
      <c r="J3296" s="30"/>
      <c r="K3296" s="174">
        <f>Лист4!E3294/1000</f>
        <v>31.385499999999997</v>
      </c>
      <c r="L3296" s="51"/>
      <c r="M3296" s="51"/>
    </row>
    <row r="3297" spans="1:13" s="52" customFormat="1" ht="18.75" customHeight="1" x14ac:dyDescent="0.25">
      <c r="A3297" s="42" t="str">
        <f>Лист4!A3295</f>
        <v xml:space="preserve">Проспект Ильича ул. д.14 </v>
      </c>
      <c r="B3297" s="67" t="str">
        <f>Лист4!C3295</f>
        <v>Камызякский район, с. Тузуклей</v>
      </c>
      <c r="C3297" s="43">
        <f t="shared" si="104"/>
        <v>48.020661764705885</v>
      </c>
      <c r="D3297" s="43">
        <f t="shared" si="105"/>
        <v>2.2163382352941179</v>
      </c>
      <c r="E3297" s="49">
        <v>0</v>
      </c>
      <c r="F3297" s="29">
        <v>2.2163382352941179</v>
      </c>
      <c r="G3297" s="50">
        <v>0</v>
      </c>
      <c r="H3297" s="50">
        <v>0</v>
      </c>
      <c r="I3297" s="50">
        <v>0</v>
      </c>
      <c r="J3297" s="156"/>
      <c r="K3297" s="174">
        <f>Лист4!E3295/1000-J3297</f>
        <v>50.237000000000002</v>
      </c>
      <c r="L3297" s="31"/>
      <c r="M3297" s="51"/>
    </row>
    <row r="3298" spans="1:13" s="52" customFormat="1" ht="18.75" customHeight="1" x14ac:dyDescent="0.25">
      <c r="A3298" s="42" t="str">
        <f>Лист4!A3296</f>
        <v xml:space="preserve">Проспект Ильича ул. д.15 </v>
      </c>
      <c r="B3298" s="67" t="str">
        <f>Лист4!C3296</f>
        <v>Камызякский район, с. Тузуклей</v>
      </c>
      <c r="C3298" s="43">
        <f t="shared" si="104"/>
        <v>54.960558823529411</v>
      </c>
      <c r="D3298" s="43">
        <f t="shared" si="105"/>
        <v>2.5366411764705883</v>
      </c>
      <c r="E3298" s="49">
        <v>0</v>
      </c>
      <c r="F3298" s="29">
        <v>2.5366411764705883</v>
      </c>
      <c r="G3298" s="50">
        <v>0</v>
      </c>
      <c r="H3298" s="50">
        <v>0</v>
      </c>
      <c r="I3298" s="50">
        <v>0</v>
      </c>
      <c r="J3298" s="156"/>
      <c r="K3298" s="174">
        <f>Лист4!E3296/1000-J3298</f>
        <v>57.497199999999999</v>
      </c>
      <c r="L3298" s="31"/>
      <c r="M3298" s="51"/>
    </row>
    <row r="3299" spans="1:13" s="52" customFormat="1" ht="18.75" customHeight="1" x14ac:dyDescent="0.25">
      <c r="A3299" s="42" t="str">
        <f>Лист4!A3297</f>
        <v xml:space="preserve">Проспект Ильича ул. д.17 </v>
      </c>
      <c r="B3299" s="67" t="str">
        <f>Лист4!C3297</f>
        <v>Камызякский район, с. Тузуклей</v>
      </c>
      <c r="C3299" s="43">
        <f t="shared" si="104"/>
        <v>22.948154411764705</v>
      </c>
      <c r="D3299" s="43">
        <f t="shared" si="105"/>
        <v>1.059145588235294</v>
      </c>
      <c r="E3299" s="49">
        <v>0</v>
      </c>
      <c r="F3299" s="29">
        <v>1.059145588235294</v>
      </c>
      <c r="G3299" s="50">
        <v>0</v>
      </c>
      <c r="H3299" s="50">
        <v>0</v>
      </c>
      <c r="I3299" s="50">
        <v>0</v>
      </c>
      <c r="J3299" s="30"/>
      <c r="K3299" s="174">
        <f>Лист4!E3297/1000-J3299</f>
        <v>24.007299999999997</v>
      </c>
      <c r="L3299" s="51"/>
      <c r="M3299" s="51"/>
    </row>
    <row r="3300" spans="1:13" s="52" customFormat="1" ht="18.75" customHeight="1" x14ac:dyDescent="0.25">
      <c r="A3300" s="42" t="str">
        <f>Лист4!A3298</f>
        <v xml:space="preserve">Проспект Ильича ул. д.18 </v>
      </c>
      <c r="B3300" s="67" t="str">
        <f>Лист4!C3298</f>
        <v>Камызякский район, с. Тузуклей</v>
      </c>
      <c r="C3300" s="43">
        <f t="shared" si="104"/>
        <v>114.58300367647058</v>
      </c>
      <c r="D3300" s="43">
        <f t="shared" si="105"/>
        <v>5.2884463235294117</v>
      </c>
      <c r="E3300" s="49">
        <v>0</v>
      </c>
      <c r="F3300" s="29">
        <v>5.2884463235294117</v>
      </c>
      <c r="G3300" s="50">
        <v>0</v>
      </c>
      <c r="H3300" s="50">
        <v>0</v>
      </c>
      <c r="I3300" s="50">
        <v>0</v>
      </c>
      <c r="J3300" s="30"/>
      <c r="K3300" s="174">
        <f>Лист4!E3298/1000</f>
        <v>119.87145</v>
      </c>
      <c r="L3300" s="51"/>
      <c r="M3300" s="51"/>
    </row>
    <row r="3301" spans="1:13" s="52" customFormat="1" ht="18.75" customHeight="1" x14ac:dyDescent="0.25">
      <c r="A3301" s="42" t="str">
        <f>Лист4!A3299</f>
        <v xml:space="preserve">Проспект Ильича ул. д.19 </v>
      </c>
      <c r="B3301" s="67" t="str">
        <f>Лист4!C3299</f>
        <v>Камызякский район, с. Тузуклей</v>
      </c>
      <c r="C3301" s="43">
        <f t="shared" si="104"/>
        <v>60.229669117647056</v>
      </c>
      <c r="D3301" s="43">
        <f t="shared" si="105"/>
        <v>2.779830882352941</v>
      </c>
      <c r="E3301" s="49">
        <v>0</v>
      </c>
      <c r="F3301" s="29">
        <v>2.779830882352941</v>
      </c>
      <c r="G3301" s="50">
        <v>0</v>
      </c>
      <c r="H3301" s="50">
        <v>0</v>
      </c>
      <c r="I3301" s="50">
        <v>0</v>
      </c>
      <c r="J3301" s="30"/>
      <c r="K3301" s="174">
        <f>Лист4!E3299/1000</f>
        <v>63.009499999999996</v>
      </c>
      <c r="L3301" s="51"/>
      <c r="M3301" s="51"/>
    </row>
    <row r="3302" spans="1:13" s="52" customFormat="1" ht="18.75" customHeight="1" x14ac:dyDescent="0.25">
      <c r="A3302" s="42" t="str">
        <f>Лист4!A3300</f>
        <v xml:space="preserve">Проспект Ильича ул. д.2 </v>
      </c>
      <c r="B3302" s="67" t="str">
        <f>Лист4!C3300</f>
        <v>Камызякский район, с. Тузуклей</v>
      </c>
      <c r="C3302" s="43">
        <f t="shared" si="104"/>
        <v>162.7135441176471</v>
      </c>
      <c r="D3302" s="43">
        <f t="shared" si="105"/>
        <v>7.5098558823529444</v>
      </c>
      <c r="E3302" s="49">
        <v>0</v>
      </c>
      <c r="F3302" s="29">
        <v>7.5098558823529444</v>
      </c>
      <c r="G3302" s="50">
        <v>0</v>
      </c>
      <c r="H3302" s="50">
        <v>0</v>
      </c>
      <c r="I3302" s="50">
        <v>0</v>
      </c>
      <c r="J3302" s="30"/>
      <c r="K3302" s="174">
        <f>Лист4!E3300/1000</f>
        <v>170.22340000000005</v>
      </c>
      <c r="L3302" s="51"/>
      <c r="M3302" s="51"/>
    </row>
    <row r="3303" spans="1:13" s="52" customFormat="1" ht="18.75" customHeight="1" x14ac:dyDescent="0.25">
      <c r="A3303" s="42" t="str">
        <f>Лист4!A3301</f>
        <v xml:space="preserve">Проспект Ильича ул. д.4 </v>
      </c>
      <c r="B3303" s="67" t="str">
        <f>Лист4!C3301</f>
        <v>Камызякский район, с. Тузуклей</v>
      </c>
      <c r="C3303" s="43">
        <f t="shared" si="104"/>
        <v>131.04736029411768</v>
      </c>
      <c r="D3303" s="43">
        <f t="shared" si="105"/>
        <v>6.0483397058823538</v>
      </c>
      <c r="E3303" s="49">
        <v>0</v>
      </c>
      <c r="F3303" s="29">
        <v>6.0483397058823538</v>
      </c>
      <c r="G3303" s="50">
        <v>0</v>
      </c>
      <c r="H3303" s="50">
        <v>0</v>
      </c>
      <c r="I3303" s="50">
        <v>0</v>
      </c>
      <c r="J3303" s="30"/>
      <c r="K3303" s="174">
        <f>Лист4!E3301/1000</f>
        <v>137.09570000000002</v>
      </c>
      <c r="L3303" s="51"/>
      <c r="M3303" s="51"/>
    </row>
    <row r="3304" spans="1:13" s="52" customFormat="1" ht="18.75" customHeight="1" x14ac:dyDescent="0.25">
      <c r="A3304" s="42" t="str">
        <f>Лист4!A3302</f>
        <v xml:space="preserve">Проспект Ильича ул. д.6 </v>
      </c>
      <c r="B3304" s="67" t="str">
        <f>Лист4!C3302</f>
        <v>Камызякский район, с. Тузуклей</v>
      </c>
      <c r="C3304" s="43">
        <f t="shared" si="104"/>
        <v>49.992216911764714</v>
      </c>
      <c r="D3304" s="43">
        <f t="shared" si="105"/>
        <v>2.3073330882352945</v>
      </c>
      <c r="E3304" s="49">
        <v>0</v>
      </c>
      <c r="F3304" s="29">
        <v>2.3073330882352945</v>
      </c>
      <c r="G3304" s="50">
        <v>0</v>
      </c>
      <c r="H3304" s="50">
        <v>0</v>
      </c>
      <c r="I3304" s="50">
        <v>0</v>
      </c>
      <c r="J3304" s="30"/>
      <c r="K3304" s="174">
        <f>Лист4!E3302/1000</f>
        <v>52.299550000000011</v>
      </c>
      <c r="L3304" s="51"/>
      <c r="M3304" s="51"/>
    </row>
    <row r="3305" spans="1:13" s="52" customFormat="1" ht="18.75" customHeight="1" x14ac:dyDescent="0.25">
      <c r="A3305" s="42" t="str">
        <f>Лист4!A3303</f>
        <v xml:space="preserve">Проспект Ильича ул. д.7 </v>
      </c>
      <c r="B3305" s="67" t="str">
        <f>Лист4!C3303</f>
        <v>Камызякский район, с. Тузуклей</v>
      </c>
      <c r="C3305" s="43">
        <f t="shared" si="104"/>
        <v>50.546772058823535</v>
      </c>
      <c r="D3305" s="43">
        <f t="shared" si="105"/>
        <v>2.3329279411764707</v>
      </c>
      <c r="E3305" s="49">
        <v>0</v>
      </c>
      <c r="F3305" s="29">
        <v>2.3329279411764707</v>
      </c>
      <c r="G3305" s="50">
        <v>0</v>
      </c>
      <c r="H3305" s="50">
        <v>0</v>
      </c>
      <c r="I3305" s="50">
        <v>0</v>
      </c>
      <c r="J3305" s="30"/>
      <c r="K3305" s="174">
        <f>Лист4!E3303/1000</f>
        <v>52.879700000000007</v>
      </c>
      <c r="L3305" s="51"/>
      <c r="M3305" s="51"/>
    </row>
    <row r="3306" spans="1:13" s="52" customFormat="1" ht="18.75" customHeight="1" x14ac:dyDescent="0.25">
      <c r="A3306" s="42" t="str">
        <f>Лист4!A3304</f>
        <v xml:space="preserve">Проспект Ильича ул. д.8 </v>
      </c>
      <c r="B3306" s="67" t="str">
        <f>Лист4!C3304</f>
        <v>Камызякский район, с. Тузуклей</v>
      </c>
      <c r="C3306" s="43">
        <f t="shared" si="104"/>
        <v>0</v>
      </c>
      <c r="D3306" s="43">
        <f t="shared" si="105"/>
        <v>0</v>
      </c>
      <c r="E3306" s="49">
        <v>0</v>
      </c>
      <c r="F3306" s="29">
        <v>0</v>
      </c>
      <c r="G3306" s="50">
        <v>0</v>
      </c>
      <c r="H3306" s="50">
        <v>0</v>
      </c>
      <c r="I3306" s="50">
        <v>0</v>
      </c>
      <c r="J3306" s="30"/>
      <c r="K3306" s="174">
        <f>Лист4!E3304/1000</f>
        <v>0</v>
      </c>
      <c r="L3306" s="51"/>
      <c r="M3306" s="51"/>
    </row>
    <row r="3307" spans="1:13" s="52" customFormat="1" ht="18.75" customHeight="1" x14ac:dyDescent="0.25">
      <c r="A3307" s="42" t="str">
        <f>Лист4!A3305</f>
        <v xml:space="preserve">Ленина ул. д.1 </v>
      </c>
      <c r="B3307" s="67" t="str">
        <f>Лист4!C3305</f>
        <v>Камызякский район, с. Чаган</v>
      </c>
      <c r="C3307" s="43">
        <f t="shared" si="104"/>
        <v>90.744588235294117</v>
      </c>
      <c r="D3307" s="43">
        <f t="shared" si="105"/>
        <v>4.1882117647058825</v>
      </c>
      <c r="E3307" s="49">
        <v>0</v>
      </c>
      <c r="F3307" s="29">
        <v>4.1882117647058825</v>
      </c>
      <c r="G3307" s="50">
        <v>0</v>
      </c>
      <c r="H3307" s="50">
        <v>0</v>
      </c>
      <c r="I3307" s="50">
        <v>0</v>
      </c>
      <c r="J3307" s="30"/>
      <c r="K3307" s="174">
        <f>Лист4!E3305/1000</f>
        <v>94.9328</v>
      </c>
      <c r="L3307" s="51"/>
      <c r="M3307" s="51"/>
    </row>
    <row r="3308" spans="1:13" s="52" customFormat="1" ht="18.75" customHeight="1" x14ac:dyDescent="0.25">
      <c r="A3308" s="42" t="str">
        <f>Лист4!A3306</f>
        <v xml:space="preserve">Ленина ул. д.11 </v>
      </c>
      <c r="B3308" s="67" t="str">
        <f>Лист4!C3306</f>
        <v>Камызякский район, с. Чаган</v>
      </c>
      <c r="C3308" s="43">
        <f t="shared" si="104"/>
        <v>80.116275735294124</v>
      </c>
      <c r="D3308" s="43">
        <f t="shared" si="105"/>
        <v>3.6976742647058827</v>
      </c>
      <c r="E3308" s="49">
        <v>0</v>
      </c>
      <c r="F3308" s="29">
        <v>3.6976742647058827</v>
      </c>
      <c r="G3308" s="50">
        <v>0</v>
      </c>
      <c r="H3308" s="50">
        <v>0</v>
      </c>
      <c r="I3308" s="50">
        <v>0</v>
      </c>
      <c r="J3308" s="156"/>
      <c r="K3308" s="174">
        <f>Лист4!E3306/1000-J3308</f>
        <v>83.813950000000006</v>
      </c>
      <c r="L3308" s="31"/>
      <c r="M3308" s="51"/>
    </row>
    <row r="3309" spans="1:13" s="52" customFormat="1" ht="18.75" customHeight="1" x14ac:dyDescent="0.25">
      <c r="A3309" s="42" t="str">
        <f>Лист4!A3307</f>
        <v xml:space="preserve">Ленина ул. д.11А </v>
      </c>
      <c r="B3309" s="67" t="str">
        <f>Лист4!C3307</f>
        <v>Камызякский район, с. Чаган</v>
      </c>
      <c r="C3309" s="43">
        <f t="shared" si="104"/>
        <v>52.166036764705879</v>
      </c>
      <c r="D3309" s="43">
        <f t="shared" si="105"/>
        <v>2.4076632352941174</v>
      </c>
      <c r="E3309" s="49">
        <v>0</v>
      </c>
      <c r="F3309" s="29">
        <v>2.4076632352941174</v>
      </c>
      <c r="G3309" s="50">
        <v>0</v>
      </c>
      <c r="H3309" s="50">
        <v>0</v>
      </c>
      <c r="I3309" s="50">
        <v>0</v>
      </c>
      <c r="J3309" s="30"/>
      <c r="K3309" s="174">
        <f>Лист4!E3307/1000</f>
        <v>54.573699999999995</v>
      </c>
      <c r="L3309" s="51"/>
      <c r="M3309" s="51"/>
    </row>
    <row r="3310" spans="1:13" s="52" customFormat="1" ht="18.75" customHeight="1" x14ac:dyDescent="0.25">
      <c r="A3310" s="42" t="str">
        <f>Лист4!A3308</f>
        <v xml:space="preserve">Ленина ул. д.13 </v>
      </c>
      <c r="B3310" s="67" t="str">
        <f>Лист4!C3308</f>
        <v>Камызякский район, с. Чаган</v>
      </c>
      <c r="C3310" s="43">
        <f t="shared" si="104"/>
        <v>33.16610661764706</v>
      </c>
      <c r="D3310" s="43">
        <f t="shared" si="105"/>
        <v>1.5307433823529411</v>
      </c>
      <c r="E3310" s="49">
        <v>0</v>
      </c>
      <c r="F3310" s="29">
        <v>1.5307433823529411</v>
      </c>
      <c r="G3310" s="50">
        <v>0</v>
      </c>
      <c r="H3310" s="50">
        <v>0</v>
      </c>
      <c r="I3310" s="50">
        <v>0</v>
      </c>
      <c r="J3310" s="30"/>
      <c r="K3310" s="174">
        <f>Лист4!E3308/1000</f>
        <v>34.696849999999998</v>
      </c>
      <c r="L3310" s="51"/>
      <c r="M3310" s="51"/>
    </row>
    <row r="3311" spans="1:13" s="52" customFormat="1" ht="18.75" customHeight="1" x14ac:dyDescent="0.25">
      <c r="A3311" s="42" t="str">
        <f>Лист4!A3309</f>
        <v xml:space="preserve">Ленина ул. д.1А </v>
      </c>
      <c r="B3311" s="67" t="str">
        <f>Лист4!C3309</f>
        <v>Камызякский район, с. Чаган</v>
      </c>
      <c r="C3311" s="43">
        <f t="shared" si="104"/>
        <v>91.204147794117659</v>
      </c>
      <c r="D3311" s="43">
        <f t="shared" si="105"/>
        <v>4.2094222058823529</v>
      </c>
      <c r="E3311" s="49">
        <v>0</v>
      </c>
      <c r="F3311" s="29">
        <v>4.2094222058823529</v>
      </c>
      <c r="G3311" s="50">
        <v>0</v>
      </c>
      <c r="H3311" s="50">
        <v>0</v>
      </c>
      <c r="I3311" s="50">
        <v>0</v>
      </c>
      <c r="J3311" s="30"/>
      <c r="K3311" s="174">
        <f>Лист4!E3309/1000</f>
        <v>95.413570000000007</v>
      </c>
      <c r="L3311" s="51"/>
      <c r="M3311" s="51"/>
    </row>
    <row r="3312" spans="1:13" s="52" customFormat="1" ht="18.75" customHeight="1" x14ac:dyDescent="0.25">
      <c r="A3312" s="42" t="str">
        <f>Лист4!A3310</f>
        <v xml:space="preserve">Ленина ул. д.2 </v>
      </c>
      <c r="B3312" s="67" t="str">
        <f>Лист4!C3310</f>
        <v>Камызякский район, с. Чаган</v>
      </c>
      <c r="C3312" s="43">
        <f t="shared" si="104"/>
        <v>72.886459558823532</v>
      </c>
      <c r="D3312" s="43">
        <f t="shared" si="105"/>
        <v>3.3639904411764707</v>
      </c>
      <c r="E3312" s="49">
        <v>0</v>
      </c>
      <c r="F3312" s="29">
        <v>3.3639904411764707</v>
      </c>
      <c r="G3312" s="50">
        <v>0</v>
      </c>
      <c r="H3312" s="50">
        <v>0</v>
      </c>
      <c r="I3312" s="50">
        <v>0</v>
      </c>
      <c r="J3312" s="30"/>
      <c r="K3312" s="174">
        <f>Лист4!E3310/1000</f>
        <v>76.250450000000001</v>
      </c>
      <c r="L3312" s="51"/>
      <c r="M3312" s="51"/>
    </row>
    <row r="3313" spans="1:13" s="52" customFormat="1" ht="18.75" customHeight="1" x14ac:dyDescent="0.25">
      <c r="A3313" s="42" t="str">
        <f>Лист4!A3311</f>
        <v xml:space="preserve">Ленина ул. д.3 </v>
      </c>
      <c r="B3313" s="67" t="str">
        <f>Лист4!C3311</f>
        <v>Камызякский район, с. Чаган</v>
      </c>
      <c r="C3313" s="43">
        <f t="shared" si="104"/>
        <v>69.575044117647067</v>
      </c>
      <c r="D3313" s="43">
        <f t="shared" si="105"/>
        <v>3.2111558823529416</v>
      </c>
      <c r="E3313" s="49">
        <v>0</v>
      </c>
      <c r="F3313" s="29">
        <v>3.2111558823529416</v>
      </c>
      <c r="G3313" s="50">
        <v>0</v>
      </c>
      <c r="H3313" s="50">
        <v>0</v>
      </c>
      <c r="I3313" s="50">
        <v>0</v>
      </c>
      <c r="J3313" s="30"/>
      <c r="K3313" s="174">
        <f>Лист4!E3311/1000</f>
        <v>72.786200000000008</v>
      </c>
      <c r="L3313" s="51"/>
      <c r="M3313" s="51"/>
    </row>
    <row r="3314" spans="1:13" s="52" customFormat="1" ht="18.75" customHeight="1" x14ac:dyDescent="0.25">
      <c r="A3314" s="42" t="str">
        <f>Лист4!A3312</f>
        <v xml:space="preserve">Ленина ул. д.4 </v>
      </c>
      <c r="B3314" s="67" t="str">
        <f>Лист4!C3312</f>
        <v>Камызякский район, с. Чаган</v>
      </c>
      <c r="C3314" s="43">
        <f t="shared" si="104"/>
        <v>48.176451470588233</v>
      </c>
      <c r="D3314" s="43">
        <f t="shared" si="105"/>
        <v>2.2235285294117646</v>
      </c>
      <c r="E3314" s="49">
        <v>0</v>
      </c>
      <c r="F3314" s="29">
        <v>2.2235285294117646</v>
      </c>
      <c r="G3314" s="50">
        <v>0</v>
      </c>
      <c r="H3314" s="50">
        <v>0</v>
      </c>
      <c r="I3314" s="50">
        <v>0</v>
      </c>
      <c r="J3314" s="30"/>
      <c r="K3314" s="174">
        <f>Лист4!E3312/1000</f>
        <v>50.399979999999999</v>
      </c>
      <c r="L3314" s="51"/>
      <c r="M3314" s="51"/>
    </row>
    <row r="3315" spans="1:13" s="52" customFormat="1" ht="18.75" customHeight="1" x14ac:dyDescent="0.25">
      <c r="A3315" s="42" t="str">
        <f>Лист4!A3313</f>
        <v xml:space="preserve">Ленина ул. д.5 </v>
      </c>
      <c r="B3315" s="67" t="str">
        <f>Лист4!C3313</f>
        <v>Камызякский район, с. Чаган</v>
      </c>
      <c r="C3315" s="43">
        <f t="shared" si="104"/>
        <v>53.687084558823535</v>
      </c>
      <c r="D3315" s="43">
        <f t="shared" si="105"/>
        <v>2.4778654411764709</v>
      </c>
      <c r="E3315" s="49">
        <v>0</v>
      </c>
      <c r="F3315" s="29">
        <v>2.4778654411764709</v>
      </c>
      <c r="G3315" s="50">
        <v>0</v>
      </c>
      <c r="H3315" s="50">
        <v>0</v>
      </c>
      <c r="I3315" s="50">
        <v>0</v>
      </c>
      <c r="J3315" s="30"/>
      <c r="K3315" s="174">
        <f>Лист4!E3313/1000</f>
        <v>56.164950000000005</v>
      </c>
      <c r="L3315" s="51"/>
      <c r="M3315" s="51"/>
    </row>
    <row r="3316" spans="1:13" s="52" customFormat="1" ht="18.75" customHeight="1" x14ac:dyDescent="0.25">
      <c r="A3316" s="42" t="str">
        <f>Лист4!A3314</f>
        <v xml:space="preserve">Ленина ул. д.6 </v>
      </c>
      <c r="B3316" s="67" t="str">
        <f>Лист4!C3314</f>
        <v>Камызякский район, с. Чаган</v>
      </c>
      <c r="C3316" s="43">
        <f t="shared" si="104"/>
        <v>64.730527205882339</v>
      </c>
      <c r="D3316" s="43">
        <f t="shared" si="105"/>
        <v>2.9875627941176468</v>
      </c>
      <c r="E3316" s="49">
        <v>0</v>
      </c>
      <c r="F3316" s="29">
        <v>2.9875627941176468</v>
      </c>
      <c r="G3316" s="50">
        <v>0</v>
      </c>
      <c r="H3316" s="50">
        <v>0</v>
      </c>
      <c r="I3316" s="50">
        <v>0</v>
      </c>
      <c r="J3316" s="30"/>
      <c r="K3316" s="174">
        <f>Лист4!E3314/1000</f>
        <v>67.718089999999989</v>
      </c>
      <c r="L3316" s="51"/>
      <c r="M3316" s="51"/>
    </row>
    <row r="3317" spans="1:13" s="52" customFormat="1" ht="18.75" customHeight="1" x14ac:dyDescent="0.25">
      <c r="A3317" s="42" t="str">
        <f>Лист4!A3315</f>
        <v xml:space="preserve">Ленина ул. д.6А </v>
      </c>
      <c r="B3317" s="67" t="str">
        <f>Лист4!C3315</f>
        <v>Камызякский район, с. Чаган</v>
      </c>
      <c r="C3317" s="43">
        <f t="shared" si="104"/>
        <v>57.504878676470589</v>
      </c>
      <c r="D3317" s="43">
        <f t="shared" si="105"/>
        <v>2.6540713235294122</v>
      </c>
      <c r="E3317" s="49">
        <v>0</v>
      </c>
      <c r="F3317" s="29">
        <v>2.6540713235294122</v>
      </c>
      <c r="G3317" s="50">
        <v>0</v>
      </c>
      <c r="H3317" s="50">
        <v>0</v>
      </c>
      <c r="I3317" s="50">
        <v>0</v>
      </c>
      <c r="J3317" s="30"/>
      <c r="K3317" s="174">
        <f>Лист4!E3315/1000-J3317</f>
        <v>60.158950000000004</v>
      </c>
      <c r="L3317" s="51"/>
      <c r="M3317" s="51"/>
    </row>
    <row r="3318" spans="1:13" s="52" customFormat="1" ht="18.75" customHeight="1" x14ac:dyDescent="0.25">
      <c r="A3318" s="42" t="str">
        <f>Лист4!A3316</f>
        <v xml:space="preserve">Ленина ул. д.6Б </v>
      </c>
      <c r="B3318" s="67" t="str">
        <f>Лист4!C3316</f>
        <v>Камызякский район, с. Чаган</v>
      </c>
      <c r="C3318" s="43">
        <f t="shared" si="104"/>
        <v>49.556095588235301</v>
      </c>
      <c r="D3318" s="43">
        <f t="shared" si="105"/>
        <v>2.2872044117647059</v>
      </c>
      <c r="E3318" s="49">
        <v>0</v>
      </c>
      <c r="F3318" s="29">
        <v>2.2872044117647059</v>
      </c>
      <c r="G3318" s="50">
        <v>0</v>
      </c>
      <c r="H3318" s="50">
        <v>0</v>
      </c>
      <c r="I3318" s="50">
        <v>0</v>
      </c>
      <c r="J3318" s="30"/>
      <c r="K3318" s="174">
        <f>Лист4!E3316/1000-J3318</f>
        <v>51.843300000000006</v>
      </c>
      <c r="L3318" s="51"/>
      <c r="M3318" s="51"/>
    </row>
    <row r="3319" spans="1:13" s="52" customFormat="1" ht="18.75" customHeight="1" x14ac:dyDescent="0.25">
      <c r="A3319" s="42" t="str">
        <f>Лист4!A3317</f>
        <v xml:space="preserve">Ленина ул. д.6В </v>
      </c>
      <c r="B3319" s="67" t="str">
        <f>Лист4!C3317</f>
        <v>Камызякский район, с. Чаган</v>
      </c>
      <c r="C3319" s="43">
        <f t="shared" si="104"/>
        <v>58.405367647058824</v>
      </c>
      <c r="D3319" s="43">
        <f t="shared" si="105"/>
        <v>2.6956323529411765</v>
      </c>
      <c r="E3319" s="49">
        <v>0</v>
      </c>
      <c r="F3319" s="29">
        <v>2.6956323529411765</v>
      </c>
      <c r="G3319" s="50">
        <v>0</v>
      </c>
      <c r="H3319" s="50">
        <v>0</v>
      </c>
      <c r="I3319" s="50">
        <v>0</v>
      </c>
      <c r="J3319" s="30"/>
      <c r="K3319" s="174">
        <f>Лист4!E3317/1000</f>
        <v>61.100999999999999</v>
      </c>
      <c r="L3319" s="51"/>
      <c r="M3319" s="51"/>
    </row>
    <row r="3320" spans="1:13" s="52" customFormat="1" ht="18.75" customHeight="1" x14ac:dyDescent="0.25">
      <c r="A3320" s="42" t="str">
        <f>Лист4!A3318</f>
        <v xml:space="preserve">Ленина ул. д.7 </v>
      </c>
      <c r="B3320" s="67" t="str">
        <f>Лист4!C3318</f>
        <v>Камызякский район, с. Чаган</v>
      </c>
      <c r="C3320" s="43">
        <f t="shared" si="104"/>
        <v>37.35693382352941</v>
      </c>
      <c r="D3320" s="43">
        <f t="shared" si="105"/>
        <v>1.7241661764705882</v>
      </c>
      <c r="E3320" s="49">
        <v>0</v>
      </c>
      <c r="F3320" s="29">
        <v>1.7241661764705882</v>
      </c>
      <c r="G3320" s="50">
        <v>0</v>
      </c>
      <c r="H3320" s="50">
        <v>0</v>
      </c>
      <c r="I3320" s="50">
        <v>0</v>
      </c>
      <c r="J3320" s="30"/>
      <c r="K3320" s="174">
        <f>Лист4!E3318/1000</f>
        <v>39.081099999999999</v>
      </c>
      <c r="L3320" s="51"/>
      <c r="M3320" s="51"/>
    </row>
    <row r="3321" spans="1:13" s="52" customFormat="1" ht="18.75" customHeight="1" x14ac:dyDescent="0.25">
      <c r="A3321" s="42" t="str">
        <f>Лист4!A3319</f>
        <v xml:space="preserve">Ленина ул. д.9 </v>
      </c>
      <c r="B3321" s="67" t="str">
        <f>Лист4!C3319</f>
        <v>Камызякский район, с. Чаган</v>
      </c>
      <c r="C3321" s="43">
        <f t="shared" si="104"/>
        <v>26.859529411764701</v>
      </c>
      <c r="D3321" s="43">
        <f t="shared" si="105"/>
        <v>1.2396705882352941</v>
      </c>
      <c r="E3321" s="49">
        <v>0</v>
      </c>
      <c r="F3321" s="29">
        <v>1.2396705882352941</v>
      </c>
      <c r="G3321" s="50">
        <v>0</v>
      </c>
      <c r="H3321" s="50">
        <v>0</v>
      </c>
      <c r="I3321" s="50">
        <v>0</v>
      </c>
      <c r="J3321" s="30"/>
      <c r="K3321" s="174">
        <f>Лист4!E3319/1000</f>
        <v>28.099199999999996</v>
      </c>
      <c r="L3321" s="51"/>
      <c r="M3321" s="51"/>
    </row>
    <row r="3322" spans="1:13" s="52" customFormat="1" ht="18.75" customHeight="1" x14ac:dyDescent="0.25">
      <c r="A3322" s="42" t="str">
        <f>Лист4!A3320</f>
        <v xml:space="preserve">Ленина ул. д.8 </v>
      </c>
      <c r="B3322" s="67" t="str">
        <f>Лист4!C3320</f>
        <v>Красноярский район, п. Верхний Бузан</v>
      </c>
      <c r="C3322" s="43">
        <f t="shared" si="104"/>
        <v>0</v>
      </c>
      <c r="D3322" s="43">
        <f t="shared" si="105"/>
        <v>0</v>
      </c>
      <c r="E3322" s="49">
        <v>0</v>
      </c>
      <c r="F3322" s="29">
        <v>0</v>
      </c>
      <c r="G3322" s="50">
        <v>0</v>
      </c>
      <c r="H3322" s="50">
        <v>0</v>
      </c>
      <c r="I3322" s="50">
        <v>0</v>
      </c>
      <c r="J3322" s="30"/>
      <c r="K3322" s="174">
        <f>Лист4!E3320/1000</f>
        <v>0</v>
      </c>
      <c r="L3322" s="51"/>
      <c r="M3322" s="51"/>
    </row>
    <row r="3323" spans="1:13" s="52" customFormat="1" ht="18.75" customHeight="1" x14ac:dyDescent="0.25">
      <c r="A3323" s="42" t="str">
        <f>Лист4!A3321</f>
        <v xml:space="preserve">Ленина ул. д.9 </v>
      </c>
      <c r="B3323" s="67" t="str">
        <f>Лист4!C3321</f>
        <v>Красноярский район, п. Верхний Бузан</v>
      </c>
      <c r="C3323" s="43">
        <f t="shared" si="104"/>
        <v>0</v>
      </c>
      <c r="D3323" s="43">
        <f t="shared" si="105"/>
        <v>0</v>
      </c>
      <c r="E3323" s="49">
        <v>0</v>
      </c>
      <c r="F3323" s="29">
        <v>0</v>
      </c>
      <c r="G3323" s="50">
        <v>0</v>
      </c>
      <c r="H3323" s="50">
        <v>0</v>
      </c>
      <c r="I3323" s="50">
        <v>0</v>
      </c>
      <c r="J3323" s="30"/>
      <c r="K3323" s="174">
        <f>Лист4!E3321/1000</f>
        <v>0</v>
      </c>
      <c r="L3323" s="51"/>
      <c r="M3323" s="51"/>
    </row>
    <row r="3324" spans="1:13" s="52" customFormat="1" ht="18.75" customHeight="1" x14ac:dyDescent="0.25">
      <c r="A3324" s="42" t="str">
        <f>Лист4!A3322</f>
        <v xml:space="preserve">70 лет Советской Армии ул. д.1 </v>
      </c>
      <c r="B3324" s="67" t="str">
        <f>Лист4!C3322</f>
        <v>Красноярский район, с. Красный Яр</v>
      </c>
      <c r="C3324" s="43">
        <f t="shared" si="104"/>
        <v>4.2011602941176474</v>
      </c>
      <c r="D3324" s="43">
        <f t="shared" si="105"/>
        <v>0.19389970588235295</v>
      </c>
      <c r="E3324" s="49">
        <v>0</v>
      </c>
      <c r="F3324" s="29">
        <v>0.19389970588235295</v>
      </c>
      <c r="G3324" s="50">
        <v>0</v>
      </c>
      <c r="H3324" s="50">
        <v>0</v>
      </c>
      <c r="I3324" s="50">
        <v>0</v>
      </c>
      <c r="J3324" s="30"/>
      <c r="K3324" s="174">
        <f>Лист4!E3322/1000</f>
        <v>4.39506</v>
      </c>
      <c r="L3324" s="51"/>
      <c r="M3324" s="51"/>
    </row>
    <row r="3325" spans="1:13" s="52" customFormat="1" ht="18.75" customHeight="1" x14ac:dyDescent="0.25">
      <c r="A3325" s="42" t="str">
        <f>Лист4!A3323</f>
        <v xml:space="preserve">Банникова ул. д.27 </v>
      </c>
      <c r="B3325" s="67" t="str">
        <f>Лист4!C3323</f>
        <v>Красноярский район, с. Красный Яр</v>
      </c>
      <c r="C3325" s="43">
        <f t="shared" si="104"/>
        <v>0</v>
      </c>
      <c r="D3325" s="43">
        <f t="shared" si="105"/>
        <v>0</v>
      </c>
      <c r="E3325" s="49">
        <v>0</v>
      </c>
      <c r="F3325" s="29">
        <v>0</v>
      </c>
      <c r="G3325" s="50">
        <v>0</v>
      </c>
      <c r="H3325" s="50">
        <v>0</v>
      </c>
      <c r="I3325" s="50">
        <v>0</v>
      </c>
      <c r="J3325" s="30"/>
      <c r="K3325" s="174">
        <f>Лист4!E3323/1000-J3325</f>
        <v>0</v>
      </c>
      <c r="L3325" s="51"/>
      <c r="M3325" s="51"/>
    </row>
    <row r="3326" spans="1:13" s="52" customFormat="1" ht="18.75" customHeight="1" x14ac:dyDescent="0.25">
      <c r="A3326" s="42" t="str">
        <f>Лист4!A3324</f>
        <v xml:space="preserve">Братская ул. д.70 </v>
      </c>
      <c r="B3326" s="67" t="str">
        <f>Лист4!C3324</f>
        <v>Красноярский район, с. Красный Яр</v>
      </c>
      <c r="C3326" s="43">
        <f t="shared" si="104"/>
        <v>11.399996323529411</v>
      </c>
      <c r="D3326" s="43">
        <f t="shared" si="105"/>
        <v>0.52615367647058819</v>
      </c>
      <c r="E3326" s="49">
        <v>0</v>
      </c>
      <c r="F3326" s="29">
        <v>0.52615367647058819</v>
      </c>
      <c r="G3326" s="50">
        <v>0</v>
      </c>
      <c r="H3326" s="50">
        <v>0</v>
      </c>
      <c r="I3326" s="50">
        <v>0</v>
      </c>
      <c r="J3326" s="30"/>
      <c r="K3326" s="174">
        <f>Лист4!E3324/1000-J3326</f>
        <v>11.92615</v>
      </c>
      <c r="L3326" s="51"/>
      <c r="M3326" s="51"/>
    </row>
    <row r="3327" spans="1:13" s="52" customFormat="1" ht="18.75" customHeight="1" x14ac:dyDescent="0.25">
      <c r="A3327" s="42" t="str">
        <f>Лист4!A3325</f>
        <v xml:space="preserve">Ватаженская ул. д.4А </v>
      </c>
      <c r="B3327" s="67" t="str">
        <f>Лист4!C3325</f>
        <v>Красноярский район, с. Красный Яр</v>
      </c>
      <c r="C3327" s="43">
        <f t="shared" si="104"/>
        <v>148.04093161764706</v>
      </c>
      <c r="D3327" s="43">
        <f t="shared" si="105"/>
        <v>6.8326583823529417</v>
      </c>
      <c r="E3327" s="49">
        <v>0</v>
      </c>
      <c r="F3327" s="29">
        <v>6.8326583823529417</v>
      </c>
      <c r="G3327" s="50">
        <v>0</v>
      </c>
      <c r="H3327" s="50">
        <v>0</v>
      </c>
      <c r="I3327" s="50">
        <v>0</v>
      </c>
      <c r="J3327" s="156"/>
      <c r="K3327" s="174">
        <f>Лист4!E3325/1000-J3327</f>
        <v>154.87359000000001</v>
      </c>
      <c r="L3327" s="31"/>
      <c r="M3327" s="51"/>
    </row>
    <row r="3328" spans="1:13" s="52" customFormat="1" ht="18.75" customHeight="1" x14ac:dyDescent="0.25">
      <c r="A3328" s="42" t="str">
        <f>Лист4!A3326</f>
        <v xml:space="preserve">Ватаженская ул. д.4Б </v>
      </c>
      <c r="B3328" s="67" t="str">
        <f>Лист4!C3326</f>
        <v>Красноярский район, с. Красный Яр</v>
      </c>
      <c r="C3328" s="43">
        <f t="shared" si="104"/>
        <v>344.3531764705881</v>
      </c>
      <c r="D3328" s="43">
        <f t="shared" si="105"/>
        <v>15.89322352941176</v>
      </c>
      <c r="E3328" s="49">
        <v>0</v>
      </c>
      <c r="F3328" s="29">
        <v>15.89322352941176</v>
      </c>
      <c r="G3328" s="50">
        <v>0</v>
      </c>
      <c r="H3328" s="50">
        <v>0</v>
      </c>
      <c r="I3328" s="50">
        <v>0</v>
      </c>
      <c r="J3328" s="156"/>
      <c r="K3328" s="174">
        <f>Лист4!E3326/1000-J3328</f>
        <v>360.24639999999988</v>
      </c>
      <c r="L3328" s="31"/>
      <c r="M3328" s="51"/>
    </row>
    <row r="3329" spans="1:13" s="52" customFormat="1" ht="18.75" customHeight="1" x14ac:dyDescent="0.25">
      <c r="A3329" s="42" t="str">
        <f>Лист4!A3327</f>
        <v xml:space="preserve">Ватаженская ул. д.6А </v>
      </c>
      <c r="B3329" s="67" t="str">
        <f>Лист4!C3327</f>
        <v>Красноярский район, с. Красный Яр</v>
      </c>
      <c r="C3329" s="43">
        <f t="shared" si="104"/>
        <v>305.37249485294126</v>
      </c>
      <c r="D3329" s="43">
        <f t="shared" si="105"/>
        <v>14.094115147058826</v>
      </c>
      <c r="E3329" s="49">
        <v>0</v>
      </c>
      <c r="F3329" s="29">
        <v>14.094115147058826</v>
      </c>
      <c r="G3329" s="50">
        <v>0</v>
      </c>
      <c r="H3329" s="50">
        <v>0</v>
      </c>
      <c r="I3329" s="50">
        <v>0</v>
      </c>
      <c r="J3329" s="156"/>
      <c r="K3329" s="174">
        <f>Лист4!E3327/1000-J3329</f>
        <v>319.46661000000006</v>
      </c>
      <c r="L3329" s="31"/>
      <c r="M3329" s="51"/>
    </row>
    <row r="3330" spans="1:13" s="52" customFormat="1" ht="18.75" customHeight="1" x14ac:dyDescent="0.25">
      <c r="A3330" s="42" t="str">
        <f>Лист4!A3328</f>
        <v xml:space="preserve">Ворошилова ул. д.16 </v>
      </c>
      <c r="B3330" s="67" t="str">
        <f>Лист4!C3328</f>
        <v>Красноярский район, с. Красный Яр</v>
      </c>
      <c r="C3330" s="43">
        <f t="shared" si="104"/>
        <v>152.27067279411762</v>
      </c>
      <c r="D3330" s="43">
        <f t="shared" si="105"/>
        <v>7.0278772058823513</v>
      </c>
      <c r="E3330" s="49">
        <v>0</v>
      </c>
      <c r="F3330" s="29">
        <v>7.0278772058823513</v>
      </c>
      <c r="G3330" s="50">
        <v>0</v>
      </c>
      <c r="H3330" s="50">
        <v>0</v>
      </c>
      <c r="I3330" s="50">
        <v>0</v>
      </c>
      <c r="J3330" s="156"/>
      <c r="K3330" s="174">
        <f>Лист4!E3328/1000-J3330</f>
        <v>159.29854999999998</v>
      </c>
      <c r="L3330" s="31"/>
      <c r="M3330" s="51"/>
    </row>
    <row r="3331" spans="1:13" s="52" customFormat="1" ht="18.75" customHeight="1" x14ac:dyDescent="0.25">
      <c r="A3331" s="42" t="str">
        <f>Лист4!A3329</f>
        <v xml:space="preserve">Ворошилова ул. д.18 </v>
      </c>
      <c r="B3331" s="67" t="str">
        <f>Лист4!C3329</f>
        <v>Красноярский район, с. Красный Яр</v>
      </c>
      <c r="C3331" s="43">
        <f t="shared" si="104"/>
        <v>29.162345588235294</v>
      </c>
      <c r="D3331" s="43">
        <f t="shared" si="105"/>
        <v>1.3459544117647058</v>
      </c>
      <c r="E3331" s="49">
        <v>0</v>
      </c>
      <c r="F3331" s="29">
        <v>1.3459544117647058</v>
      </c>
      <c r="G3331" s="50">
        <v>0</v>
      </c>
      <c r="H3331" s="50">
        <v>0</v>
      </c>
      <c r="I3331" s="50">
        <v>0</v>
      </c>
      <c r="J3331" s="156"/>
      <c r="K3331" s="174">
        <f>Лист4!E3329/1000-J3331</f>
        <v>30.508299999999998</v>
      </c>
      <c r="L3331" s="31"/>
      <c r="M3331" s="51"/>
    </row>
    <row r="3332" spans="1:13" s="52" customFormat="1" ht="18.75" customHeight="1" x14ac:dyDescent="0.25">
      <c r="A3332" s="42" t="str">
        <f>Лист4!A3330</f>
        <v xml:space="preserve">Ворошилова ул. д.18А </v>
      </c>
      <c r="B3332" s="67" t="str">
        <f>Лист4!C3330</f>
        <v>Красноярский район, с. Красный Яр</v>
      </c>
      <c r="C3332" s="43">
        <f t="shared" si="104"/>
        <v>32.159323529411765</v>
      </c>
      <c r="D3332" s="43">
        <f t="shared" si="105"/>
        <v>1.4842764705882352</v>
      </c>
      <c r="E3332" s="49">
        <v>0</v>
      </c>
      <c r="F3332" s="29">
        <v>1.4842764705882352</v>
      </c>
      <c r="G3332" s="50">
        <v>0</v>
      </c>
      <c r="H3332" s="50">
        <v>0</v>
      </c>
      <c r="I3332" s="50">
        <v>0</v>
      </c>
      <c r="J3332" s="156"/>
      <c r="K3332" s="174">
        <f>Лист4!E3330/1000-J3332</f>
        <v>33.643599999999999</v>
      </c>
      <c r="L3332" s="31"/>
      <c r="M3332" s="51"/>
    </row>
    <row r="3333" spans="1:13" s="52" customFormat="1" ht="25.5" customHeight="1" x14ac:dyDescent="0.25">
      <c r="A3333" s="42" t="str">
        <f>Лист4!A3331</f>
        <v xml:space="preserve">Ворошилова ул. д.20 </v>
      </c>
      <c r="B3333" s="67" t="str">
        <f>Лист4!C3331</f>
        <v>Красноярский район, с. Красный Яр</v>
      </c>
      <c r="C3333" s="43">
        <f t="shared" si="104"/>
        <v>91.16775735294118</v>
      </c>
      <c r="D3333" s="43">
        <f t="shared" si="105"/>
        <v>4.2077426470588239</v>
      </c>
      <c r="E3333" s="49">
        <v>0</v>
      </c>
      <c r="F3333" s="29">
        <v>4.2077426470588239</v>
      </c>
      <c r="G3333" s="50">
        <v>0</v>
      </c>
      <c r="H3333" s="50">
        <v>0</v>
      </c>
      <c r="I3333" s="50">
        <v>0</v>
      </c>
      <c r="J3333" s="30"/>
      <c r="K3333" s="174">
        <f>Лист4!E3331/1000-J3333</f>
        <v>95.375500000000002</v>
      </c>
      <c r="L3333" s="51"/>
      <c r="M3333" s="51"/>
    </row>
    <row r="3334" spans="1:13" s="52" customFormat="1" ht="18.75" customHeight="1" x14ac:dyDescent="0.25">
      <c r="A3334" s="42" t="str">
        <f>Лист4!A3332</f>
        <v xml:space="preserve">Ворошилова ул. д.22 </v>
      </c>
      <c r="B3334" s="67" t="str">
        <f>Лист4!C3332</f>
        <v>Красноярский район, с. Красный Яр</v>
      </c>
      <c r="C3334" s="43">
        <f t="shared" si="104"/>
        <v>52.936812500000002</v>
      </c>
      <c r="D3334" s="43">
        <f t="shared" si="105"/>
        <v>2.4432375000000004</v>
      </c>
      <c r="E3334" s="49">
        <v>0</v>
      </c>
      <c r="F3334" s="29">
        <v>2.4432375000000004</v>
      </c>
      <c r="G3334" s="50">
        <v>0</v>
      </c>
      <c r="H3334" s="50">
        <v>0</v>
      </c>
      <c r="I3334" s="50">
        <v>0</v>
      </c>
      <c r="J3334" s="30"/>
      <c r="K3334" s="174">
        <f>Лист4!E3332/1000</f>
        <v>55.380050000000004</v>
      </c>
      <c r="L3334" s="51"/>
      <c r="M3334" s="51"/>
    </row>
    <row r="3335" spans="1:13" s="52" customFormat="1" ht="18.75" customHeight="1" x14ac:dyDescent="0.25">
      <c r="A3335" s="42" t="str">
        <f>Лист4!A3333</f>
        <v xml:space="preserve">Ворошилова ул. д.24 </v>
      </c>
      <c r="B3335" s="67" t="str">
        <f>Лист4!C3333</f>
        <v>Красноярский район, с. Красный Яр</v>
      </c>
      <c r="C3335" s="43">
        <f t="shared" si="104"/>
        <v>31.534128676470583</v>
      </c>
      <c r="D3335" s="43">
        <f t="shared" si="105"/>
        <v>1.4554213235294116</v>
      </c>
      <c r="E3335" s="49">
        <v>0</v>
      </c>
      <c r="F3335" s="29">
        <v>1.4554213235294116</v>
      </c>
      <c r="G3335" s="50">
        <v>0</v>
      </c>
      <c r="H3335" s="50">
        <v>0</v>
      </c>
      <c r="I3335" s="50">
        <v>0</v>
      </c>
      <c r="J3335" s="30"/>
      <c r="K3335" s="174">
        <f>Лист4!E3333/1000</f>
        <v>32.989549999999994</v>
      </c>
      <c r="L3335" s="51"/>
      <c r="M3335" s="51"/>
    </row>
    <row r="3336" spans="1:13" s="52" customFormat="1" ht="18.75" customHeight="1" x14ac:dyDescent="0.25">
      <c r="A3336" s="42" t="str">
        <f>Лист4!A3334</f>
        <v xml:space="preserve">Ворошилова ул. д.26 </v>
      </c>
      <c r="B3336" s="67" t="str">
        <f>Лист4!C3334</f>
        <v>Красноярский район, с. Красный Яр</v>
      </c>
      <c r="C3336" s="43">
        <f t="shared" si="104"/>
        <v>73.021152941176496</v>
      </c>
      <c r="D3336" s="43">
        <f t="shared" si="105"/>
        <v>3.3702070588235302</v>
      </c>
      <c r="E3336" s="49">
        <v>0</v>
      </c>
      <c r="F3336" s="29">
        <v>3.3702070588235302</v>
      </c>
      <c r="G3336" s="50">
        <v>0</v>
      </c>
      <c r="H3336" s="50">
        <v>0</v>
      </c>
      <c r="I3336" s="50">
        <v>0</v>
      </c>
      <c r="J3336" s="30"/>
      <c r="K3336" s="174">
        <f>Лист4!E3334/1000-J3336</f>
        <v>76.39136000000002</v>
      </c>
      <c r="L3336" s="51"/>
      <c r="M3336" s="51"/>
    </row>
    <row r="3337" spans="1:13" s="52" customFormat="1" ht="18.75" customHeight="1" x14ac:dyDescent="0.25">
      <c r="A3337" s="42" t="str">
        <f>Лист4!A3335</f>
        <v xml:space="preserve">Ворошилова ул. д.28 </v>
      </c>
      <c r="B3337" s="67" t="str">
        <f>Лист4!C3335</f>
        <v>Красноярский район, с. Красный Яр</v>
      </c>
      <c r="C3337" s="43">
        <f t="shared" si="104"/>
        <v>128.0731132352941</v>
      </c>
      <c r="D3337" s="43">
        <f t="shared" si="105"/>
        <v>5.9110667647058817</v>
      </c>
      <c r="E3337" s="49">
        <v>0</v>
      </c>
      <c r="F3337" s="29">
        <v>5.9110667647058817</v>
      </c>
      <c r="G3337" s="50">
        <v>0</v>
      </c>
      <c r="H3337" s="50">
        <v>0</v>
      </c>
      <c r="I3337" s="50">
        <v>0</v>
      </c>
      <c r="J3337" s="30"/>
      <c r="K3337" s="174">
        <f>Лист4!E3335/1000</f>
        <v>133.98417999999998</v>
      </c>
      <c r="L3337" s="51"/>
      <c r="M3337" s="51"/>
    </row>
    <row r="3338" spans="1:13" s="52" customFormat="1" ht="18.75" customHeight="1" x14ac:dyDescent="0.25">
      <c r="A3338" s="42" t="str">
        <f>Лист4!A3336</f>
        <v xml:space="preserve">Ворошилова ул. д.30 </v>
      </c>
      <c r="B3338" s="67" t="str">
        <f>Лист4!C3336</f>
        <v>Красноярский район, с. Красный Яр</v>
      </c>
      <c r="C3338" s="43">
        <f t="shared" si="104"/>
        <v>46.650834558823533</v>
      </c>
      <c r="D3338" s="43">
        <f t="shared" si="105"/>
        <v>2.1531154411764706</v>
      </c>
      <c r="E3338" s="49">
        <v>0</v>
      </c>
      <c r="F3338" s="29">
        <v>2.1531154411764706</v>
      </c>
      <c r="G3338" s="50">
        <v>0</v>
      </c>
      <c r="H3338" s="50">
        <v>0</v>
      </c>
      <c r="I3338" s="50">
        <v>0</v>
      </c>
      <c r="J3338" s="30"/>
      <c r="K3338" s="174">
        <f>Лист4!E3336/1000</f>
        <v>48.80395</v>
      </c>
      <c r="L3338" s="51"/>
      <c r="M3338" s="51"/>
    </row>
    <row r="3339" spans="1:13" s="52" customFormat="1" ht="18.75" customHeight="1" x14ac:dyDescent="0.25">
      <c r="A3339" s="42" t="str">
        <f>Лист4!A3337</f>
        <v xml:space="preserve">Ворошилова ул. д.32 </v>
      </c>
      <c r="B3339" s="67" t="str">
        <f>Лист4!C3337</f>
        <v>Красноярский район, с. Красный Яр</v>
      </c>
      <c r="C3339" s="43">
        <f t="shared" si="104"/>
        <v>126.25197573529412</v>
      </c>
      <c r="D3339" s="43">
        <f t="shared" si="105"/>
        <v>5.8270142647058822</v>
      </c>
      <c r="E3339" s="49">
        <v>0</v>
      </c>
      <c r="F3339" s="29">
        <v>5.8270142647058822</v>
      </c>
      <c r="G3339" s="50">
        <v>0</v>
      </c>
      <c r="H3339" s="50">
        <v>0</v>
      </c>
      <c r="I3339" s="50">
        <v>0</v>
      </c>
      <c r="J3339" s="30"/>
      <c r="K3339" s="174">
        <f>Лист4!E3337/1000</f>
        <v>132.07899</v>
      </c>
      <c r="L3339" s="51"/>
      <c r="M3339" s="51"/>
    </row>
    <row r="3340" spans="1:13" s="52" customFormat="1" ht="18.75" customHeight="1" x14ac:dyDescent="0.25">
      <c r="A3340" s="42" t="str">
        <f>Лист4!A3338</f>
        <v xml:space="preserve">Ворошилова ул. д.4 </v>
      </c>
      <c r="B3340" s="67" t="str">
        <f>Лист4!C3338</f>
        <v>Красноярский район, с. Красный Яр</v>
      </c>
      <c r="C3340" s="43">
        <f t="shared" si="104"/>
        <v>109.03960294117647</v>
      </c>
      <c r="D3340" s="43">
        <f t="shared" si="105"/>
        <v>5.0325970588235291</v>
      </c>
      <c r="E3340" s="49">
        <v>0</v>
      </c>
      <c r="F3340" s="29">
        <v>5.0325970588235291</v>
      </c>
      <c r="G3340" s="50">
        <v>0</v>
      </c>
      <c r="H3340" s="50">
        <v>0</v>
      </c>
      <c r="I3340" s="50">
        <v>0</v>
      </c>
      <c r="J3340" s="30"/>
      <c r="K3340" s="174">
        <f>Лист4!E3338/1000-J3340</f>
        <v>114.0722</v>
      </c>
      <c r="L3340" s="51"/>
      <c r="M3340" s="51"/>
    </row>
    <row r="3341" spans="1:13" s="52" customFormat="1" ht="18.75" customHeight="1" x14ac:dyDescent="0.25">
      <c r="A3341" s="42" t="str">
        <f>Лист4!A3339</f>
        <v xml:space="preserve">Ворошилова ул. д.6 </v>
      </c>
      <c r="B3341" s="67" t="str">
        <f>Лист4!C3339</f>
        <v>Красноярский район, с. Красный Яр</v>
      </c>
      <c r="C3341" s="43">
        <f t="shared" si="104"/>
        <v>68.914672794117649</v>
      </c>
      <c r="D3341" s="43">
        <f t="shared" si="105"/>
        <v>3.1806772058823527</v>
      </c>
      <c r="E3341" s="49">
        <v>0</v>
      </c>
      <c r="F3341" s="29">
        <v>3.1806772058823527</v>
      </c>
      <c r="G3341" s="50">
        <v>0</v>
      </c>
      <c r="H3341" s="50">
        <v>0</v>
      </c>
      <c r="I3341" s="50">
        <v>0</v>
      </c>
      <c r="J3341" s="30"/>
      <c r="K3341" s="174">
        <f>Лист4!E3339/1000</f>
        <v>72.095349999999996</v>
      </c>
      <c r="L3341" s="51"/>
      <c r="M3341" s="51"/>
    </row>
    <row r="3342" spans="1:13" s="52" customFormat="1" ht="18.75" customHeight="1" x14ac:dyDescent="0.25">
      <c r="A3342" s="42" t="str">
        <f>Лист4!A3340</f>
        <v xml:space="preserve">Ворошилова ул. д.8 </v>
      </c>
      <c r="B3342" s="67" t="str">
        <f>Лист4!C3340</f>
        <v>Красноярский район, с. Красный Яр</v>
      </c>
      <c r="C3342" s="43">
        <f t="shared" si="104"/>
        <v>21.800713235294118</v>
      </c>
      <c r="D3342" s="43">
        <f t="shared" si="105"/>
        <v>1.0061867647058824</v>
      </c>
      <c r="E3342" s="49">
        <v>0</v>
      </c>
      <c r="F3342" s="29">
        <v>1.0061867647058824</v>
      </c>
      <c r="G3342" s="50">
        <v>0</v>
      </c>
      <c r="H3342" s="50">
        <v>0</v>
      </c>
      <c r="I3342" s="50">
        <v>0</v>
      </c>
      <c r="J3342" s="30"/>
      <c r="K3342" s="174">
        <f>Лист4!E3340/1000</f>
        <v>22.806900000000002</v>
      </c>
      <c r="L3342" s="51"/>
      <c r="M3342" s="51"/>
    </row>
    <row r="3343" spans="1:13" s="52" customFormat="1" ht="18.75" customHeight="1" x14ac:dyDescent="0.25">
      <c r="A3343" s="42" t="str">
        <f>Лист4!A3341</f>
        <v xml:space="preserve">Восточная ул. д.10 </v>
      </c>
      <c r="B3343" s="67" t="str">
        <f>Лист4!C3341</f>
        <v>Красноярский район, с. Красный Яр</v>
      </c>
      <c r="C3343" s="43">
        <f t="shared" si="104"/>
        <v>0.78458823529411759</v>
      </c>
      <c r="D3343" s="43">
        <f t="shared" si="105"/>
        <v>3.6211764705882353E-2</v>
      </c>
      <c r="E3343" s="49">
        <v>0</v>
      </c>
      <c r="F3343" s="29">
        <v>3.6211764705882353E-2</v>
      </c>
      <c r="G3343" s="50">
        <v>0</v>
      </c>
      <c r="H3343" s="50">
        <v>0</v>
      </c>
      <c r="I3343" s="50">
        <v>0</v>
      </c>
      <c r="J3343" s="30"/>
      <c r="K3343" s="174">
        <f>Лист4!E3341/1000</f>
        <v>0.82079999999999997</v>
      </c>
      <c r="L3343" s="51"/>
      <c r="M3343" s="51"/>
    </row>
    <row r="3344" spans="1:13" s="52" customFormat="1" ht="18.75" customHeight="1" x14ac:dyDescent="0.25">
      <c r="A3344" s="42" t="str">
        <f>Лист4!A3342</f>
        <v xml:space="preserve">Генерала Тутаринова ул. д.10 </v>
      </c>
      <c r="B3344" s="67" t="str">
        <f>Лист4!C3342</f>
        <v>Красноярский район, с. Красный Яр</v>
      </c>
      <c r="C3344" s="43">
        <f t="shared" si="104"/>
        <v>0</v>
      </c>
      <c r="D3344" s="43">
        <f t="shared" si="105"/>
        <v>0</v>
      </c>
      <c r="E3344" s="49">
        <v>0</v>
      </c>
      <c r="F3344" s="29">
        <v>0</v>
      </c>
      <c r="G3344" s="50">
        <v>0</v>
      </c>
      <c r="H3344" s="50">
        <v>0</v>
      </c>
      <c r="I3344" s="50">
        <v>0</v>
      </c>
      <c r="J3344" s="30"/>
      <c r="K3344" s="174">
        <f>Лист4!E3342/1000</f>
        <v>0</v>
      </c>
      <c r="L3344" s="51"/>
      <c r="M3344" s="51"/>
    </row>
    <row r="3345" spans="1:13" s="52" customFormat="1" ht="18.75" customHeight="1" x14ac:dyDescent="0.25">
      <c r="A3345" s="42" t="str">
        <f>Лист4!A3343</f>
        <v xml:space="preserve">Генерала Тутаринова ул. д.20 </v>
      </c>
      <c r="B3345" s="67" t="str">
        <f>Лист4!C3343</f>
        <v>Красноярский район, с. Красный Яр</v>
      </c>
      <c r="C3345" s="43">
        <f t="shared" si="104"/>
        <v>17.99926470588235</v>
      </c>
      <c r="D3345" s="43">
        <f t="shared" si="105"/>
        <v>0.83073529411764691</v>
      </c>
      <c r="E3345" s="49">
        <v>0</v>
      </c>
      <c r="F3345" s="29">
        <v>0.83073529411764691</v>
      </c>
      <c r="G3345" s="50">
        <v>0</v>
      </c>
      <c r="H3345" s="50">
        <v>0</v>
      </c>
      <c r="I3345" s="50">
        <v>0</v>
      </c>
      <c r="J3345" s="30"/>
      <c r="K3345" s="174">
        <f>Лист4!E3343/1000-J3345</f>
        <v>18.829999999999998</v>
      </c>
      <c r="L3345" s="51"/>
      <c r="M3345" s="51"/>
    </row>
    <row r="3346" spans="1:13" s="52" customFormat="1" ht="18.75" customHeight="1" x14ac:dyDescent="0.25">
      <c r="A3346" s="42" t="str">
        <f>Лист4!A3344</f>
        <v xml:space="preserve">Генерала Тутаринова ул. д.24 </v>
      </c>
      <c r="B3346" s="67" t="str">
        <f>Лист4!C3344</f>
        <v>Красноярский район, с. Красный Яр</v>
      </c>
      <c r="C3346" s="43">
        <f t="shared" si="104"/>
        <v>60.653268382352941</v>
      </c>
      <c r="D3346" s="43">
        <f t="shared" si="105"/>
        <v>2.7993816176470587</v>
      </c>
      <c r="E3346" s="49">
        <v>0</v>
      </c>
      <c r="F3346" s="29">
        <v>2.7993816176470587</v>
      </c>
      <c r="G3346" s="50">
        <v>0</v>
      </c>
      <c r="H3346" s="50">
        <v>0</v>
      </c>
      <c r="I3346" s="50">
        <v>0</v>
      </c>
      <c r="J3346" s="30"/>
      <c r="K3346" s="174">
        <f>Лист4!E3344/1000</f>
        <v>63.452649999999998</v>
      </c>
      <c r="L3346" s="51"/>
      <c r="M3346" s="51"/>
    </row>
    <row r="3347" spans="1:13" s="52" customFormat="1" ht="18.75" customHeight="1" x14ac:dyDescent="0.25">
      <c r="A3347" s="42" t="str">
        <f>Лист4!A3345</f>
        <v xml:space="preserve">Генерала Тутаринова ул. д.37 </v>
      </c>
      <c r="B3347" s="67" t="str">
        <f>Лист4!C3345</f>
        <v>Красноярский район, с. Красный Яр</v>
      </c>
      <c r="C3347" s="43">
        <f t="shared" si="104"/>
        <v>0.27644117647058825</v>
      </c>
      <c r="D3347" s="43">
        <f t="shared" si="105"/>
        <v>1.2758823529411767E-2</v>
      </c>
      <c r="E3347" s="49">
        <v>0</v>
      </c>
      <c r="F3347" s="29">
        <v>1.2758823529411767E-2</v>
      </c>
      <c r="G3347" s="50">
        <v>0</v>
      </c>
      <c r="H3347" s="50">
        <v>0</v>
      </c>
      <c r="I3347" s="50">
        <v>0</v>
      </c>
      <c r="J3347" s="30"/>
      <c r="K3347" s="174">
        <f>Лист4!E3345/1000</f>
        <v>0.28920000000000001</v>
      </c>
      <c r="L3347" s="51"/>
      <c r="M3347" s="51"/>
    </row>
    <row r="3348" spans="1:13" s="52" customFormat="1" ht="18.75" customHeight="1" x14ac:dyDescent="0.25">
      <c r="A3348" s="42" t="str">
        <f>Лист4!A3346</f>
        <v xml:space="preserve">Генерала Тутаринова ул. д.39 </v>
      </c>
      <c r="B3348" s="67" t="str">
        <f>Лист4!C3346</f>
        <v>Красноярский район, с. Красный Яр</v>
      </c>
      <c r="C3348" s="43">
        <f t="shared" ref="C3348:C3411" si="106">K3348+J3348-F3348</f>
        <v>71.340654411764717</v>
      </c>
      <c r="D3348" s="43">
        <f t="shared" ref="D3348:D3411" si="107">F3348</f>
        <v>3.2926455882352945</v>
      </c>
      <c r="E3348" s="49">
        <v>0</v>
      </c>
      <c r="F3348" s="29">
        <v>3.2926455882352945</v>
      </c>
      <c r="G3348" s="50">
        <v>0</v>
      </c>
      <c r="H3348" s="50">
        <v>0</v>
      </c>
      <c r="I3348" s="50">
        <v>0</v>
      </c>
      <c r="J3348" s="30"/>
      <c r="K3348" s="174">
        <f>Лист4!E3346/1000</f>
        <v>74.633300000000006</v>
      </c>
      <c r="L3348" s="51"/>
      <c r="M3348" s="51"/>
    </row>
    <row r="3349" spans="1:13" s="52" customFormat="1" ht="18.75" customHeight="1" x14ac:dyDescent="0.25">
      <c r="A3349" s="42" t="str">
        <f>Лист4!A3347</f>
        <v xml:space="preserve">Зои Ананьевой ул. д.45 </v>
      </c>
      <c r="B3349" s="67" t="str">
        <f>Лист4!C3347</f>
        <v>Красноярский район, с. Красный Яр</v>
      </c>
      <c r="C3349" s="43">
        <f t="shared" si="106"/>
        <v>47.611830882352926</v>
      </c>
      <c r="D3349" s="43">
        <f t="shared" si="107"/>
        <v>2.1974691176470582</v>
      </c>
      <c r="E3349" s="49">
        <v>0</v>
      </c>
      <c r="F3349" s="29">
        <v>2.1974691176470582</v>
      </c>
      <c r="G3349" s="50">
        <v>0</v>
      </c>
      <c r="H3349" s="50">
        <v>0</v>
      </c>
      <c r="I3349" s="50">
        <v>0</v>
      </c>
      <c r="J3349" s="30"/>
      <c r="K3349" s="174">
        <f>Лист4!E3347/1000</f>
        <v>49.809299999999986</v>
      </c>
      <c r="L3349" s="51"/>
      <c r="M3349" s="51"/>
    </row>
    <row r="3350" spans="1:13" s="52" customFormat="1" ht="18.75" customHeight="1" x14ac:dyDescent="0.25">
      <c r="A3350" s="42" t="str">
        <f>Лист4!A3348</f>
        <v xml:space="preserve">Зои Ананьевой ул. д.53 </v>
      </c>
      <c r="B3350" s="67" t="str">
        <f>Лист4!C3348</f>
        <v>Красноярский район, с. Красный Яр</v>
      </c>
      <c r="C3350" s="43">
        <f t="shared" si="106"/>
        <v>104.36538602941177</v>
      </c>
      <c r="D3350" s="43">
        <f t="shared" si="107"/>
        <v>4.8168639705882352</v>
      </c>
      <c r="E3350" s="49">
        <v>0</v>
      </c>
      <c r="F3350" s="29">
        <v>4.8168639705882352</v>
      </c>
      <c r="G3350" s="50">
        <v>0</v>
      </c>
      <c r="H3350" s="50">
        <v>0</v>
      </c>
      <c r="I3350" s="50">
        <v>0</v>
      </c>
      <c r="J3350" s="30"/>
      <c r="K3350" s="174">
        <f>Лист4!E3348/1000</f>
        <v>109.18225</v>
      </c>
      <c r="L3350" s="51"/>
      <c r="M3350" s="51"/>
    </row>
    <row r="3351" spans="1:13" s="52" customFormat="1" ht="18.75" customHeight="1" x14ac:dyDescent="0.25">
      <c r="A3351" s="42" t="str">
        <f>Лист4!A3349</f>
        <v xml:space="preserve">Калинина ул. д.28А </v>
      </c>
      <c r="B3351" s="67" t="str">
        <f>Лист4!C3349</f>
        <v>Красноярский район, с. Красный Яр</v>
      </c>
      <c r="C3351" s="43">
        <f t="shared" si="106"/>
        <v>14.157000000000002</v>
      </c>
      <c r="D3351" s="43">
        <f t="shared" si="107"/>
        <v>0.65340000000000009</v>
      </c>
      <c r="E3351" s="49">
        <v>0</v>
      </c>
      <c r="F3351" s="29">
        <v>0.65340000000000009</v>
      </c>
      <c r="G3351" s="50">
        <v>0</v>
      </c>
      <c r="H3351" s="50">
        <v>0</v>
      </c>
      <c r="I3351" s="50">
        <v>0</v>
      </c>
      <c r="J3351" s="30"/>
      <c r="K3351" s="174">
        <f>Лист4!E3349/1000</f>
        <v>14.810400000000001</v>
      </c>
      <c r="L3351" s="51"/>
      <c r="M3351" s="51"/>
    </row>
    <row r="3352" spans="1:13" s="52" customFormat="1" ht="18.75" customHeight="1" x14ac:dyDescent="0.25">
      <c r="A3352" s="42" t="str">
        <f>Лист4!A3350</f>
        <v xml:space="preserve">Калинина ул. д.28Б </v>
      </c>
      <c r="B3352" s="67" t="str">
        <f>Лист4!C3350</f>
        <v>Красноярский район, с. Красный Яр</v>
      </c>
      <c r="C3352" s="43">
        <f t="shared" si="106"/>
        <v>0</v>
      </c>
      <c r="D3352" s="43">
        <f t="shared" si="107"/>
        <v>0</v>
      </c>
      <c r="E3352" s="49">
        <v>0</v>
      </c>
      <c r="F3352" s="29">
        <v>0</v>
      </c>
      <c r="G3352" s="50">
        <v>0</v>
      </c>
      <c r="H3352" s="50">
        <v>0</v>
      </c>
      <c r="I3352" s="50">
        <v>0</v>
      </c>
      <c r="J3352" s="30"/>
      <c r="K3352" s="174">
        <f>Лист4!E3350/1000-J3352</f>
        <v>0</v>
      </c>
      <c r="L3352" s="51"/>
      <c r="M3352" s="51"/>
    </row>
    <row r="3353" spans="1:13" s="52" customFormat="1" ht="18.75" customHeight="1" x14ac:dyDescent="0.25">
      <c r="A3353" s="42" t="str">
        <f>Лист4!A3351</f>
        <v xml:space="preserve">Калинина ул. д.28Г </v>
      </c>
      <c r="B3353" s="67" t="str">
        <f>Лист4!C3351</f>
        <v>Красноярский район, с. Красный Яр</v>
      </c>
      <c r="C3353" s="43">
        <f t="shared" si="106"/>
        <v>14.075367647058822</v>
      </c>
      <c r="D3353" s="43">
        <f t="shared" si="107"/>
        <v>0.64963235294117649</v>
      </c>
      <c r="E3353" s="49">
        <v>0</v>
      </c>
      <c r="F3353" s="29">
        <v>0.64963235294117649</v>
      </c>
      <c r="G3353" s="50">
        <v>0</v>
      </c>
      <c r="H3353" s="50">
        <v>0</v>
      </c>
      <c r="I3353" s="50">
        <v>0</v>
      </c>
      <c r="J3353" s="30"/>
      <c r="K3353" s="174">
        <f>Лист4!E3351/1000-J3353</f>
        <v>14.725</v>
      </c>
      <c r="L3353" s="51"/>
      <c r="M3353" s="51"/>
    </row>
    <row r="3354" spans="1:13" s="52" customFormat="1" ht="18.75" customHeight="1" x14ac:dyDescent="0.25">
      <c r="A3354" s="42" t="str">
        <f>Лист4!A3352</f>
        <v xml:space="preserve">Калинина ул. д.30 </v>
      </c>
      <c r="B3354" s="67" t="str">
        <f>Лист4!C3352</f>
        <v>Красноярский район, с. Красный Яр</v>
      </c>
      <c r="C3354" s="43">
        <f t="shared" si="106"/>
        <v>45.25290441176471</v>
      </c>
      <c r="D3354" s="43">
        <f t="shared" si="107"/>
        <v>2.088595588235294</v>
      </c>
      <c r="E3354" s="49">
        <v>0</v>
      </c>
      <c r="F3354" s="29">
        <v>2.088595588235294</v>
      </c>
      <c r="G3354" s="50">
        <v>0</v>
      </c>
      <c r="H3354" s="50">
        <v>0</v>
      </c>
      <c r="I3354" s="50">
        <v>0</v>
      </c>
      <c r="J3354" s="30"/>
      <c r="K3354" s="174">
        <f>Лист4!E3352/1000-J3354</f>
        <v>47.341500000000003</v>
      </c>
      <c r="L3354" s="51"/>
      <c r="M3354" s="51"/>
    </row>
    <row r="3355" spans="1:13" s="52" customFormat="1" ht="18.75" customHeight="1" x14ac:dyDescent="0.25">
      <c r="A3355" s="42" t="str">
        <f>Лист4!A3353</f>
        <v xml:space="preserve">Карла Маркса ул. д.45 </v>
      </c>
      <c r="B3355" s="67" t="str">
        <f>Лист4!C3353</f>
        <v>Красноярский район, с. Красный Яр</v>
      </c>
      <c r="C3355" s="43">
        <f t="shared" si="106"/>
        <v>41.126933823529413</v>
      </c>
      <c r="D3355" s="43">
        <f t="shared" si="107"/>
        <v>1.8981661764705882</v>
      </c>
      <c r="E3355" s="49">
        <v>0</v>
      </c>
      <c r="F3355" s="29">
        <v>1.8981661764705882</v>
      </c>
      <c r="G3355" s="50">
        <v>0</v>
      </c>
      <c r="H3355" s="50">
        <v>0</v>
      </c>
      <c r="I3355" s="50">
        <v>0</v>
      </c>
      <c r="J3355" s="30"/>
      <c r="K3355" s="174">
        <f>Лист4!E3353/1000-J3355</f>
        <v>43.025100000000002</v>
      </c>
      <c r="L3355" s="51"/>
      <c r="M3355" s="51"/>
    </row>
    <row r="3356" spans="1:13" s="52" customFormat="1" ht="18.75" customHeight="1" x14ac:dyDescent="0.25">
      <c r="A3356" s="42" t="str">
        <f>Лист4!A3354</f>
        <v xml:space="preserve">Карла Маркса ул. д.47 </v>
      </c>
      <c r="B3356" s="67" t="str">
        <f>Лист4!C3354</f>
        <v>Красноярский район, с. Красный Яр</v>
      </c>
      <c r="C3356" s="43">
        <f t="shared" si="106"/>
        <v>44.356908088235301</v>
      </c>
      <c r="D3356" s="43">
        <f t="shared" si="107"/>
        <v>2.047241911764706</v>
      </c>
      <c r="E3356" s="49">
        <v>0</v>
      </c>
      <c r="F3356" s="29">
        <v>2.047241911764706</v>
      </c>
      <c r="G3356" s="50">
        <v>0</v>
      </c>
      <c r="H3356" s="50">
        <v>0</v>
      </c>
      <c r="I3356" s="50">
        <v>0</v>
      </c>
      <c r="J3356" s="30"/>
      <c r="K3356" s="174">
        <f>Лист4!E3354/1000-J3356</f>
        <v>46.404150000000008</v>
      </c>
      <c r="L3356" s="51"/>
      <c r="M3356" s="51"/>
    </row>
    <row r="3357" spans="1:13" s="52" customFormat="1" ht="18.75" customHeight="1" x14ac:dyDescent="0.25">
      <c r="A3357" s="42" t="str">
        <f>Лист4!A3355</f>
        <v xml:space="preserve">Карла Маркса ул. д.49 </v>
      </c>
      <c r="B3357" s="67" t="str">
        <f>Лист4!C3355</f>
        <v>Красноярский район, с. Красный Яр</v>
      </c>
      <c r="C3357" s="43">
        <f t="shared" si="106"/>
        <v>48.706125</v>
      </c>
      <c r="D3357" s="43">
        <f t="shared" si="107"/>
        <v>2.2479750000000003</v>
      </c>
      <c r="E3357" s="49">
        <v>0</v>
      </c>
      <c r="F3357" s="29">
        <v>2.2479750000000003</v>
      </c>
      <c r="G3357" s="50">
        <v>0</v>
      </c>
      <c r="H3357" s="50">
        <v>0</v>
      </c>
      <c r="I3357" s="50">
        <v>0</v>
      </c>
      <c r="J3357" s="30"/>
      <c r="K3357" s="174">
        <f>Лист4!E3355/1000-J3357</f>
        <v>50.954100000000004</v>
      </c>
      <c r="L3357" s="51"/>
      <c r="M3357" s="51"/>
    </row>
    <row r="3358" spans="1:13" s="52" customFormat="1" ht="18.75" customHeight="1" x14ac:dyDescent="0.25">
      <c r="A3358" s="42" t="str">
        <f>Лист4!A3356</f>
        <v xml:space="preserve">Карла Маркса ул. д.51 </v>
      </c>
      <c r="B3358" s="67" t="str">
        <f>Лист4!C3356</f>
        <v>Красноярский район, с. Красный Яр</v>
      </c>
      <c r="C3358" s="43">
        <f t="shared" si="106"/>
        <v>99.410904411764719</v>
      </c>
      <c r="D3358" s="43">
        <f t="shared" si="107"/>
        <v>4.5881955882352949</v>
      </c>
      <c r="E3358" s="49">
        <v>0</v>
      </c>
      <c r="F3358" s="29">
        <v>4.5881955882352949</v>
      </c>
      <c r="G3358" s="50">
        <v>0</v>
      </c>
      <c r="H3358" s="50">
        <v>0</v>
      </c>
      <c r="I3358" s="50">
        <v>0</v>
      </c>
      <c r="J3358" s="30"/>
      <c r="K3358" s="174">
        <f>Лист4!E3356/1000</f>
        <v>103.99910000000001</v>
      </c>
      <c r="L3358" s="51"/>
      <c r="M3358" s="51"/>
    </row>
    <row r="3359" spans="1:13" s="52" customFormat="1" ht="18.75" customHeight="1" x14ac:dyDescent="0.25">
      <c r="A3359" s="42" t="str">
        <f>Лист4!A3357</f>
        <v xml:space="preserve">Ленинская ул. д.39 </v>
      </c>
      <c r="B3359" s="67" t="str">
        <f>Лист4!C3357</f>
        <v>Красноярский район, с. Красный Яр</v>
      </c>
      <c r="C3359" s="43">
        <f t="shared" si="106"/>
        <v>55.19666176470588</v>
      </c>
      <c r="D3359" s="43">
        <f t="shared" si="107"/>
        <v>2.5475382352941178</v>
      </c>
      <c r="E3359" s="49">
        <v>0</v>
      </c>
      <c r="F3359" s="29">
        <v>2.5475382352941178</v>
      </c>
      <c r="G3359" s="50">
        <v>0</v>
      </c>
      <c r="H3359" s="50">
        <v>0</v>
      </c>
      <c r="I3359" s="50">
        <v>0</v>
      </c>
      <c r="J3359" s="30"/>
      <c r="K3359" s="174">
        <f>Лист4!E3357/1000-J3359</f>
        <v>57.744199999999999</v>
      </c>
      <c r="L3359" s="51"/>
      <c r="M3359" s="51"/>
    </row>
    <row r="3360" spans="1:13" s="52" customFormat="1" ht="18.75" customHeight="1" x14ac:dyDescent="0.25">
      <c r="A3360" s="42" t="str">
        <f>Лист4!A3358</f>
        <v xml:space="preserve">Ленинская ул. д.41 </v>
      </c>
      <c r="B3360" s="67" t="str">
        <f>Лист4!C3358</f>
        <v>Красноярский район, с. Красный Яр</v>
      </c>
      <c r="C3360" s="43">
        <f t="shared" si="106"/>
        <v>56.527106617647057</v>
      </c>
      <c r="D3360" s="43">
        <f t="shared" si="107"/>
        <v>2.6089433823529413</v>
      </c>
      <c r="E3360" s="49">
        <v>0</v>
      </c>
      <c r="F3360" s="29">
        <v>2.6089433823529413</v>
      </c>
      <c r="G3360" s="50">
        <v>0</v>
      </c>
      <c r="H3360" s="50">
        <v>0</v>
      </c>
      <c r="I3360" s="50">
        <v>0</v>
      </c>
      <c r="J3360" s="30"/>
      <c r="K3360" s="174">
        <f>Лист4!E3358/1000-J3360</f>
        <v>59.136049999999997</v>
      </c>
      <c r="L3360" s="51"/>
      <c r="M3360" s="51"/>
    </row>
    <row r="3361" spans="1:13" s="52" customFormat="1" ht="18.75" customHeight="1" x14ac:dyDescent="0.25">
      <c r="A3361" s="42" t="str">
        <f>Лист4!A3359</f>
        <v xml:space="preserve">Ленинская ул. д.43 </v>
      </c>
      <c r="B3361" s="67" t="str">
        <f>Лист4!C3359</f>
        <v>Красноярский район, с. Красный Яр</v>
      </c>
      <c r="C3361" s="43">
        <f t="shared" si="106"/>
        <v>5.5441176470588234</v>
      </c>
      <c r="D3361" s="43">
        <f t="shared" si="107"/>
        <v>0.25588235294117645</v>
      </c>
      <c r="E3361" s="49">
        <v>0</v>
      </c>
      <c r="F3361" s="29">
        <v>0.25588235294117645</v>
      </c>
      <c r="G3361" s="50">
        <v>0</v>
      </c>
      <c r="H3361" s="50">
        <v>0</v>
      </c>
      <c r="I3361" s="50">
        <v>0</v>
      </c>
      <c r="J3361" s="30"/>
      <c r="K3361" s="174">
        <f>Лист4!E3359/1000</f>
        <v>5.8</v>
      </c>
      <c r="L3361" s="51"/>
      <c r="M3361" s="51"/>
    </row>
    <row r="3362" spans="1:13" s="52" customFormat="1" ht="18.75" customHeight="1" x14ac:dyDescent="0.25">
      <c r="A3362" s="42" t="str">
        <f>Лист4!A3360</f>
        <v xml:space="preserve">Ленинская ул. д.44 </v>
      </c>
      <c r="B3362" s="67" t="str">
        <f>Лист4!C3360</f>
        <v>Красноярский район, с. Красный Яр</v>
      </c>
      <c r="C3362" s="43">
        <f t="shared" si="106"/>
        <v>69.17473014705881</v>
      </c>
      <c r="D3362" s="43">
        <f t="shared" si="107"/>
        <v>3.1926798529411764</v>
      </c>
      <c r="E3362" s="49">
        <v>0</v>
      </c>
      <c r="F3362" s="29">
        <v>3.1926798529411764</v>
      </c>
      <c r="G3362" s="50">
        <v>0</v>
      </c>
      <c r="H3362" s="50">
        <v>0</v>
      </c>
      <c r="I3362" s="50">
        <v>0</v>
      </c>
      <c r="J3362" s="30"/>
      <c r="K3362" s="174">
        <f>Лист4!E3360/1000-J3362</f>
        <v>72.367409999999992</v>
      </c>
      <c r="L3362" s="51"/>
      <c r="M3362" s="51"/>
    </row>
    <row r="3363" spans="1:13" s="52" customFormat="1" ht="18.75" customHeight="1" x14ac:dyDescent="0.25">
      <c r="A3363" s="42" t="str">
        <f>Лист4!A3361</f>
        <v xml:space="preserve">Ленинская ул. д.45 </v>
      </c>
      <c r="B3363" s="67" t="str">
        <f>Лист4!C3361</f>
        <v>Красноярский район, с. Красный Яр</v>
      </c>
      <c r="C3363" s="43">
        <f t="shared" si="106"/>
        <v>22.605661764705882</v>
      </c>
      <c r="D3363" s="43">
        <f t="shared" si="107"/>
        <v>1.0433382352941176</v>
      </c>
      <c r="E3363" s="49">
        <v>0</v>
      </c>
      <c r="F3363" s="29">
        <v>1.0433382352941176</v>
      </c>
      <c r="G3363" s="50">
        <v>0</v>
      </c>
      <c r="H3363" s="50">
        <v>0</v>
      </c>
      <c r="I3363" s="50">
        <v>0</v>
      </c>
      <c r="J3363" s="30"/>
      <c r="K3363" s="174">
        <f>Лист4!E3361/1000</f>
        <v>23.649000000000001</v>
      </c>
      <c r="L3363" s="51"/>
      <c r="M3363" s="51"/>
    </row>
    <row r="3364" spans="1:13" s="52" customFormat="1" ht="18.75" customHeight="1" x14ac:dyDescent="0.25">
      <c r="A3364" s="42" t="str">
        <f>Лист4!A3362</f>
        <v xml:space="preserve">Ленинская ул. д.47 </v>
      </c>
      <c r="B3364" s="67" t="str">
        <f>Лист4!C3362</f>
        <v>Красноярский район, с. Красный Яр</v>
      </c>
      <c r="C3364" s="43">
        <f t="shared" si="106"/>
        <v>100.87082352941178</v>
      </c>
      <c r="D3364" s="43">
        <f t="shared" si="107"/>
        <v>4.6555764705882359</v>
      </c>
      <c r="E3364" s="49">
        <v>0</v>
      </c>
      <c r="F3364" s="29">
        <v>4.6555764705882359</v>
      </c>
      <c r="G3364" s="50">
        <v>0</v>
      </c>
      <c r="H3364" s="50">
        <v>0</v>
      </c>
      <c r="I3364" s="50">
        <v>0</v>
      </c>
      <c r="J3364" s="30"/>
      <c r="K3364" s="174">
        <f>Лист4!E3362/1000</f>
        <v>105.52640000000001</v>
      </c>
      <c r="L3364" s="51"/>
      <c r="M3364" s="51"/>
    </row>
    <row r="3365" spans="1:13" s="52" customFormat="1" ht="18.75" customHeight="1" x14ac:dyDescent="0.25">
      <c r="A3365" s="42" t="str">
        <f>Лист4!A3363</f>
        <v xml:space="preserve">Маячная ул. д.33 </v>
      </c>
      <c r="B3365" s="67" t="str">
        <f>Лист4!C3363</f>
        <v>Красноярский район, с. Красный Яр</v>
      </c>
      <c r="C3365" s="43">
        <f t="shared" si="106"/>
        <v>221.38199926470585</v>
      </c>
      <c r="D3365" s="43">
        <f t="shared" si="107"/>
        <v>10.217630735294115</v>
      </c>
      <c r="E3365" s="49">
        <v>0</v>
      </c>
      <c r="F3365" s="29">
        <v>10.217630735294115</v>
      </c>
      <c r="G3365" s="50">
        <v>0</v>
      </c>
      <c r="H3365" s="50">
        <v>0</v>
      </c>
      <c r="I3365" s="50">
        <v>0</v>
      </c>
      <c r="J3365" s="30"/>
      <c r="K3365" s="174">
        <f>Лист4!E3363/1000</f>
        <v>231.59962999999996</v>
      </c>
      <c r="L3365" s="51"/>
      <c r="M3365" s="51"/>
    </row>
    <row r="3366" spans="1:13" s="52" customFormat="1" ht="18.75" customHeight="1" x14ac:dyDescent="0.25">
      <c r="A3366" s="42" t="str">
        <f>Лист4!A3364</f>
        <v xml:space="preserve">Маячная ул. д.43 </v>
      </c>
      <c r="B3366" s="67" t="str">
        <f>Лист4!C3364</f>
        <v>Красноярский район, с. Красный Яр</v>
      </c>
      <c r="C3366" s="43">
        <f t="shared" si="106"/>
        <v>4.9034852941176474</v>
      </c>
      <c r="D3366" s="43">
        <f t="shared" si="107"/>
        <v>0.22631470588235297</v>
      </c>
      <c r="E3366" s="49">
        <v>0</v>
      </c>
      <c r="F3366" s="29">
        <v>0.22631470588235297</v>
      </c>
      <c r="G3366" s="50">
        <v>0</v>
      </c>
      <c r="H3366" s="50">
        <v>0</v>
      </c>
      <c r="I3366" s="50">
        <v>0</v>
      </c>
      <c r="J3366" s="30"/>
      <c r="K3366" s="174">
        <f>Лист4!E3364/1000</f>
        <v>5.1298000000000004</v>
      </c>
      <c r="L3366" s="51"/>
      <c r="M3366" s="51"/>
    </row>
    <row r="3367" spans="1:13" s="52" customFormat="1" ht="18.75" customHeight="1" x14ac:dyDescent="0.25">
      <c r="A3367" s="42" t="str">
        <f>Лист4!A3365</f>
        <v xml:space="preserve">Мира ул. д.33 </v>
      </c>
      <c r="B3367" s="67" t="str">
        <f>Лист4!C3365</f>
        <v>Красноярский район, с. Красный Яр</v>
      </c>
      <c r="C3367" s="43">
        <f t="shared" si="106"/>
        <v>13.825691176470588</v>
      </c>
      <c r="D3367" s="43">
        <f t="shared" si="107"/>
        <v>0.63810882352941167</v>
      </c>
      <c r="E3367" s="49">
        <v>0</v>
      </c>
      <c r="F3367" s="29">
        <v>0.63810882352941167</v>
      </c>
      <c r="G3367" s="50">
        <v>0</v>
      </c>
      <c r="H3367" s="50">
        <v>0</v>
      </c>
      <c r="I3367" s="50">
        <v>0</v>
      </c>
      <c r="J3367" s="30"/>
      <c r="K3367" s="174">
        <f>Лист4!E3365/1000</f>
        <v>14.463799999999999</v>
      </c>
      <c r="L3367" s="51"/>
      <c r="M3367" s="51"/>
    </row>
    <row r="3368" spans="1:13" s="52" customFormat="1" ht="18.75" customHeight="1" x14ac:dyDescent="0.25">
      <c r="A3368" s="42" t="str">
        <f>Лист4!A3366</f>
        <v xml:space="preserve">Мордовцева ул. д.20 </v>
      </c>
      <c r="B3368" s="67" t="str">
        <f>Лист4!C3366</f>
        <v>Красноярский район, с. Красный Яр</v>
      </c>
      <c r="C3368" s="43">
        <f t="shared" si="106"/>
        <v>3.7470588235294118</v>
      </c>
      <c r="D3368" s="43">
        <f t="shared" si="107"/>
        <v>0.17294117647058824</v>
      </c>
      <c r="E3368" s="49">
        <v>0</v>
      </c>
      <c r="F3368" s="29">
        <v>0.17294117647058824</v>
      </c>
      <c r="G3368" s="50">
        <v>0</v>
      </c>
      <c r="H3368" s="50">
        <v>0</v>
      </c>
      <c r="I3368" s="50">
        <v>0</v>
      </c>
      <c r="J3368" s="30"/>
      <c r="K3368" s="174">
        <f>Лист4!E3366/1000</f>
        <v>3.92</v>
      </c>
      <c r="L3368" s="51"/>
      <c r="M3368" s="51"/>
    </row>
    <row r="3369" spans="1:13" s="52" customFormat="1" ht="18.75" customHeight="1" x14ac:dyDescent="0.25">
      <c r="A3369" s="42" t="str">
        <f>Лист4!A3367</f>
        <v xml:space="preserve">Советская ул. д.39 </v>
      </c>
      <c r="B3369" s="67" t="str">
        <f>Лист4!C3367</f>
        <v>Красноярский район, с. Красный Яр</v>
      </c>
      <c r="C3369" s="43">
        <f t="shared" si="106"/>
        <v>0</v>
      </c>
      <c r="D3369" s="43">
        <f t="shared" si="107"/>
        <v>0</v>
      </c>
      <c r="E3369" s="49">
        <v>0</v>
      </c>
      <c r="F3369" s="29">
        <v>0</v>
      </c>
      <c r="G3369" s="50">
        <v>0</v>
      </c>
      <c r="H3369" s="50">
        <v>0</v>
      </c>
      <c r="I3369" s="50">
        <v>0</v>
      </c>
      <c r="J3369" s="30"/>
      <c r="K3369" s="174">
        <f>Лист4!E3367/1000</f>
        <v>0</v>
      </c>
      <c r="L3369" s="51"/>
      <c r="M3369" s="51"/>
    </row>
    <row r="3370" spans="1:13" s="52" customFormat="1" ht="18.75" customHeight="1" x14ac:dyDescent="0.25">
      <c r="A3370" s="42" t="str">
        <f>Лист4!A3368</f>
        <v xml:space="preserve">Советская ул. д.41 </v>
      </c>
      <c r="B3370" s="67" t="str">
        <f>Лист4!C3368</f>
        <v>Красноярский район, с. Красный Яр</v>
      </c>
      <c r="C3370" s="43">
        <f t="shared" si="106"/>
        <v>19.254338235294117</v>
      </c>
      <c r="D3370" s="43">
        <f t="shared" si="107"/>
        <v>0.88866176470588232</v>
      </c>
      <c r="E3370" s="49">
        <v>0</v>
      </c>
      <c r="F3370" s="29">
        <v>0.88866176470588232</v>
      </c>
      <c r="G3370" s="50">
        <v>0</v>
      </c>
      <c r="H3370" s="50">
        <v>0</v>
      </c>
      <c r="I3370" s="50">
        <v>0</v>
      </c>
      <c r="J3370" s="30"/>
      <c r="K3370" s="174">
        <f>Лист4!E3368/1000</f>
        <v>20.143000000000001</v>
      </c>
      <c r="L3370" s="51"/>
      <c r="M3370" s="51"/>
    </row>
    <row r="3371" spans="1:13" s="52" customFormat="1" ht="18.75" customHeight="1" x14ac:dyDescent="0.25">
      <c r="A3371" s="42" t="str">
        <f>Лист4!A3369</f>
        <v xml:space="preserve">Советская ул. д.43 </v>
      </c>
      <c r="B3371" s="67" t="str">
        <f>Лист4!C3369</f>
        <v>Красноярский район, с. Красный Яр</v>
      </c>
      <c r="C3371" s="43">
        <f t="shared" si="106"/>
        <v>53.361080882352944</v>
      </c>
      <c r="D3371" s="43">
        <f t="shared" si="107"/>
        <v>2.4628191176470589</v>
      </c>
      <c r="E3371" s="49">
        <v>0</v>
      </c>
      <c r="F3371" s="29">
        <v>2.4628191176470589</v>
      </c>
      <c r="G3371" s="50">
        <v>0</v>
      </c>
      <c r="H3371" s="50">
        <v>0</v>
      </c>
      <c r="I3371" s="50">
        <v>0</v>
      </c>
      <c r="J3371" s="30"/>
      <c r="K3371" s="174">
        <f>Лист4!E3369/1000</f>
        <v>55.823900000000002</v>
      </c>
      <c r="L3371" s="51"/>
      <c r="M3371" s="51"/>
    </row>
    <row r="3372" spans="1:13" s="52" customFormat="1" ht="18.75" customHeight="1" x14ac:dyDescent="0.25">
      <c r="A3372" s="42" t="str">
        <f>Лист4!A3370</f>
        <v xml:space="preserve">Советская ул. д.58 </v>
      </c>
      <c r="B3372" s="67" t="str">
        <f>Лист4!C3370</f>
        <v>Красноярский район, с. Красный Яр</v>
      </c>
      <c r="C3372" s="43">
        <f t="shared" si="106"/>
        <v>31.900279411764703</v>
      </c>
      <c r="D3372" s="43">
        <f t="shared" si="107"/>
        <v>1.4723205882352941</v>
      </c>
      <c r="E3372" s="49">
        <v>0</v>
      </c>
      <c r="F3372" s="29">
        <v>1.4723205882352941</v>
      </c>
      <c r="G3372" s="50">
        <v>0</v>
      </c>
      <c r="H3372" s="50">
        <v>0</v>
      </c>
      <c r="I3372" s="50">
        <v>0</v>
      </c>
      <c r="J3372" s="30"/>
      <c r="K3372" s="174">
        <f>Лист4!E3370/1000</f>
        <v>33.372599999999998</v>
      </c>
      <c r="L3372" s="51"/>
      <c r="M3372" s="51"/>
    </row>
    <row r="3373" spans="1:13" s="52" customFormat="1" ht="18.75" customHeight="1" x14ac:dyDescent="0.25">
      <c r="A3373" s="42" t="str">
        <f>Лист4!A3371</f>
        <v xml:space="preserve">Советская ул. д.60 </v>
      </c>
      <c r="B3373" s="67" t="str">
        <f>Лист4!C3371</f>
        <v>Красноярский район, с. Красный Яр</v>
      </c>
      <c r="C3373" s="43">
        <f t="shared" si="106"/>
        <v>31.820606617647062</v>
      </c>
      <c r="D3373" s="43">
        <f t="shared" si="107"/>
        <v>1.4686433823529412</v>
      </c>
      <c r="E3373" s="49">
        <v>0</v>
      </c>
      <c r="F3373" s="29">
        <v>1.4686433823529412</v>
      </c>
      <c r="G3373" s="50">
        <v>0</v>
      </c>
      <c r="H3373" s="50">
        <v>0</v>
      </c>
      <c r="I3373" s="50">
        <v>0</v>
      </c>
      <c r="J3373" s="30"/>
      <c r="K3373" s="174">
        <f>Лист4!E3371/1000</f>
        <v>33.289250000000003</v>
      </c>
      <c r="L3373" s="51"/>
      <c r="M3373" s="51"/>
    </row>
    <row r="3374" spans="1:13" s="52" customFormat="1" ht="18.75" customHeight="1" x14ac:dyDescent="0.25">
      <c r="A3374" s="42" t="str">
        <f>Лист4!A3372</f>
        <v xml:space="preserve">Советская ул. д.61 </v>
      </c>
      <c r="B3374" s="67" t="str">
        <f>Лист4!C3372</f>
        <v>Красноярский район, с. Красный Яр</v>
      </c>
      <c r="C3374" s="43">
        <f t="shared" si="106"/>
        <v>14.705055147058822</v>
      </c>
      <c r="D3374" s="43">
        <f t="shared" si="107"/>
        <v>0.67869485294117649</v>
      </c>
      <c r="E3374" s="49">
        <v>0</v>
      </c>
      <c r="F3374" s="29">
        <v>0.67869485294117649</v>
      </c>
      <c r="G3374" s="50">
        <v>0</v>
      </c>
      <c r="H3374" s="50">
        <v>0</v>
      </c>
      <c r="I3374" s="50">
        <v>0</v>
      </c>
      <c r="J3374" s="30"/>
      <c r="K3374" s="174">
        <f>Лист4!E3372/1000</f>
        <v>15.383749999999999</v>
      </c>
      <c r="L3374" s="51"/>
      <c r="M3374" s="51"/>
    </row>
    <row r="3375" spans="1:13" s="52" customFormat="1" ht="18.75" customHeight="1" x14ac:dyDescent="0.25">
      <c r="A3375" s="42" t="str">
        <f>Лист4!A3373</f>
        <v xml:space="preserve">Советская ул. д.63 </v>
      </c>
      <c r="B3375" s="67" t="str">
        <f>Лист4!C3373</f>
        <v>Красноярский район, с. Красный Яр</v>
      </c>
      <c r="C3375" s="43">
        <f t="shared" si="106"/>
        <v>56.036213235294113</v>
      </c>
      <c r="D3375" s="43">
        <f t="shared" si="107"/>
        <v>2.586286764705882</v>
      </c>
      <c r="E3375" s="49">
        <v>0</v>
      </c>
      <c r="F3375" s="29">
        <v>2.586286764705882</v>
      </c>
      <c r="G3375" s="50">
        <v>0</v>
      </c>
      <c r="H3375" s="50">
        <v>0</v>
      </c>
      <c r="I3375" s="50">
        <v>0</v>
      </c>
      <c r="J3375" s="30"/>
      <c r="K3375" s="174">
        <f>Лист4!E3373/1000-J3375</f>
        <v>58.622499999999995</v>
      </c>
      <c r="L3375" s="51"/>
      <c r="M3375" s="51"/>
    </row>
    <row r="3376" spans="1:13" s="52" customFormat="1" ht="18.75" customHeight="1" x14ac:dyDescent="0.25">
      <c r="A3376" s="42" t="str">
        <f>Лист4!A3374</f>
        <v xml:space="preserve">Советская ул. д.66 </v>
      </c>
      <c r="B3376" s="67" t="str">
        <f>Лист4!C3374</f>
        <v>Красноярский район, с. Красный Яр</v>
      </c>
      <c r="C3376" s="43">
        <f t="shared" si="106"/>
        <v>433.24630661764701</v>
      </c>
      <c r="D3376" s="43">
        <f t="shared" si="107"/>
        <v>19.995983382352939</v>
      </c>
      <c r="E3376" s="49">
        <v>0</v>
      </c>
      <c r="F3376" s="29">
        <v>19.995983382352939</v>
      </c>
      <c r="G3376" s="50">
        <v>0</v>
      </c>
      <c r="H3376" s="50">
        <v>0</v>
      </c>
      <c r="I3376" s="50">
        <v>0</v>
      </c>
      <c r="J3376" s="30"/>
      <c r="K3376" s="174">
        <f>Лист4!E3374/1000</f>
        <v>453.24228999999997</v>
      </c>
      <c r="L3376" s="51"/>
      <c r="M3376" s="51"/>
    </row>
    <row r="3377" spans="1:13" s="52" customFormat="1" ht="18.75" customHeight="1" x14ac:dyDescent="0.25">
      <c r="A3377" s="42" t="str">
        <f>Лист4!A3375</f>
        <v xml:space="preserve">Советская ул. д.66А </v>
      </c>
      <c r="B3377" s="67" t="str">
        <f>Лист4!C3375</f>
        <v>Красноярский район, с. Красный Яр</v>
      </c>
      <c r="C3377" s="43">
        <f t="shared" si="106"/>
        <v>33.589849264705876</v>
      </c>
      <c r="D3377" s="43">
        <f t="shared" si="107"/>
        <v>1.5503007352941174</v>
      </c>
      <c r="E3377" s="49">
        <v>0</v>
      </c>
      <c r="F3377" s="29">
        <v>1.5503007352941174</v>
      </c>
      <c r="G3377" s="50">
        <v>0</v>
      </c>
      <c r="H3377" s="50">
        <v>0</v>
      </c>
      <c r="I3377" s="50">
        <v>0</v>
      </c>
      <c r="J3377" s="30"/>
      <c r="K3377" s="174">
        <f>Лист4!E3375/1000</f>
        <v>35.140149999999991</v>
      </c>
      <c r="L3377" s="51"/>
      <c r="M3377" s="51"/>
    </row>
    <row r="3378" spans="1:13" s="52" customFormat="1" ht="18.75" customHeight="1" x14ac:dyDescent="0.25">
      <c r="A3378" s="42" t="str">
        <f>Лист4!A3376</f>
        <v xml:space="preserve">Советская ул. д.68 </v>
      </c>
      <c r="B3378" s="67" t="str">
        <f>Лист4!C3376</f>
        <v>Красноярский район, с. Красный Яр</v>
      </c>
      <c r="C3378" s="43">
        <f t="shared" si="106"/>
        <v>31.018047794117646</v>
      </c>
      <c r="D3378" s="43">
        <f t="shared" si="107"/>
        <v>1.4316022058823528</v>
      </c>
      <c r="E3378" s="49">
        <v>0</v>
      </c>
      <c r="F3378" s="29">
        <v>1.4316022058823528</v>
      </c>
      <c r="G3378" s="50">
        <v>0</v>
      </c>
      <c r="H3378" s="50">
        <v>0</v>
      </c>
      <c r="I3378" s="50">
        <v>0</v>
      </c>
      <c r="J3378" s="30"/>
      <c r="K3378" s="174">
        <f>Лист4!E3376/1000</f>
        <v>32.449649999999998</v>
      </c>
      <c r="L3378" s="51"/>
      <c r="M3378" s="51"/>
    </row>
    <row r="3379" spans="1:13" s="52" customFormat="1" ht="25.5" customHeight="1" x14ac:dyDescent="0.25">
      <c r="A3379" s="42" t="str">
        <f>Лист4!A3377</f>
        <v xml:space="preserve">Советская ул. д.78 </v>
      </c>
      <c r="B3379" s="67" t="str">
        <f>Лист4!C3377</f>
        <v>Красноярский район, с. Красный Яр</v>
      </c>
      <c r="C3379" s="43">
        <f t="shared" si="106"/>
        <v>293.75975735294111</v>
      </c>
      <c r="D3379" s="43">
        <f t="shared" si="107"/>
        <v>13.558142647058823</v>
      </c>
      <c r="E3379" s="49">
        <v>0</v>
      </c>
      <c r="F3379" s="29">
        <v>13.558142647058823</v>
      </c>
      <c r="G3379" s="50">
        <v>0</v>
      </c>
      <c r="H3379" s="50">
        <v>0</v>
      </c>
      <c r="I3379" s="50">
        <v>0</v>
      </c>
      <c r="J3379" s="30"/>
      <c r="K3379" s="174">
        <f>Лист4!E3377/1000</f>
        <v>307.31789999999995</v>
      </c>
      <c r="L3379" s="51"/>
      <c r="M3379" s="51"/>
    </row>
    <row r="3380" spans="1:13" s="52" customFormat="1" ht="18.75" customHeight="1" x14ac:dyDescent="0.25">
      <c r="A3380" s="42" t="str">
        <f>Лист4!A3378</f>
        <v xml:space="preserve">Советская ул. д.80 </v>
      </c>
      <c r="B3380" s="67" t="str">
        <f>Лист4!C3378</f>
        <v>Красноярский район, с. Красный Яр</v>
      </c>
      <c r="C3380" s="43">
        <f t="shared" si="106"/>
        <v>83.627327205882338</v>
      </c>
      <c r="D3380" s="43">
        <f t="shared" si="107"/>
        <v>3.859722794117646</v>
      </c>
      <c r="E3380" s="49">
        <v>0</v>
      </c>
      <c r="F3380" s="29">
        <v>3.859722794117646</v>
      </c>
      <c r="G3380" s="50">
        <v>0</v>
      </c>
      <c r="H3380" s="50">
        <v>0</v>
      </c>
      <c r="I3380" s="50">
        <v>0</v>
      </c>
      <c r="J3380" s="30"/>
      <c r="K3380" s="174">
        <f>Лист4!E3378/1000</f>
        <v>87.487049999999982</v>
      </c>
      <c r="L3380" s="51"/>
      <c r="M3380" s="51"/>
    </row>
    <row r="3381" spans="1:13" s="52" customFormat="1" ht="18.75" customHeight="1" x14ac:dyDescent="0.25">
      <c r="A3381" s="42" t="str">
        <f>Лист4!A3379</f>
        <v xml:space="preserve">Советская ул. д.82 </v>
      </c>
      <c r="B3381" s="67" t="str">
        <f>Лист4!C3379</f>
        <v>Красноярский район, с. Красный Яр</v>
      </c>
      <c r="C3381" s="43">
        <f t="shared" si="106"/>
        <v>72.873211029411763</v>
      </c>
      <c r="D3381" s="43">
        <f t="shared" si="107"/>
        <v>3.3633789705882347</v>
      </c>
      <c r="E3381" s="49">
        <v>0</v>
      </c>
      <c r="F3381" s="29">
        <v>3.3633789705882347</v>
      </c>
      <c r="G3381" s="50">
        <v>0</v>
      </c>
      <c r="H3381" s="50">
        <v>0</v>
      </c>
      <c r="I3381" s="50">
        <v>0</v>
      </c>
      <c r="J3381" s="30"/>
      <c r="K3381" s="174">
        <f>Лист4!E3379/1000</f>
        <v>76.236589999999993</v>
      </c>
      <c r="L3381" s="51"/>
      <c r="M3381" s="51"/>
    </row>
    <row r="3382" spans="1:13" s="52" customFormat="1" ht="18.75" customHeight="1" x14ac:dyDescent="0.25">
      <c r="A3382" s="42" t="str">
        <f>Лист4!A3380</f>
        <v xml:space="preserve">Советская ул. д.84 </v>
      </c>
      <c r="B3382" s="67" t="str">
        <f>Лист4!C3380</f>
        <v>Красноярский район, с. Красный Яр</v>
      </c>
      <c r="C3382" s="43">
        <f t="shared" si="106"/>
        <v>64.343595588235274</v>
      </c>
      <c r="D3382" s="43">
        <f t="shared" si="107"/>
        <v>2.9697044117647051</v>
      </c>
      <c r="E3382" s="49">
        <v>0</v>
      </c>
      <c r="F3382" s="29">
        <v>2.9697044117647051</v>
      </c>
      <c r="G3382" s="50">
        <v>0</v>
      </c>
      <c r="H3382" s="50">
        <v>0</v>
      </c>
      <c r="I3382" s="50">
        <v>0</v>
      </c>
      <c r="J3382" s="30"/>
      <c r="K3382" s="174">
        <f>Лист4!E3380/1000</f>
        <v>67.313299999999984</v>
      </c>
      <c r="L3382" s="51"/>
      <c r="M3382" s="51"/>
    </row>
    <row r="3383" spans="1:13" s="52" customFormat="1" ht="18.75" customHeight="1" x14ac:dyDescent="0.25">
      <c r="A3383" s="42" t="str">
        <f>Лист4!A3381</f>
        <v xml:space="preserve">Советская ул. д.86 </v>
      </c>
      <c r="B3383" s="67" t="str">
        <f>Лист4!C3381</f>
        <v>Красноярский район, с. Красный Яр</v>
      </c>
      <c r="C3383" s="43">
        <f t="shared" si="106"/>
        <v>152.02609117647057</v>
      </c>
      <c r="D3383" s="43">
        <f t="shared" si="107"/>
        <v>7.0165888235294105</v>
      </c>
      <c r="E3383" s="49">
        <v>0</v>
      </c>
      <c r="F3383" s="29">
        <v>7.0165888235294105</v>
      </c>
      <c r="G3383" s="50">
        <v>0</v>
      </c>
      <c r="H3383" s="50">
        <v>0</v>
      </c>
      <c r="I3383" s="50">
        <v>0</v>
      </c>
      <c r="J3383" s="30"/>
      <c r="K3383" s="174">
        <f>Лист4!E3381/1000</f>
        <v>159.04267999999999</v>
      </c>
      <c r="L3383" s="51"/>
      <c r="M3383" s="51"/>
    </row>
    <row r="3384" spans="1:13" s="52" customFormat="1" ht="18.75" customHeight="1" x14ac:dyDescent="0.25">
      <c r="A3384" s="42" t="str">
        <f>Лист4!A3382</f>
        <v xml:space="preserve">Степная ул. д.27 </v>
      </c>
      <c r="B3384" s="67" t="str">
        <f>Лист4!C3382</f>
        <v>Красноярский район, с. Красный Яр</v>
      </c>
      <c r="C3384" s="43">
        <f t="shared" si="106"/>
        <v>23.185595588235294</v>
      </c>
      <c r="D3384" s="43">
        <f t="shared" si="107"/>
        <v>1.0701044117647061</v>
      </c>
      <c r="E3384" s="49">
        <v>0</v>
      </c>
      <c r="F3384" s="29">
        <v>1.0701044117647061</v>
      </c>
      <c r="G3384" s="50">
        <v>0</v>
      </c>
      <c r="H3384" s="50">
        <v>0</v>
      </c>
      <c r="I3384" s="50">
        <v>0</v>
      </c>
      <c r="J3384" s="30"/>
      <c r="K3384" s="174">
        <f>Лист4!E3382/1000</f>
        <v>24.255700000000001</v>
      </c>
      <c r="L3384" s="51"/>
      <c r="M3384" s="51"/>
    </row>
    <row r="3385" spans="1:13" s="52" customFormat="1" ht="18.75" customHeight="1" x14ac:dyDescent="0.25">
      <c r="A3385" s="42" t="str">
        <f>Лист4!A3383</f>
        <v xml:space="preserve">Строителей ул. д.1 </v>
      </c>
      <c r="B3385" s="67" t="str">
        <f>Лист4!C3383</f>
        <v>Красноярский район, с. Красный Яр</v>
      </c>
      <c r="C3385" s="43">
        <f t="shared" si="106"/>
        <v>4.5844117647058829</v>
      </c>
      <c r="D3385" s="43">
        <f t="shared" si="107"/>
        <v>0.21158823529411763</v>
      </c>
      <c r="E3385" s="49">
        <v>0</v>
      </c>
      <c r="F3385" s="29">
        <v>0.21158823529411763</v>
      </c>
      <c r="G3385" s="50">
        <v>0</v>
      </c>
      <c r="H3385" s="50">
        <v>0</v>
      </c>
      <c r="I3385" s="50">
        <v>0</v>
      </c>
      <c r="J3385" s="30"/>
      <c r="K3385" s="174">
        <f>Лист4!E3383/1000</f>
        <v>4.7960000000000003</v>
      </c>
      <c r="L3385" s="51"/>
      <c r="M3385" s="51"/>
    </row>
    <row r="3386" spans="1:13" s="52" customFormat="1" ht="18.75" customHeight="1" x14ac:dyDescent="0.25">
      <c r="A3386" s="42" t="str">
        <f>Лист4!A3384</f>
        <v xml:space="preserve">Строителей ул. д.8 </v>
      </c>
      <c r="B3386" s="67" t="str">
        <f>Лист4!C3384</f>
        <v>Красноярский район, с. Красный Яр</v>
      </c>
      <c r="C3386" s="43">
        <f t="shared" si="106"/>
        <v>21.817011029411763</v>
      </c>
      <c r="D3386" s="43">
        <f t="shared" si="107"/>
        <v>1.006938970588235</v>
      </c>
      <c r="E3386" s="49">
        <v>0</v>
      </c>
      <c r="F3386" s="29">
        <v>1.006938970588235</v>
      </c>
      <c r="G3386" s="50">
        <v>0</v>
      </c>
      <c r="H3386" s="50">
        <v>0</v>
      </c>
      <c r="I3386" s="50">
        <v>0</v>
      </c>
      <c r="J3386" s="30"/>
      <c r="K3386" s="174">
        <f>Лист4!E3384/1000</f>
        <v>22.823949999999996</v>
      </c>
      <c r="L3386" s="51"/>
      <c r="M3386" s="51"/>
    </row>
    <row r="3387" spans="1:13" s="52" customFormat="1" ht="18.75" customHeight="1" x14ac:dyDescent="0.25">
      <c r="A3387" s="42" t="str">
        <f>Лист4!A3385</f>
        <v xml:space="preserve">Героев ул. д.28А </v>
      </c>
      <c r="B3387" s="67" t="str">
        <f>Лист4!C3385</f>
        <v>Лиманский район, рп. Лиман</v>
      </c>
      <c r="C3387" s="43">
        <f t="shared" si="106"/>
        <v>148.30146691176469</v>
      </c>
      <c r="D3387" s="43">
        <f t="shared" si="107"/>
        <v>6.8446830882352936</v>
      </c>
      <c r="E3387" s="49">
        <v>0</v>
      </c>
      <c r="F3387" s="29">
        <v>6.8446830882352936</v>
      </c>
      <c r="G3387" s="50">
        <v>0</v>
      </c>
      <c r="H3387" s="50">
        <v>0</v>
      </c>
      <c r="I3387" s="50">
        <v>0</v>
      </c>
      <c r="J3387" s="30"/>
      <c r="K3387" s="174">
        <f>Лист4!E3385/1000</f>
        <v>155.14614999999998</v>
      </c>
      <c r="L3387" s="51"/>
      <c r="M3387" s="51"/>
    </row>
    <row r="3388" spans="1:13" s="52" customFormat="1" ht="18.75" customHeight="1" x14ac:dyDescent="0.25">
      <c r="A3388" s="42" t="str">
        <f>Лист4!A3386</f>
        <v xml:space="preserve">Героев ул. д.28Б </v>
      </c>
      <c r="B3388" s="67" t="str">
        <f>Лист4!C3386</f>
        <v>Лиманский район, рп. Лиман</v>
      </c>
      <c r="C3388" s="43">
        <f t="shared" si="106"/>
        <v>60.193584558823538</v>
      </c>
      <c r="D3388" s="43">
        <f t="shared" si="107"/>
        <v>2.7781654411764709</v>
      </c>
      <c r="E3388" s="49">
        <v>0</v>
      </c>
      <c r="F3388" s="29">
        <v>2.7781654411764709</v>
      </c>
      <c r="G3388" s="50">
        <v>0</v>
      </c>
      <c r="H3388" s="50">
        <v>0</v>
      </c>
      <c r="I3388" s="50">
        <v>0</v>
      </c>
      <c r="J3388" s="30"/>
      <c r="K3388" s="174">
        <f>Лист4!E3386/1000</f>
        <v>62.971750000000007</v>
      </c>
      <c r="L3388" s="51"/>
      <c r="M3388" s="51"/>
    </row>
    <row r="3389" spans="1:13" s="52" customFormat="1" ht="18.75" customHeight="1" x14ac:dyDescent="0.25">
      <c r="A3389" s="42" t="str">
        <f>Лист4!A3387</f>
        <v xml:space="preserve">Героев ул. д.28В </v>
      </c>
      <c r="B3389" s="67" t="str">
        <f>Лист4!C3387</f>
        <v>Лиманский район, рп. Лиман</v>
      </c>
      <c r="C3389" s="43">
        <f t="shared" si="106"/>
        <v>67.968636029411755</v>
      </c>
      <c r="D3389" s="43">
        <f t="shared" si="107"/>
        <v>3.1370139705882352</v>
      </c>
      <c r="E3389" s="49">
        <v>0</v>
      </c>
      <c r="F3389" s="29">
        <v>3.1370139705882352</v>
      </c>
      <c r="G3389" s="50">
        <v>0</v>
      </c>
      <c r="H3389" s="50">
        <v>0</v>
      </c>
      <c r="I3389" s="50">
        <v>0</v>
      </c>
      <c r="J3389" s="30"/>
      <c r="K3389" s="174">
        <f>Лист4!E3387/1000</f>
        <v>71.105649999999997</v>
      </c>
      <c r="L3389" s="51"/>
      <c r="M3389" s="51"/>
    </row>
    <row r="3390" spans="1:13" s="52" customFormat="1" ht="18.75" customHeight="1" x14ac:dyDescent="0.25">
      <c r="A3390" s="42" t="str">
        <f>Лист4!A3388</f>
        <v xml:space="preserve">Кирова ул. д.1 </v>
      </c>
      <c r="B3390" s="67" t="str">
        <f>Лист4!C3388</f>
        <v>Лиманский район, рп. Лиман</v>
      </c>
      <c r="C3390" s="43">
        <f t="shared" si="106"/>
        <v>21.087147058823533</v>
      </c>
      <c r="D3390" s="43">
        <f t="shared" si="107"/>
        <v>0.97325294117647054</v>
      </c>
      <c r="E3390" s="49">
        <v>0</v>
      </c>
      <c r="F3390" s="29">
        <v>0.97325294117647054</v>
      </c>
      <c r="G3390" s="50">
        <v>0</v>
      </c>
      <c r="H3390" s="50">
        <v>0</v>
      </c>
      <c r="I3390" s="50">
        <v>0</v>
      </c>
      <c r="J3390" s="30"/>
      <c r="K3390" s="174">
        <f>Лист4!E3388/1000</f>
        <v>22.060400000000001</v>
      </c>
      <c r="L3390" s="51"/>
      <c r="M3390" s="51"/>
    </row>
    <row r="3391" spans="1:13" s="52" customFormat="1" ht="18.75" customHeight="1" x14ac:dyDescent="0.25">
      <c r="A3391" s="42" t="str">
        <f>Лист4!A3389</f>
        <v xml:space="preserve">Кирова ул. д.10 </v>
      </c>
      <c r="B3391" s="67" t="str">
        <f>Лист4!C3389</f>
        <v>Лиманский район, рп. Лиман</v>
      </c>
      <c r="C3391" s="43">
        <f t="shared" si="106"/>
        <v>118.43009558823529</v>
      </c>
      <c r="D3391" s="43">
        <f t="shared" si="107"/>
        <v>5.4660044117647058</v>
      </c>
      <c r="E3391" s="49">
        <v>0</v>
      </c>
      <c r="F3391" s="29">
        <v>5.4660044117647058</v>
      </c>
      <c r="G3391" s="50">
        <v>0</v>
      </c>
      <c r="H3391" s="50">
        <v>0</v>
      </c>
      <c r="I3391" s="50">
        <v>0</v>
      </c>
      <c r="J3391" s="30"/>
      <c r="K3391" s="174">
        <f>Лист4!E3389/1000</f>
        <v>123.89609999999999</v>
      </c>
      <c r="L3391" s="51"/>
      <c r="M3391" s="51"/>
    </row>
    <row r="3392" spans="1:13" s="52" customFormat="1" ht="18.75" customHeight="1" x14ac:dyDescent="0.25">
      <c r="A3392" s="42" t="str">
        <f>Лист4!A3390</f>
        <v xml:space="preserve">Кирова ул. д.11 </v>
      </c>
      <c r="B3392" s="67" t="str">
        <f>Лист4!C3390</f>
        <v>Лиманский район, рп. Лиман</v>
      </c>
      <c r="C3392" s="43">
        <f t="shared" si="106"/>
        <v>125.31024999999998</v>
      </c>
      <c r="D3392" s="43">
        <f t="shared" si="107"/>
        <v>5.78355</v>
      </c>
      <c r="E3392" s="49">
        <v>0</v>
      </c>
      <c r="F3392" s="29">
        <v>5.78355</v>
      </c>
      <c r="G3392" s="50">
        <v>0</v>
      </c>
      <c r="H3392" s="50">
        <v>0</v>
      </c>
      <c r="I3392" s="50">
        <v>0</v>
      </c>
      <c r="J3392" s="30"/>
      <c r="K3392" s="174">
        <f>Лист4!E3390/1000</f>
        <v>131.09379999999999</v>
      </c>
      <c r="L3392" s="51"/>
      <c r="M3392" s="51"/>
    </row>
    <row r="3393" spans="1:13" s="52" customFormat="1" ht="18.75" customHeight="1" x14ac:dyDescent="0.25">
      <c r="A3393" s="42" t="str">
        <f>Лист4!A3391</f>
        <v xml:space="preserve">Кирова ул. д.13 </v>
      </c>
      <c r="B3393" s="67" t="str">
        <f>Лист4!C3391</f>
        <v>Лиманский район, рп. Лиман</v>
      </c>
      <c r="C3393" s="43">
        <f t="shared" si="106"/>
        <v>250.12530514705884</v>
      </c>
      <c r="D3393" s="43">
        <f t="shared" si="107"/>
        <v>11.544244852941176</v>
      </c>
      <c r="E3393" s="49">
        <v>0</v>
      </c>
      <c r="F3393" s="29">
        <v>11.544244852941176</v>
      </c>
      <c r="G3393" s="50">
        <v>0</v>
      </c>
      <c r="H3393" s="50">
        <v>0</v>
      </c>
      <c r="I3393" s="50">
        <v>0</v>
      </c>
      <c r="J3393" s="30"/>
      <c r="K3393" s="174">
        <f>Лист4!E3391/1000</f>
        <v>261.66955000000002</v>
      </c>
      <c r="L3393" s="51"/>
      <c r="M3393" s="51"/>
    </row>
    <row r="3394" spans="1:13" s="52" customFormat="1" ht="18.75" customHeight="1" x14ac:dyDescent="0.25">
      <c r="A3394" s="42" t="str">
        <f>Лист4!A3392</f>
        <v xml:space="preserve">Кирова ул. д.14 </v>
      </c>
      <c r="B3394" s="67" t="str">
        <f>Лист4!C3392</f>
        <v>Лиманский район, рп. Лиман</v>
      </c>
      <c r="C3394" s="43">
        <f t="shared" si="106"/>
        <v>70.719761029411771</v>
      </c>
      <c r="D3394" s="43">
        <f t="shared" si="107"/>
        <v>3.263988970588235</v>
      </c>
      <c r="E3394" s="49">
        <v>0</v>
      </c>
      <c r="F3394" s="29">
        <v>3.263988970588235</v>
      </c>
      <c r="G3394" s="50">
        <v>0</v>
      </c>
      <c r="H3394" s="50">
        <v>0</v>
      </c>
      <c r="I3394" s="50">
        <v>0</v>
      </c>
      <c r="J3394" s="30"/>
      <c r="K3394" s="174">
        <f>Лист4!E3392/1000</f>
        <v>73.983750000000001</v>
      </c>
      <c r="L3394" s="51"/>
      <c r="M3394" s="51"/>
    </row>
    <row r="3395" spans="1:13" s="52" customFormat="1" ht="18.75" customHeight="1" x14ac:dyDescent="0.25">
      <c r="A3395" s="42" t="str">
        <f>Лист4!A3393</f>
        <v xml:space="preserve">Кирова ул. д.15 </v>
      </c>
      <c r="B3395" s="67" t="str">
        <f>Лист4!C3393</f>
        <v>Лиманский район, рп. Лиман</v>
      </c>
      <c r="C3395" s="43">
        <f t="shared" si="106"/>
        <v>98.631908088235292</v>
      </c>
      <c r="D3395" s="43">
        <f t="shared" si="107"/>
        <v>4.5522419117647059</v>
      </c>
      <c r="E3395" s="49">
        <v>0</v>
      </c>
      <c r="F3395" s="29">
        <v>4.5522419117647059</v>
      </c>
      <c r="G3395" s="50">
        <v>0</v>
      </c>
      <c r="H3395" s="50">
        <v>0</v>
      </c>
      <c r="I3395" s="50">
        <v>0</v>
      </c>
      <c r="J3395" s="30"/>
      <c r="K3395" s="174">
        <f>Лист4!E3393/1000</f>
        <v>103.18415</v>
      </c>
      <c r="L3395" s="51"/>
      <c r="M3395" s="51"/>
    </row>
    <row r="3396" spans="1:13" s="52" customFormat="1" ht="18.75" customHeight="1" x14ac:dyDescent="0.25">
      <c r="A3396" s="42" t="str">
        <f>Лист4!A3394</f>
        <v xml:space="preserve">Кирова ул. д.16 </v>
      </c>
      <c r="B3396" s="67" t="str">
        <f>Лист4!C3394</f>
        <v>Лиманский район, рп. Лиман</v>
      </c>
      <c r="C3396" s="43">
        <f t="shared" si="106"/>
        <v>63.715580882352945</v>
      </c>
      <c r="D3396" s="43">
        <f t="shared" si="107"/>
        <v>2.9407191176470588</v>
      </c>
      <c r="E3396" s="49">
        <v>0</v>
      </c>
      <c r="F3396" s="29">
        <v>2.9407191176470588</v>
      </c>
      <c r="G3396" s="50">
        <v>0</v>
      </c>
      <c r="H3396" s="50">
        <v>0</v>
      </c>
      <c r="I3396" s="50">
        <v>0</v>
      </c>
      <c r="J3396" s="30"/>
      <c r="K3396" s="174">
        <f>Лист4!E3394/1000</f>
        <v>66.656300000000002</v>
      </c>
      <c r="L3396" s="51"/>
      <c r="M3396" s="51"/>
    </row>
    <row r="3397" spans="1:13" s="52" customFormat="1" ht="18.75" customHeight="1" x14ac:dyDescent="0.25">
      <c r="A3397" s="42" t="str">
        <f>Лист4!A3395</f>
        <v xml:space="preserve">Кирова ул. д.17 </v>
      </c>
      <c r="B3397" s="67" t="str">
        <f>Лист4!C3395</f>
        <v>Лиманский район, рп. Лиман</v>
      </c>
      <c r="C3397" s="43">
        <f t="shared" si="106"/>
        <v>165.35509632352938</v>
      </c>
      <c r="D3397" s="43">
        <f t="shared" si="107"/>
        <v>7.631773676470587</v>
      </c>
      <c r="E3397" s="49">
        <v>0</v>
      </c>
      <c r="F3397" s="29">
        <v>7.631773676470587</v>
      </c>
      <c r="G3397" s="50">
        <v>0</v>
      </c>
      <c r="H3397" s="50">
        <v>0</v>
      </c>
      <c r="I3397" s="50">
        <v>0</v>
      </c>
      <c r="J3397" s="30"/>
      <c r="K3397" s="174">
        <f>Лист4!E3395/1000</f>
        <v>172.98686999999995</v>
      </c>
      <c r="L3397" s="51"/>
      <c r="M3397" s="51"/>
    </row>
    <row r="3398" spans="1:13" s="52" customFormat="1" ht="18.75" customHeight="1" x14ac:dyDescent="0.25">
      <c r="A3398" s="42" t="str">
        <f>Лист4!A3396</f>
        <v xml:space="preserve">Кирова ул. д.21 </v>
      </c>
      <c r="B3398" s="67" t="str">
        <f>Лист4!C3396</f>
        <v>Лиманский район, рп. Лиман</v>
      </c>
      <c r="C3398" s="43">
        <f t="shared" si="106"/>
        <v>96.510613970588253</v>
      </c>
      <c r="D3398" s="43">
        <f t="shared" si="107"/>
        <v>4.4543360294117651</v>
      </c>
      <c r="E3398" s="49">
        <v>0</v>
      </c>
      <c r="F3398" s="29">
        <v>4.4543360294117651</v>
      </c>
      <c r="G3398" s="50">
        <v>0</v>
      </c>
      <c r="H3398" s="50">
        <v>0</v>
      </c>
      <c r="I3398" s="50">
        <v>0</v>
      </c>
      <c r="J3398" s="30"/>
      <c r="K3398" s="174">
        <f>Лист4!E3396/1000</f>
        <v>100.96495000000002</v>
      </c>
      <c r="L3398" s="51"/>
      <c r="M3398" s="51"/>
    </row>
    <row r="3399" spans="1:13" s="52" customFormat="1" ht="18.75" customHeight="1" x14ac:dyDescent="0.25">
      <c r="A3399" s="42" t="str">
        <f>Лист4!A3397</f>
        <v xml:space="preserve">Кирова ул. д.22 </v>
      </c>
      <c r="B3399" s="67" t="str">
        <f>Лист4!C3397</f>
        <v>Лиманский район, рп. Лиман</v>
      </c>
      <c r="C3399" s="43">
        <f t="shared" si="106"/>
        <v>24.734172794117651</v>
      </c>
      <c r="D3399" s="43">
        <f t="shared" si="107"/>
        <v>1.1415772058823532</v>
      </c>
      <c r="E3399" s="49">
        <v>0</v>
      </c>
      <c r="F3399" s="29">
        <v>1.1415772058823532</v>
      </c>
      <c r="G3399" s="50">
        <v>0</v>
      </c>
      <c r="H3399" s="50">
        <v>0</v>
      </c>
      <c r="I3399" s="50">
        <v>0</v>
      </c>
      <c r="J3399" s="30"/>
      <c r="K3399" s="174">
        <f>Лист4!E3397/1000</f>
        <v>25.875750000000004</v>
      </c>
      <c r="L3399" s="51"/>
      <c r="M3399" s="51"/>
    </row>
    <row r="3400" spans="1:13" s="52" customFormat="1" ht="18.75" customHeight="1" x14ac:dyDescent="0.25">
      <c r="A3400" s="42" t="str">
        <f>Лист4!A3398</f>
        <v xml:space="preserve">Кирова ул. д.23 </v>
      </c>
      <c r="B3400" s="67" t="str">
        <f>Лист4!C3398</f>
        <v>Лиманский район, рп. Лиман</v>
      </c>
      <c r="C3400" s="43">
        <f t="shared" si="106"/>
        <v>162.57259926470587</v>
      </c>
      <c r="D3400" s="43">
        <f t="shared" si="107"/>
        <v>7.5033507352941164</v>
      </c>
      <c r="E3400" s="49">
        <v>0</v>
      </c>
      <c r="F3400" s="29">
        <v>7.5033507352941164</v>
      </c>
      <c r="G3400" s="50">
        <v>0</v>
      </c>
      <c r="H3400" s="50">
        <v>0</v>
      </c>
      <c r="I3400" s="50">
        <v>0</v>
      </c>
      <c r="J3400" s="30"/>
      <c r="K3400" s="174">
        <f>Лист4!E3398/1000</f>
        <v>170.07594999999998</v>
      </c>
      <c r="L3400" s="51"/>
      <c r="M3400" s="51"/>
    </row>
    <row r="3401" spans="1:13" s="52" customFormat="1" ht="18.75" customHeight="1" x14ac:dyDescent="0.25">
      <c r="A3401" s="42" t="str">
        <f>Лист4!A3399</f>
        <v xml:space="preserve">Кирова ул. д.24 </v>
      </c>
      <c r="B3401" s="67" t="str">
        <f>Лист4!C3399</f>
        <v>Лиманский район, рп. Лиман</v>
      </c>
      <c r="C3401" s="43">
        <f t="shared" si="106"/>
        <v>79.539878676470593</v>
      </c>
      <c r="D3401" s="43">
        <f t="shared" si="107"/>
        <v>3.6710713235294126</v>
      </c>
      <c r="E3401" s="49">
        <v>0</v>
      </c>
      <c r="F3401" s="29">
        <v>3.6710713235294126</v>
      </c>
      <c r="G3401" s="50">
        <v>0</v>
      </c>
      <c r="H3401" s="50">
        <v>0</v>
      </c>
      <c r="I3401" s="50">
        <v>0</v>
      </c>
      <c r="J3401" s="30"/>
      <c r="K3401" s="174">
        <f>Лист4!E3399/1000</f>
        <v>83.210950000000011</v>
      </c>
      <c r="L3401" s="51"/>
      <c r="M3401" s="51"/>
    </row>
    <row r="3402" spans="1:13" s="52" customFormat="1" ht="18.75" customHeight="1" x14ac:dyDescent="0.25">
      <c r="A3402" s="42" t="str">
        <f>Лист4!A3400</f>
        <v xml:space="preserve">Кирова ул. д.25 </v>
      </c>
      <c r="B3402" s="67" t="str">
        <f>Лист4!C3400</f>
        <v>Лиманский район, рп. Лиман</v>
      </c>
      <c r="C3402" s="43">
        <f t="shared" si="106"/>
        <v>51.866033088235298</v>
      </c>
      <c r="D3402" s="43">
        <f t="shared" si="107"/>
        <v>2.3938169117647057</v>
      </c>
      <c r="E3402" s="49">
        <v>0</v>
      </c>
      <c r="F3402" s="29">
        <v>2.3938169117647057</v>
      </c>
      <c r="G3402" s="50">
        <v>0</v>
      </c>
      <c r="H3402" s="50">
        <v>0</v>
      </c>
      <c r="I3402" s="50">
        <v>0</v>
      </c>
      <c r="J3402" s="30"/>
      <c r="K3402" s="174">
        <f>Лист4!E3400/1000</f>
        <v>54.25985</v>
      </c>
      <c r="L3402" s="51"/>
      <c r="M3402" s="51"/>
    </row>
    <row r="3403" spans="1:13" s="52" customFormat="1" ht="18.75" customHeight="1" x14ac:dyDescent="0.25">
      <c r="A3403" s="42" t="str">
        <f>Лист4!A3401</f>
        <v xml:space="preserve">Кирова ул. д.26 </v>
      </c>
      <c r="B3403" s="67" t="str">
        <f>Лист4!C3401</f>
        <v>Лиманский район, рп. Лиман</v>
      </c>
      <c r="C3403" s="43">
        <f t="shared" si="106"/>
        <v>14.74129264705882</v>
      </c>
      <c r="D3403" s="43">
        <f t="shared" si="107"/>
        <v>0.68036735294117634</v>
      </c>
      <c r="E3403" s="49">
        <v>0</v>
      </c>
      <c r="F3403" s="29">
        <v>0.68036735294117634</v>
      </c>
      <c r="G3403" s="50">
        <v>0</v>
      </c>
      <c r="H3403" s="50">
        <v>0</v>
      </c>
      <c r="I3403" s="50">
        <v>0</v>
      </c>
      <c r="J3403" s="30"/>
      <c r="K3403" s="174">
        <f>Лист4!E3401/1000</f>
        <v>15.421659999999997</v>
      </c>
      <c r="L3403" s="51"/>
      <c r="M3403" s="51"/>
    </row>
    <row r="3404" spans="1:13" s="52" customFormat="1" ht="18.75" customHeight="1" x14ac:dyDescent="0.25">
      <c r="A3404" s="42" t="str">
        <f>Лист4!A3402</f>
        <v xml:space="preserve">Кирова ул. д.27 </v>
      </c>
      <c r="B3404" s="67" t="str">
        <f>Лист4!C3402</f>
        <v>Лиманский район, рп. Лиман</v>
      </c>
      <c r="C3404" s="43">
        <f t="shared" si="106"/>
        <v>113.47093014705879</v>
      </c>
      <c r="D3404" s="43">
        <f t="shared" si="107"/>
        <v>5.2371198529411753</v>
      </c>
      <c r="E3404" s="49">
        <v>0</v>
      </c>
      <c r="F3404" s="29">
        <v>5.2371198529411753</v>
      </c>
      <c r="G3404" s="50">
        <v>0</v>
      </c>
      <c r="H3404" s="50">
        <v>0</v>
      </c>
      <c r="I3404" s="50">
        <v>0</v>
      </c>
      <c r="J3404" s="30"/>
      <c r="K3404" s="174">
        <f>Лист4!E3402/1000</f>
        <v>118.70804999999997</v>
      </c>
      <c r="L3404" s="51"/>
      <c r="M3404" s="51"/>
    </row>
    <row r="3405" spans="1:13" s="52" customFormat="1" ht="18.75" customHeight="1" x14ac:dyDescent="0.25">
      <c r="A3405" s="42" t="str">
        <f>Лист4!A3403</f>
        <v xml:space="preserve">Кирова ул. д.28 </v>
      </c>
      <c r="B3405" s="67" t="str">
        <f>Лист4!C3403</f>
        <v>Лиманский район, рп. Лиман</v>
      </c>
      <c r="C3405" s="43">
        <f t="shared" si="106"/>
        <v>169.78606029411768</v>
      </c>
      <c r="D3405" s="43">
        <f t="shared" si="107"/>
        <v>7.8362797058823546</v>
      </c>
      <c r="E3405" s="49">
        <v>0</v>
      </c>
      <c r="F3405" s="29">
        <v>7.8362797058823546</v>
      </c>
      <c r="G3405" s="50">
        <v>0</v>
      </c>
      <c r="H3405" s="50">
        <v>0</v>
      </c>
      <c r="I3405" s="50">
        <v>0</v>
      </c>
      <c r="J3405" s="30"/>
      <c r="K3405" s="174">
        <f>Лист4!E3403/1000</f>
        <v>177.62234000000004</v>
      </c>
      <c r="L3405" s="51"/>
      <c r="M3405" s="51"/>
    </row>
    <row r="3406" spans="1:13" s="52" customFormat="1" ht="18.75" customHeight="1" x14ac:dyDescent="0.25">
      <c r="A3406" s="42" t="str">
        <f>Лист4!A3404</f>
        <v xml:space="preserve">Кирова ул. д.29 </v>
      </c>
      <c r="B3406" s="67" t="str">
        <f>Лист4!C3404</f>
        <v>Лиманский район, рп. Лиман</v>
      </c>
      <c r="C3406" s="43">
        <f t="shared" si="106"/>
        <v>78.093915441176478</v>
      </c>
      <c r="D3406" s="43">
        <f t="shared" si="107"/>
        <v>3.6043345588235294</v>
      </c>
      <c r="E3406" s="49">
        <v>0</v>
      </c>
      <c r="F3406" s="29">
        <v>3.6043345588235294</v>
      </c>
      <c r="G3406" s="50">
        <v>0</v>
      </c>
      <c r="H3406" s="50">
        <v>0</v>
      </c>
      <c r="I3406" s="50">
        <v>0</v>
      </c>
      <c r="J3406" s="30"/>
      <c r="K3406" s="174">
        <f>Лист4!E3404/1000</f>
        <v>81.698250000000002</v>
      </c>
      <c r="L3406" s="51"/>
      <c r="M3406" s="51"/>
    </row>
    <row r="3407" spans="1:13" s="52" customFormat="1" ht="18.75" customHeight="1" x14ac:dyDescent="0.25">
      <c r="A3407" s="42" t="str">
        <f>Лист4!A3405</f>
        <v xml:space="preserve">Кирова ул. д.31 </v>
      </c>
      <c r="B3407" s="67" t="str">
        <f>Лист4!C3405</f>
        <v>Лиманский район, рп. Лиман</v>
      </c>
      <c r="C3407" s="43">
        <f t="shared" si="106"/>
        <v>29.393382352941178</v>
      </c>
      <c r="D3407" s="43">
        <f t="shared" si="107"/>
        <v>1.3566176470588236</v>
      </c>
      <c r="E3407" s="49">
        <v>0</v>
      </c>
      <c r="F3407" s="29">
        <v>1.3566176470588236</v>
      </c>
      <c r="G3407" s="50">
        <v>0</v>
      </c>
      <c r="H3407" s="50">
        <v>0</v>
      </c>
      <c r="I3407" s="50">
        <v>0</v>
      </c>
      <c r="J3407" s="30"/>
      <c r="K3407" s="174">
        <f>Лист4!E3405/1000</f>
        <v>30.75</v>
      </c>
      <c r="L3407" s="51"/>
      <c r="M3407" s="51"/>
    </row>
    <row r="3408" spans="1:13" s="52" customFormat="1" ht="18.75" customHeight="1" x14ac:dyDescent="0.25">
      <c r="A3408" s="42" t="str">
        <f>Лист4!A3406</f>
        <v xml:space="preserve">Кирова ул. д.33 </v>
      </c>
      <c r="B3408" s="67" t="str">
        <f>Лист4!C3406</f>
        <v>Лиманский район, рп. Лиман</v>
      </c>
      <c r="C3408" s="43">
        <f t="shared" si="106"/>
        <v>9.8887941176470591</v>
      </c>
      <c r="D3408" s="43">
        <f t="shared" si="107"/>
        <v>0.45640588235294122</v>
      </c>
      <c r="E3408" s="49">
        <v>0</v>
      </c>
      <c r="F3408" s="29">
        <v>0.45640588235294122</v>
      </c>
      <c r="G3408" s="50">
        <v>0</v>
      </c>
      <c r="H3408" s="50">
        <v>0</v>
      </c>
      <c r="I3408" s="50">
        <v>0</v>
      </c>
      <c r="J3408" s="30"/>
      <c r="K3408" s="174">
        <f>Лист4!E3406/1000</f>
        <v>10.3452</v>
      </c>
      <c r="L3408" s="51"/>
      <c r="M3408" s="51"/>
    </row>
    <row r="3409" spans="1:13" s="52" customFormat="1" ht="18.75" customHeight="1" x14ac:dyDescent="0.25">
      <c r="A3409" s="42" t="str">
        <f>Лист4!A3407</f>
        <v xml:space="preserve">Кирова ул. д.35 </v>
      </c>
      <c r="B3409" s="67" t="str">
        <f>Лист4!C3407</f>
        <v>Лиманский район, рп. Лиман</v>
      </c>
      <c r="C3409" s="43">
        <f t="shared" si="106"/>
        <v>63.868522058823515</v>
      </c>
      <c r="D3409" s="43">
        <f t="shared" si="107"/>
        <v>2.94777794117647</v>
      </c>
      <c r="E3409" s="49">
        <v>0</v>
      </c>
      <c r="F3409" s="29">
        <v>2.94777794117647</v>
      </c>
      <c r="G3409" s="50">
        <v>0</v>
      </c>
      <c r="H3409" s="50">
        <v>0</v>
      </c>
      <c r="I3409" s="50">
        <v>0</v>
      </c>
      <c r="J3409" s="30"/>
      <c r="K3409" s="174">
        <f>Лист4!E3407/1000</f>
        <v>66.816299999999984</v>
      </c>
      <c r="L3409" s="51"/>
      <c r="M3409" s="51"/>
    </row>
    <row r="3410" spans="1:13" s="52" customFormat="1" ht="18.75" customHeight="1" x14ac:dyDescent="0.25">
      <c r="A3410" s="42" t="str">
        <f>Лист4!A3408</f>
        <v xml:space="preserve">Кирова ул. д.37 </v>
      </c>
      <c r="B3410" s="67" t="str">
        <f>Лист4!C3408</f>
        <v>Лиманский район, рп. Лиман</v>
      </c>
      <c r="C3410" s="43">
        <f t="shared" si="106"/>
        <v>63.846297794117653</v>
      </c>
      <c r="D3410" s="43">
        <f t="shared" si="107"/>
        <v>2.9467522058823534</v>
      </c>
      <c r="E3410" s="49">
        <v>0</v>
      </c>
      <c r="F3410" s="29">
        <v>2.9467522058823534</v>
      </c>
      <c r="G3410" s="50">
        <v>0</v>
      </c>
      <c r="H3410" s="50">
        <v>0</v>
      </c>
      <c r="I3410" s="50">
        <v>0</v>
      </c>
      <c r="J3410" s="30"/>
      <c r="K3410" s="174">
        <f>Лист4!E3408/1000</f>
        <v>66.793050000000008</v>
      </c>
      <c r="L3410" s="51"/>
      <c r="M3410" s="51"/>
    </row>
    <row r="3411" spans="1:13" s="52" customFormat="1" ht="18.75" customHeight="1" x14ac:dyDescent="0.25">
      <c r="A3411" s="42" t="str">
        <f>Лист4!A3409</f>
        <v xml:space="preserve">Кирова ул. д.39 </v>
      </c>
      <c r="B3411" s="67" t="str">
        <f>Лист4!C3409</f>
        <v>Лиманский район, рп. Лиман</v>
      </c>
      <c r="C3411" s="43">
        <f t="shared" si="106"/>
        <v>48.899213235294106</v>
      </c>
      <c r="D3411" s="43">
        <f t="shared" si="107"/>
        <v>2.2568867647058819</v>
      </c>
      <c r="E3411" s="49">
        <v>0</v>
      </c>
      <c r="F3411" s="29">
        <v>2.2568867647058819</v>
      </c>
      <c r="G3411" s="50">
        <v>0</v>
      </c>
      <c r="H3411" s="50">
        <v>0</v>
      </c>
      <c r="I3411" s="50">
        <v>0</v>
      </c>
      <c r="J3411" s="30"/>
      <c r="K3411" s="174">
        <f>Лист4!E3409/1000</f>
        <v>51.156099999999988</v>
      </c>
      <c r="L3411" s="51"/>
      <c r="M3411" s="51"/>
    </row>
    <row r="3412" spans="1:13" s="52" customFormat="1" ht="18.75" customHeight="1" x14ac:dyDescent="0.25">
      <c r="A3412" s="42" t="str">
        <f>Лист4!A3410</f>
        <v xml:space="preserve">Кирова ул. д.40 </v>
      </c>
      <c r="B3412" s="67" t="str">
        <f>Лист4!C3410</f>
        <v>Лиманский район, рп. Лиман</v>
      </c>
      <c r="C3412" s="43">
        <f t="shared" ref="C3412:C3474" si="108">K3412+J3412-F3412</f>
        <v>112.44345220588237</v>
      </c>
      <c r="D3412" s="43">
        <f t="shared" ref="D3412:D3474" si="109">F3412</f>
        <v>5.1896977941176479</v>
      </c>
      <c r="E3412" s="49">
        <v>0</v>
      </c>
      <c r="F3412" s="29">
        <v>5.1896977941176479</v>
      </c>
      <c r="G3412" s="50">
        <v>0</v>
      </c>
      <c r="H3412" s="50">
        <v>0</v>
      </c>
      <c r="I3412" s="50">
        <v>0</v>
      </c>
      <c r="J3412" s="30"/>
      <c r="K3412" s="174">
        <f>Лист4!E3410/1000</f>
        <v>117.63315000000001</v>
      </c>
      <c r="L3412" s="51"/>
      <c r="M3412" s="51"/>
    </row>
    <row r="3413" spans="1:13" s="52" customFormat="1" ht="18.75" customHeight="1" x14ac:dyDescent="0.25">
      <c r="A3413" s="42" t="str">
        <f>Лист4!A3411</f>
        <v xml:space="preserve">Кирова ул. д.6 </v>
      </c>
      <c r="B3413" s="67" t="str">
        <f>Лист4!C3411</f>
        <v>Лиманский район, рп. Лиман</v>
      </c>
      <c r="C3413" s="43">
        <f t="shared" si="108"/>
        <v>145.43450808823536</v>
      </c>
      <c r="D3413" s="43">
        <f t="shared" si="109"/>
        <v>6.7123619117647095</v>
      </c>
      <c r="E3413" s="49">
        <v>0</v>
      </c>
      <c r="F3413" s="29">
        <v>6.7123619117647095</v>
      </c>
      <c r="G3413" s="50">
        <v>0</v>
      </c>
      <c r="H3413" s="50">
        <v>0</v>
      </c>
      <c r="I3413" s="50">
        <v>0</v>
      </c>
      <c r="J3413" s="30"/>
      <c r="K3413" s="174">
        <f>Лист4!E3411/1000</f>
        <v>152.14687000000006</v>
      </c>
      <c r="L3413" s="51"/>
      <c r="M3413" s="51"/>
    </row>
    <row r="3414" spans="1:13" s="52" customFormat="1" ht="18.75" customHeight="1" x14ac:dyDescent="0.25">
      <c r="A3414" s="42" t="str">
        <f>Лист4!A3412</f>
        <v xml:space="preserve">Кирова ул. д.8 </v>
      </c>
      <c r="B3414" s="67" t="str">
        <f>Лист4!C3412</f>
        <v>Лиманский район, рп. Лиман</v>
      </c>
      <c r="C3414" s="43">
        <f t="shared" si="108"/>
        <v>211.91916544117646</v>
      </c>
      <c r="D3414" s="43">
        <f t="shared" si="109"/>
        <v>9.7808845588235283</v>
      </c>
      <c r="E3414" s="49">
        <v>0</v>
      </c>
      <c r="F3414" s="29">
        <v>9.7808845588235283</v>
      </c>
      <c r="G3414" s="50">
        <v>0</v>
      </c>
      <c r="H3414" s="50">
        <v>0</v>
      </c>
      <c r="I3414" s="50">
        <v>0</v>
      </c>
      <c r="J3414" s="30"/>
      <c r="K3414" s="174">
        <f>Лист4!E3412/1000</f>
        <v>221.70004999999998</v>
      </c>
      <c r="L3414" s="51"/>
      <c r="M3414" s="51"/>
    </row>
    <row r="3415" spans="1:13" s="52" customFormat="1" ht="18.75" customHeight="1" x14ac:dyDescent="0.25">
      <c r="A3415" s="42" t="str">
        <f>Лист4!A3413</f>
        <v xml:space="preserve">Космонавтов ул. д.39 </v>
      </c>
      <c r="B3415" s="67" t="str">
        <f>Лист4!C3413</f>
        <v>Лиманский район, рп. Лиман</v>
      </c>
      <c r="C3415" s="43">
        <f t="shared" si="108"/>
        <v>24.112514705882354</v>
      </c>
      <c r="D3415" s="43">
        <f t="shared" si="109"/>
        <v>1.112885294117647</v>
      </c>
      <c r="E3415" s="49">
        <v>0</v>
      </c>
      <c r="F3415" s="29">
        <v>1.112885294117647</v>
      </c>
      <c r="G3415" s="50">
        <v>0</v>
      </c>
      <c r="H3415" s="50">
        <v>0</v>
      </c>
      <c r="I3415" s="50">
        <v>0</v>
      </c>
      <c r="J3415" s="30"/>
      <c r="K3415" s="174">
        <f>Лист4!E3413/1000</f>
        <v>25.2254</v>
      </c>
      <c r="L3415" s="51"/>
      <c r="M3415" s="51"/>
    </row>
    <row r="3416" spans="1:13" s="52" customFormat="1" ht="25.5" customHeight="1" x14ac:dyDescent="0.25">
      <c r="A3416" s="42" t="str">
        <f>Лист4!A3414</f>
        <v xml:space="preserve">Космонавтов ул. д.41 </v>
      </c>
      <c r="B3416" s="67" t="str">
        <f>Лист4!C3414</f>
        <v>Лиманский район, рп. Лиман</v>
      </c>
      <c r="C3416" s="43">
        <f t="shared" si="108"/>
        <v>14.893316176470588</v>
      </c>
      <c r="D3416" s="43">
        <f t="shared" si="109"/>
        <v>0.68738382352941174</v>
      </c>
      <c r="E3416" s="49">
        <v>0</v>
      </c>
      <c r="F3416" s="29">
        <v>0.68738382352941174</v>
      </c>
      <c r="G3416" s="50">
        <v>0</v>
      </c>
      <c r="H3416" s="50">
        <v>0</v>
      </c>
      <c r="I3416" s="50">
        <v>0</v>
      </c>
      <c r="J3416" s="30"/>
      <c r="K3416" s="174">
        <f>Лист4!E3414/1000</f>
        <v>15.5807</v>
      </c>
      <c r="L3416" s="51"/>
      <c r="M3416" s="51"/>
    </row>
    <row r="3417" spans="1:13" s="52" customFormat="1" ht="25.5" customHeight="1" x14ac:dyDescent="0.25">
      <c r="A3417" s="42" t="str">
        <f>Лист4!A3415</f>
        <v xml:space="preserve">Космонавтов ул. д.43 </v>
      </c>
      <c r="B3417" s="67" t="str">
        <f>Лист4!C3415</f>
        <v>Лиманский район, рп. Лиман</v>
      </c>
      <c r="C3417" s="43">
        <f t="shared" si="108"/>
        <v>35.319996323529409</v>
      </c>
      <c r="D3417" s="43">
        <f t="shared" si="109"/>
        <v>1.630153676470588</v>
      </c>
      <c r="E3417" s="49">
        <v>0</v>
      </c>
      <c r="F3417" s="29">
        <v>1.630153676470588</v>
      </c>
      <c r="G3417" s="50">
        <v>0</v>
      </c>
      <c r="H3417" s="50">
        <v>0</v>
      </c>
      <c r="I3417" s="50">
        <v>0</v>
      </c>
      <c r="J3417" s="30"/>
      <c r="K3417" s="174">
        <f>Лист4!E3415/1000</f>
        <v>36.950149999999994</v>
      </c>
      <c r="L3417" s="51"/>
      <c r="M3417" s="51"/>
    </row>
    <row r="3418" spans="1:13" s="52" customFormat="1" ht="25.5" customHeight="1" x14ac:dyDescent="0.25">
      <c r="A3418" s="42" t="str">
        <f>Лист4!A3416</f>
        <v xml:space="preserve">Космонавтов ул. д.45 </v>
      </c>
      <c r="B3418" s="67" t="str">
        <f>Лист4!C3416</f>
        <v>Лиманский район, рп. Лиман</v>
      </c>
      <c r="C3418" s="43">
        <f t="shared" si="108"/>
        <v>68.425213235294109</v>
      </c>
      <c r="D3418" s="43">
        <f t="shared" si="109"/>
        <v>3.1580867647058817</v>
      </c>
      <c r="E3418" s="49">
        <v>0</v>
      </c>
      <c r="F3418" s="29">
        <v>3.1580867647058817</v>
      </c>
      <c r="G3418" s="50">
        <v>0</v>
      </c>
      <c r="H3418" s="50">
        <v>0</v>
      </c>
      <c r="I3418" s="50">
        <v>0</v>
      </c>
      <c r="J3418" s="30"/>
      <c r="K3418" s="174">
        <f>Лист4!E3416/1000</f>
        <v>71.583299999999994</v>
      </c>
      <c r="L3418" s="51"/>
      <c r="M3418" s="51"/>
    </row>
    <row r="3419" spans="1:13" s="52" customFormat="1" ht="18.75" customHeight="1" x14ac:dyDescent="0.25">
      <c r="A3419" s="42" t="str">
        <f>Лист4!A3417</f>
        <v xml:space="preserve">Космонавтов ул. д.60 </v>
      </c>
      <c r="B3419" s="67" t="str">
        <f>Лист4!C3417</f>
        <v>Лиманский район, рп. Лиман</v>
      </c>
      <c r="C3419" s="43">
        <f t="shared" si="108"/>
        <v>61.914507352941172</v>
      </c>
      <c r="D3419" s="43">
        <f t="shared" si="109"/>
        <v>2.8575926470588233</v>
      </c>
      <c r="E3419" s="49">
        <v>0</v>
      </c>
      <c r="F3419" s="29">
        <v>2.8575926470588233</v>
      </c>
      <c r="G3419" s="50">
        <v>0</v>
      </c>
      <c r="H3419" s="50">
        <v>0</v>
      </c>
      <c r="I3419" s="50">
        <v>0</v>
      </c>
      <c r="J3419" s="30"/>
      <c r="K3419" s="174">
        <f>Лист4!E3417/1000</f>
        <v>64.772099999999995</v>
      </c>
      <c r="L3419" s="51"/>
      <c r="M3419" s="51"/>
    </row>
    <row r="3420" spans="1:13" s="52" customFormat="1" ht="18.75" customHeight="1" x14ac:dyDescent="0.25">
      <c r="A3420" s="42" t="str">
        <f>Лист4!A3418</f>
        <v xml:space="preserve">Кочубея ул. д.30 </v>
      </c>
      <c r="B3420" s="67" t="str">
        <f>Лист4!C3418</f>
        <v>Лиманский район, рп. Лиман</v>
      </c>
      <c r="C3420" s="43">
        <f t="shared" si="108"/>
        <v>152.14771764705881</v>
      </c>
      <c r="D3420" s="43">
        <f t="shared" si="109"/>
        <v>7.0222023529411759</v>
      </c>
      <c r="E3420" s="49">
        <v>0</v>
      </c>
      <c r="F3420" s="29">
        <v>7.0222023529411759</v>
      </c>
      <c r="G3420" s="50">
        <v>0</v>
      </c>
      <c r="H3420" s="50">
        <v>0</v>
      </c>
      <c r="I3420" s="50">
        <v>0</v>
      </c>
      <c r="J3420" s="30"/>
      <c r="K3420" s="174">
        <f>Лист4!E3418/1000</f>
        <v>159.16991999999999</v>
      </c>
      <c r="L3420" s="51"/>
      <c r="M3420" s="51"/>
    </row>
    <row r="3421" spans="1:13" s="52" customFormat="1" ht="18.75" customHeight="1" x14ac:dyDescent="0.25">
      <c r="A3421" s="42" t="str">
        <f>Лист4!A3419</f>
        <v xml:space="preserve">Кочубея ул. д.40 </v>
      </c>
      <c r="B3421" s="67" t="str">
        <f>Лист4!C3419</f>
        <v>Лиманский район, рп. Лиман</v>
      </c>
      <c r="C3421" s="43">
        <f t="shared" si="108"/>
        <v>171.56028308823534</v>
      </c>
      <c r="D3421" s="43">
        <f t="shared" si="109"/>
        <v>7.9181669117647075</v>
      </c>
      <c r="E3421" s="49">
        <v>0</v>
      </c>
      <c r="F3421" s="29">
        <v>7.9181669117647075</v>
      </c>
      <c r="G3421" s="50">
        <v>0</v>
      </c>
      <c r="H3421" s="50">
        <v>0</v>
      </c>
      <c r="I3421" s="50">
        <v>0</v>
      </c>
      <c r="J3421" s="30"/>
      <c r="K3421" s="174">
        <f>Лист4!E3419/1000</f>
        <v>179.47845000000004</v>
      </c>
      <c r="L3421" s="51"/>
      <c r="M3421" s="51"/>
    </row>
    <row r="3422" spans="1:13" s="52" customFormat="1" ht="18.75" customHeight="1" x14ac:dyDescent="0.25">
      <c r="A3422" s="42" t="str">
        <f>Лист4!A3420</f>
        <v xml:space="preserve">Кочубея ул. д.41 </v>
      </c>
      <c r="B3422" s="67" t="str">
        <f>Лист4!C3420</f>
        <v>Лиманский район, рп. Лиман</v>
      </c>
      <c r="C3422" s="43">
        <f t="shared" si="108"/>
        <v>188.63473161764705</v>
      </c>
      <c r="D3422" s="43">
        <f t="shared" si="109"/>
        <v>8.7062183823529402</v>
      </c>
      <c r="E3422" s="49">
        <v>0</v>
      </c>
      <c r="F3422" s="29">
        <v>8.7062183823529402</v>
      </c>
      <c r="G3422" s="50">
        <v>0</v>
      </c>
      <c r="H3422" s="50">
        <v>0</v>
      </c>
      <c r="I3422" s="50">
        <v>0</v>
      </c>
      <c r="J3422" s="30"/>
      <c r="K3422" s="174">
        <f>Лист4!E3420/1000</f>
        <v>197.34094999999999</v>
      </c>
      <c r="L3422" s="51"/>
      <c r="M3422" s="51"/>
    </row>
    <row r="3423" spans="1:13" s="52" customFormat="1" ht="18.75" customHeight="1" x14ac:dyDescent="0.25">
      <c r="A3423" s="42" t="str">
        <f>Лист4!A3421</f>
        <v xml:space="preserve">Ленина ул. д.47 </v>
      </c>
      <c r="B3423" s="67" t="str">
        <f>Лист4!C3421</f>
        <v>Лиманский район, рп. Лиман</v>
      </c>
      <c r="C3423" s="43">
        <f t="shared" si="108"/>
        <v>138.97917647058824</v>
      </c>
      <c r="D3423" s="43">
        <f t="shared" si="109"/>
        <v>6.4144235294117635</v>
      </c>
      <c r="E3423" s="49">
        <v>0</v>
      </c>
      <c r="F3423" s="29">
        <v>6.4144235294117635</v>
      </c>
      <c r="G3423" s="50">
        <v>0</v>
      </c>
      <c r="H3423" s="50">
        <v>0</v>
      </c>
      <c r="I3423" s="50">
        <v>0</v>
      </c>
      <c r="J3423" s="30"/>
      <c r="K3423" s="174">
        <f>Лист4!E3421/1000</f>
        <v>145.39359999999999</v>
      </c>
      <c r="L3423" s="51"/>
      <c r="M3423" s="51"/>
    </row>
    <row r="3424" spans="1:13" s="52" customFormat="1" ht="18.75" customHeight="1" x14ac:dyDescent="0.25">
      <c r="A3424" s="42" t="str">
        <f>Лист4!A3422</f>
        <v xml:space="preserve">Ленина ул. д.49 </v>
      </c>
      <c r="B3424" s="67" t="str">
        <f>Лист4!C3422</f>
        <v>Лиманский район, рп. Лиман</v>
      </c>
      <c r="C3424" s="43">
        <f t="shared" si="108"/>
        <v>376.66969485294106</v>
      </c>
      <c r="D3424" s="43">
        <f t="shared" si="109"/>
        <v>17.384755147058819</v>
      </c>
      <c r="E3424" s="49">
        <v>0</v>
      </c>
      <c r="F3424" s="29">
        <v>17.384755147058819</v>
      </c>
      <c r="G3424" s="50">
        <v>0</v>
      </c>
      <c r="H3424" s="50">
        <v>0</v>
      </c>
      <c r="I3424" s="50">
        <v>0</v>
      </c>
      <c r="J3424" s="30"/>
      <c r="K3424" s="174">
        <f>Лист4!E3422/1000</f>
        <v>394.05444999999986</v>
      </c>
      <c r="L3424" s="51"/>
      <c r="M3424" s="51"/>
    </row>
    <row r="3425" spans="1:13" s="52" customFormat="1" ht="18.75" customHeight="1" x14ac:dyDescent="0.25">
      <c r="A3425" s="42" t="str">
        <f>Лист4!A3423</f>
        <v xml:space="preserve">Ленина ул. д.51 </v>
      </c>
      <c r="B3425" s="67" t="str">
        <f>Лист4!C3423</f>
        <v>Лиманский район, рп. Лиман</v>
      </c>
      <c r="C3425" s="43">
        <f t="shared" si="108"/>
        <v>656.74881617647065</v>
      </c>
      <c r="D3425" s="43">
        <f t="shared" si="109"/>
        <v>30.311483823529418</v>
      </c>
      <c r="E3425" s="49">
        <v>0</v>
      </c>
      <c r="F3425" s="29">
        <v>30.311483823529418</v>
      </c>
      <c r="G3425" s="50">
        <v>0</v>
      </c>
      <c r="H3425" s="50">
        <v>0</v>
      </c>
      <c r="I3425" s="50">
        <v>0</v>
      </c>
      <c r="J3425" s="30"/>
      <c r="K3425" s="174">
        <f>Лист4!E3423/1000</f>
        <v>687.0603000000001</v>
      </c>
      <c r="L3425" s="51"/>
      <c r="M3425" s="51"/>
    </row>
    <row r="3426" spans="1:13" s="52" customFormat="1" ht="18.75" customHeight="1" x14ac:dyDescent="0.25">
      <c r="A3426" s="42" t="str">
        <f>Лист4!A3424</f>
        <v xml:space="preserve">Мелиоративная ул. д.2 </v>
      </c>
      <c r="B3426" s="67" t="str">
        <f>Лист4!C3424</f>
        <v>Лиманский район, рп. Лиман</v>
      </c>
      <c r="C3426" s="43">
        <f t="shared" si="108"/>
        <v>82.610602941176467</v>
      </c>
      <c r="D3426" s="43">
        <f t="shared" si="109"/>
        <v>3.8127970588235294</v>
      </c>
      <c r="E3426" s="49">
        <v>0</v>
      </c>
      <c r="F3426" s="29">
        <v>3.8127970588235294</v>
      </c>
      <c r="G3426" s="50">
        <v>0</v>
      </c>
      <c r="H3426" s="50">
        <v>0</v>
      </c>
      <c r="I3426" s="50">
        <v>0</v>
      </c>
      <c r="J3426" s="156"/>
      <c r="K3426" s="174">
        <f>Лист4!E3424/1000-J3426</f>
        <v>86.423400000000001</v>
      </c>
      <c r="L3426" s="31"/>
      <c r="M3426" s="51"/>
    </row>
    <row r="3427" spans="1:13" s="52" customFormat="1" ht="18.75" customHeight="1" x14ac:dyDescent="0.25">
      <c r="A3427" s="42" t="str">
        <f>Лист4!A3425</f>
        <v xml:space="preserve">Мелиоративная ул. д.3 </v>
      </c>
      <c r="B3427" s="67" t="str">
        <f>Лист4!C3425</f>
        <v>Лиманский район, рп. Лиман</v>
      </c>
      <c r="C3427" s="43">
        <f t="shared" si="108"/>
        <v>48.757847794117659</v>
      </c>
      <c r="D3427" s="43">
        <f t="shared" si="109"/>
        <v>2.2503622058823534</v>
      </c>
      <c r="E3427" s="49">
        <v>0</v>
      </c>
      <c r="F3427" s="29">
        <v>2.2503622058823534</v>
      </c>
      <c r="G3427" s="50">
        <v>0</v>
      </c>
      <c r="H3427" s="50">
        <v>0</v>
      </c>
      <c r="I3427" s="50">
        <v>0</v>
      </c>
      <c r="J3427" s="30"/>
      <c r="K3427" s="174">
        <f>Лист4!E3425/1000</f>
        <v>51.008210000000012</v>
      </c>
      <c r="L3427" s="51"/>
      <c r="M3427" s="51"/>
    </row>
    <row r="3428" spans="1:13" s="52" customFormat="1" ht="18.75" customHeight="1" x14ac:dyDescent="0.25">
      <c r="A3428" s="42" t="str">
        <f>Лист4!A3426</f>
        <v xml:space="preserve">Мелиоративная ул. д.4 </v>
      </c>
      <c r="B3428" s="67" t="str">
        <f>Лист4!C3426</f>
        <v>Лиманский район, рп. Лиман</v>
      </c>
      <c r="C3428" s="43">
        <f t="shared" si="108"/>
        <v>61.904805147058823</v>
      </c>
      <c r="D3428" s="43">
        <f t="shared" si="109"/>
        <v>2.8571448529411763</v>
      </c>
      <c r="E3428" s="49">
        <v>0</v>
      </c>
      <c r="F3428" s="29">
        <v>2.8571448529411763</v>
      </c>
      <c r="G3428" s="50">
        <v>0</v>
      </c>
      <c r="H3428" s="50">
        <v>0</v>
      </c>
      <c r="I3428" s="50">
        <v>0</v>
      </c>
      <c r="J3428" s="30"/>
      <c r="K3428" s="174">
        <f>Лист4!E3426/1000</f>
        <v>64.761949999999999</v>
      </c>
      <c r="L3428" s="51"/>
      <c r="M3428" s="51"/>
    </row>
    <row r="3429" spans="1:13" s="52" customFormat="1" ht="18.75" customHeight="1" x14ac:dyDescent="0.25">
      <c r="A3429" s="42" t="str">
        <f>Лист4!A3427</f>
        <v xml:space="preserve">Мира ул. д.1 </v>
      </c>
      <c r="B3429" s="67" t="str">
        <f>Лист4!C3427</f>
        <v>Лиманский район, рп. Лиман</v>
      </c>
      <c r="C3429" s="43">
        <f t="shared" si="108"/>
        <v>160.58791985294118</v>
      </c>
      <c r="D3429" s="43">
        <f t="shared" si="109"/>
        <v>7.4117501470588234</v>
      </c>
      <c r="E3429" s="49">
        <v>0</v>
      </c>
      <c r="F3429" s="29">
        <v>7.4117501470588234</v>
      </c>
      <c r="G3429" s="50">
        <v>0</v>
      </c>
      <c r="H3429" s="50">
        <v>0</v>
      </c>
      <c r="I3429" s="50">
        <v>0</v>
      </c>
      <c r="J3429" s="30"/>
      <c r="K3429" s="174">
        <f>Лист4!E3427/1000</f>
        <v>167.99967000000001</v>
      </c>
      <c r="L3429" s="51"/>
      <c r="M3429" s="51"/>
    </row>
    <row r="3430" spans="1:13" s="52" customFormat="1" ht="18.75" customHeight="1" x14ac:dyDescent="0.25">
      <c r="A3430" s="42" t="str">
        <f>Лист4!A3428</f>
        <v xml:space="preserve">Мира ул. д.1А </v>
      </c>
      <c r="B3430" s="67" t="str">
        <f>Лист4!C3428</f>
        <v>Лиманский район, рп. Лиман</v>
      </c>
      <c r="C3430" s="43">
        <f t="shared" si="108"/>
        <v>77.075919852941169</v>
      </c>
      <c r="D3430" s="43">
        <f t="shared" si="109"/>
        <v>3.5573501470588234</v>
      </c>
      <c r="E3430" s="49">
        <v>0</v>
      </c>
      <c r="F3430" s="29">
        <v>3.5573501470588234</v>
      </c>
      <c r="G3430" s="50">
        <v>0</v>
      </c>
      <c r="H3430" s="50">
        <v>0</v>
      </c>
      <c r="I3430" s="50">
        <v>0</v>
      </c>
      <c r="J3430" s="30"/>
      <c r="K3430" s="174">
        <f>Лист4!E3428/1000</f>
        <v>80.633269999999996</v>
      </c>
      <c r="L3430" s="51"/>
      <c r="M3430" s="51"/>
    </row>
    <row r="3431" spans="1:13" s="52" customFormat="1" ht="18.75" customHeight="1" x14ac:dyDescent="0.25">
      <c r="A3431" s="42" t="str">
        <f>Лист4!A3429</f>
        <v xml:space="preserve">Мира ул. д.49 </v>
      </c>
      <c r="B3431" s="67" t="str">
        <f>Лист4!C3429</f>
        <v>Лиманский район, рп. Лиман</v>
      </c>
      <c r="C3431" s="43">
        <f t="shared" si="108"/>
        <v>13.532426470588236</v>
      </c>
      <c r="D3431" s="43">
        <f t="shared" si="109"/>
        <v>0.62457352941176469</v>
      </c>
      <c r="E3431" s="49">
        <v>0</v>
      </c>
      <c r="F3431" s="29">
        <v>0.62457352941176469</v>
      </c>
      <c r="G3431" s="50">
        <v>0</v>
      </c>
      <c r="H3431" s="50">
        <v>0</v>
      </c>
      <c r="I3431" s="50">
        <v>0</v>
      </c>
      <c r="J3431" s="30"/>
      <c r="K3431" s="174">
        <f>Лист4!E3429/1000</f>
        <v>14.157</v>
      </c>
      <c r="L3431" s="51"/>
      <c r="M3431" s="51"/>
    </row>
    <row r="3432" spans="1:13" s="52" customFormat="1" ht="18.75" customHeight="1" x14ac:dyDescent="0.25">
      <c r="A3432" s="42" t="str">
        <f>Лист4!A3430</f>
        <v xml:space="preserve">Мира ул. д.51 </v>
      </c>
      <c r="B3432" s="67" t="str">
        <f>Лист4!C3430</f>
        <v>Лиманский район, рп. Лиман</v>
      </c>
      <c r="C3432" s="43">
        <f t="shared" si="108"/>
        <v>0</v>
      </c>
      <c r="D3432" s="43">
        <f t="shared" si="109"/>
        <v>0</v>
      </c>
      <c r="E3432" s="49">
        <v>0</v>
      </c>
      <c r="F3432" s="29">
        <v>0</v>
      </c>
      <c r="G3432" s="50">
        <v>0</v>
      </c>
      <c r="H3432" s="50">
        <v>0</v>
      </c>
      <c r="I3432" s="50">
        <v>0</v>
      </c>
      <c r="J3432" s="30"/>
      <c r="K3432" s="174">
        <f>Лист4!E3430/1000</f>
        <v>0</v>
      </c>
      <c r="L3432" s="51"/>
      <c r="M3432" s="51"/>
    </row>
    <row r="3433" spans="1:13" s="52" customFormat="1" ht="18.75" customHeight="1" x14ac:dyDescent="0.25">
      <c r="A3433" s="42" t="str">
        <f>Лист4!A3431</f>
        <v xml:space="preserve">Мира ул. д.53 </v>
      </c>
      <c r="B3433" s="67" t="str">
        <f>Лист4!C3431</f>
        <v>Лиманский район, рп. Лиман</v>
      </c>
      <c r="C3433" s="43">
        <f t="shared" si="108"/>
        <v>26.098790441176472</v>
      </c>
      <c r="D3433" s="43">
        <f t="shared" si="109"/>
        <v>1.2045595588235294</v>
      </c>
      <c r="E3433" s="49">
        <v>0</v>
      </c>
      <c r="F3433" s="29">
        <v>1.2045595588235294</v>
      </c>
      <c r="G3433" s="50">
        <v>0</v>
      </c>
      <c r="H3433" s="50">
        <v>0</v>
      </c>
      <c r="I3433" s="50">
        <v>0</v>
      </c>
      <c r="J3433" s="30"/>
      <c r="K3433" s="174">
        <f>Лист4!E3431/1000</f>
        <v>27.303350000000002</v>
      </c>
      <c r="L3433" s="51"/>
      <c r="M3433" s="51"/>
    </row>
    <row r="3434" spans="1:13" s="52" customFormat="1" ht="18.75" customHeight="1" x14ac:dyDescent="0.25">
      <c r="A3434" s="42" t="str">
        <f>Лист4!A3432</f>
        <v xml:space="preserve">Мира ул. д.55 </v>
      </c>
      <c r="B3434" s="67" t="str">
        <f>Лист4!C3432</f>
        <v>Лиманский район, рп. Лиман</v>
      </c>
      <c r="C3434" s="43">
        <f t="shared" si="108"/>
        <v>30.228154411764706</v>
      </c>
      <c r="D3434" s="43">
        <f t="shared" si="109"/>
        <v>1.3951455882352941</v>
      </c>
      <c r="E3434" s="49">
        <v>0</v>
      </c>
      <c r="F3434" s="29">
        <v>1.3951455882352941</v>
      </c>
      <c r="G3434" s="50">
        <v>0</v>
      </c>
      <c r="H3434" s="50">
        <v>0</v>
      </c>
      <c r="I3434" s="50">
        <v>0</v>
      </c>
      <c r="J3434" s="30"/>
      <c r="K3434" s="174">
        <f>Лист4!E3432/1000-J3434</f>
        <v>31.6233</v>
      </c>
      <c r="L3434" s="51"/>
      <c r="M3434" s="51"/>
    </row>
    <row r="3435" spans="1:13" s="52" customFormat="1" ht="18.75" customHeight="1" x14ac:dyDescent="0.25">
      <c r="A3435" s="42" t="str">
        <f>Лист4!A3433</f>
        <v xml:space="preserve">Н.Островского ул. д.14 </v>
      </c>
      <c r="B3435" s="67" t="str">
        <f>Лист4!C3433</f>
        <v>Лиманский район, рп. Лиман</v>
      </c>
      <c r="C3435" s="43">
        <f t="shared" si="108"/>
        <v>363.15028749999999</v>
      </c>
      <c r="D3435" s="43">
        <f t="shared" si="109"/>
        <v>16.760782499999998</v>
      </c>
      <c r="E3435" s="49">
        <v>0</v>
      </c>
      <c r="F3435" s="29">
        <v>16.760782499999998</v>
      </c>
      <c r="G3435" s="50">
        <v>0</v>
      </c>
      <c r="H3435" s="50">
        <v>0</v>
      </c>
      <c r="I3435" s="50">
        <v>0</v>
      </c>
      <c r="J3435" s="30"/>
      <c r="K3435" s="174">
        <f>Лист4!E3433/1000</f>
        <v>379.91107</v>
      </c>
      <c r="L3435" s="51"/>
      <c r="M3435" s="51"/>
    </row>
    <row r="3436" spans="1:13" s="52" customFormat="1" ht="18.75" customHeight="1" x14ac:dyDescent="0.25">
      <c r="A3436" s="42" t="str">
        <f>Лист4!A3434</f>
        <v xml:space="preserve">Советская ул. д.99 </v>
      </c>
      <c r="B3436" s="67" t="str">
        <f>Лист4!C3434</f>
        <v>Лиманский район, рп. Лиман</v>
      </c>
      <c r="C3436" s="43">
        <f t="shared" si="108"/>
        <v>10.798077205882354</v>
      </c>
      <c r="D3436" s="43">
        <f t="shared" si="109"/>
        <v>0.49837279411764701</v>
      </c>
      <c r="E3436" s="49">
        <v>0</v>
      </c>
      <c r="F3436" s="29">
        <v>0.49837279411764701</v>
      </c>
      <c r="G3436" s="50">
        <v>0</v>
      </c>
      <c r="H3436" s="50">
        <v>0</v>
      </c>
      <c r="I3436" s="50">
        <v>0</v>
      </c>
      <c r="J3436" s="30"/>
      <c r="K3436" s="174">
        <f>Лист4!E3434/1000</f>
        <v>11.29645</v>
      </c>
      <c r="L3436" s="51"/>
      <c r="M3436" s="51"/>
    </row>
    <row r="3437" spans="1:13" s="52" customFormat="1" ht="18.75" customHeight="1" x14ac:dyDescent="0.25">
      <c r="A3437" s="42" t="str">
        <f>Лист4!A3435</f>
        <v xml:space="preserve">Чкалова ул. д.49 </v>
      </c>
      <c r="B3437" s="67" t="str">
        <f>Лист4!C3435</f>
        <v>Лиманский район, рп. Лиман</v>
      </c>
      <c r="C3437" s="43">
        <f t="shared" si="108"/>
        <v>45.526573529411749</v>
      </c>
      <c r="D3437" s="43">
        <f t="shared" si="109"/>
        <v>2.1012264705882346</v>
      </c>
      <c r="E3437" s="49">
        <v>0</v>
      </c>
      <c r="F3437" s="29">
        <v>2.1012264705882346</v>
      </c>
      <c r="G3437" s="50">
        <v>0</v>
      </c>
      <c r="H3437" s="50">
        <v>0</v>
      </c>
      <c r="I3437" s="50">
        <v>0</v>
      </c>
      <c r="J3437" s="30"/>
      <c r="K3437" s="174">
        <f>Лист4!E3435/1000</f>
        <v>47.627799999999986</v>
      </c>
      <c r="L3437" s="51"/>
      <c r="M3437" s="51"/>
    </row>
    <row r="3438" spans="1:13" s="52" customFormat="1" ht="18.75" customHeight="1" x14ac:dyDescent="0.25">
      <c r="A3438" s="42" t="str">
        <f>Лист4!A3436</f>
        <v xml:space="preserve">Школьная ул. д.4 </v>
      </c>
      <c r="B3438" s="67" t="str">
        <f>Лист4!C3436</f>
        <v>Лиманский район, с. Зензели</v>
      </c>
      <c r="C3438" s="43">
        <f t="shared" si="108"/>
        <v>21.452055147058829</v>
      </c>
      <c r="D3438" s="43">
        <f t="shared" si="109"/>
        <v>0.99009485294117672</v>
      </c>
      <c r="E3438" s="49">
        <v>0</v>
      </c>
      <c r="F3438" s="29">
        <v>0.99009485294117672</v>
      </c>
      <c r="G3438" s="50">
        <v>0</v>
      </c>
      <c r="H3438" s="50">
        <v>0</v>
      </c>
      <c r="I3438" s="50">
        <v>0</v>
      </c>
      <c r="J3438" s="30"/>
      <c r="K3438" s="174">
        <f>Лист4!E3436/1000</f>
        <v>22.442150000000005</v>
      </c>
      <c r="L3438" s="51"/>
      <c r="M3438" s="51"/>
    </row>
    <row r="3439" spans="1:13" s="52" customFormat="1" ht="18.75" customHeight="1" x14ac:dyDescent="0.25">
      <c r="A3439" s="42" t="str">
        <f>Лист4!A3437</f>
        <v xml:space="preserve">Школьная ул. д.6 </v>
      </c>
      <c r="B3439" s="67" t="str">
        <f>Лист4!C3437</f>
        <v>Лиманский район, с. Зензели</v>
      </c>
      <c r="C3439" s="43">
        <f t="shared" si="108"/>
        <v>0</v>
      </c>
      <c r="D3439" s="43">
        <f t="shared" si="109"/>
        <v>0</v>
      </c>
      <c r="E3439" s="49">
        <v>0</v>
      </c>
      <c r="F3439" s="29">
        <v>0</v>
      </c>
      <c r="G3439" s="50">
        <v>0</v>
      </c>
      <c r="H3439" s="50">
        <v>0</v>
      </c>
      <c r="I3439" s="50">
        <v>0</v>
      </c>
      <c r="J3439" s="30"/>
      <c r="K3439" s="174">
        <f>Лист4!E3437/1000</f>
        <v>0</v>
      </c>
      <c r="L3439" s="51"/>
      <c r="M3439" s="51"/>
    </row>
    <row r="3440" spans="1:13" s="52" customFormat="1" ht="18.75" customHeight="1" x14ac:dyDescent="0.25">
      <c r="A3440" s="42" t="str">
        <f>Лист4!A3438</f>
        <v xml:space="preserve">Советская ул. д.1 </v>
      </c>
      <c r="B3440" s="67" t="str">
        <f>Лист4!C3438</f>
        <v>Лиманский район, с. Караванное</v>
      </c>
      <c r="C3440" s="43">
        <f t="shared" si="108"/>
        <v>20.310588235294119</v>
      </c>
      <c r="D3440" s="43">
        <f t="shared" si="109"/>
        <v>0.93741176470588239</v>
      </c>
      <c r="E3440" s="49">
        <v>0</v>
      </c>
      <c r="F3440" s="29">
        <v>0.93741176470588239</v>
      </c>
      <c r="G3440" s="50">
        <v>0</v>
      </c>
      <c r="H3440" s="50">
        <v>0</v>
      </c>
      <c r="I3440" s="50">
        <v>0</v>
      </c>
      <c r="J3440" s="30"/>
      <c r="K3440" s="174">
        <f>Лист4!E3438/1000</f>
        <v>21.248000000000001</v>
      </c>
      <c r="L3440" s="51"/>
      <c r="M3440" s="51"/>
    </row>
    <row r="3441" spans="1:13" s="52" customFormat="1" ht="18.75" customHeight="1" x14ac:dyDescent="0.25">
      <c r="A3441" s="42" t="str">
        <f>Лист4!A3439</f>
        <v xml:space="preserve">Советская ул. д.3 </v>
      </c>
      <c r="B3441" s="67" t="str">
        <f>Лист4!C3439</f>
        <v>Лиманский район, с. Караванное</v>
      </c>
      <c r="C3441" s="43">
        <f t="shared" si="108"/>
        <v>28.810963235294121</v>
      </c>
      <c r="D3441" s="43">
        <f t="shared" si="109"/>
        <v>1.3297367647058824</v>
      </c>
      <c r="E3441" s="49">
        <v>0</v>
      </c>
      <c r="F3441" s="29">
        <v>1.3297367647058824</v>
      </c>
      <c r="G3441" s="50">
        <v>0</v>
      </c>
      <c r="H3441" s="50">
        <v>0</v>
      </c>
      <c r="I3441" s="50">
        <v>0</v>
      </c>
      <c r="J3441" s="30"/>
      <c r="K3441" s="174">
        <f>Лист4!E3439/1000</f>
        <v>30.140700000000002</v>
      </c>
      <c r="L3441" s="51"/>
      <c r="M3441" s="51"/>
    </row>
    <row r="3442" spans="1:13" s="52" customFormat="1" ht="18.75" customHeight="1" x14ac:dyDescent="0.25">
      <c r="A3442" s="42" t="str">
        <f>Лист4!A3440</f>
        <v xml:space="preserve">Советская ул. д.5 </v>
      </c>
      <c r="B3442" s="67" t="str">
        <f>Лист4!C3440</f>
        <v>Лиманский район, с. Караванное</v>
      </c>
      <c r="C3442" s="43">
        <f t="shared" si="108"/>
        <v>1.0455441176470588</v>
      </c>
      <c r="D3442" s="43">
        <f t="shared" si="109"/>
        <v>4.8255882352941176E-2</v>
      </c>
      <c r="E3442" s="49">
        <v>0</v>
      </c>
      <c r="F3442" s="29">
        <v>4.8255882352941176E-2</v>
      </c>
      <c r="G3442" s="50">
        <v>0</v>
      </c>
      <c r="H3442" s="50">
        <v>0</v>
      </c>
      <c r="I3442" s="50">
        <v>0</v>
      </c>
      <c r="J3442" s="30"/>
      <c r="K3442" s="174">
        <f>Лист4!E3440/1000</f>
        <v>1.0937999999999999</v>
      </c>
      <c r="L3442" s="51"/>
      <c r="M3442" s="51"/>
    </row>
    <row r="3443" spans="1:13" s="52" customFormat="1" ht="18.75" customHeight="1" x14ac:dyDescent="0.25">
      <c r="A3443" s="42" t="str">
        <f>Лист4!A3441</f>
        <v xml:space="preserve">Заводская ул. д.4 </v>
      </c>
      <c r="B3443" s="67" t="str">
        <f>Лист4!C3441</f>
        <v>Лиманский район, с. Лесное</v>
      </c>
      <c r="C3443" s="43">
        <f t="shared" si="108"/>
        <v>258.52081985294114</v>
      </c>
      <c r="D3443" s="43">
        <f t="shared" si="109"/>
        <v>11.931730147058822</v>
      </c>
      <c r="E3443" s="49">
        <v>0</v>
      </c>
      <c r="F3443" s="29">
        <v>11.931730147058822</v>
      </c>
      <c r="G3443" s="50">
        <v>0</v>
      </c>
      <c r="H3443" s="50">
        <v>0</v>
      </c>
      <c r="I3443" s="50">
        <v>0</v>
      </c>
      <c r="J3443" s="30"/>
      <c r="K3443" s="174">
        <f>Лист4!E3441/1000</f>
        <v>270.45254999999997</v>
      </c>
      <c r="L3443" s="51"/>
      <c r="M3443" s="51"/>
    </row>
    <row r="3444" spans="1:13" s="52" customFormat="1" ht="18.75" customHeight="1" x14ac:dyDescent="0.25">
      <c r="A3444" s="42" t="str">
        <f>Лист4!A3442</f>
        <v xml:space="preserve">Советская ул. д.155 </v>
      </c>
      <c r="B3444" s="67" t="str">
        <f>Лист4!C3442</f>
        <v>Лиманский район, с. Яндыки</v>
      </c>
      <c r="C3444" s="43">
        <f t="shared" si="108"/>
        <v>9.0192757352941175</v>
      </c>
      <c r="D3444" s="43">
        <f t="shared" si="109"/>
        <v>0.41627426470588236</v>
      </c>
      <c r="E3444" s="49">
        <v>0</v>
      </c>
      <c r="F3444" s="29">
        <v>0.41627426470588236</v>
      </c>
      <c r="G3444" s="50">
        <v>0</v>
      </c>
      <c r="H3444" s="50">
        <v>0</v>
      </c>
      <c r="I3444" s="50">
        <v>0</v>
      </c>
      <c r="J3444" s="30"/>
      <c r="K3444" s="174">
        <f>Лист4!E3442/1000</f>
        <v>9.4355499999999992</v>
      </c>
      <c r="L3444" s="51"/>
      <c r="M3444" s="51"/>
    </row>
    <row r="3445" spans="1:13" s="52" customFormat="1" ht="18.75" customHeight="1" x14ac:dyDescent="0.25">
      <c r="A3445" s="42" t="str">
        <f>Лист4!A3443</f>
        <v xml:space="preserve">Астраханская ул. д.10 </v>
      </c>
      <c r="B3445" s="67" t="str">
        <f>Лист4!C3443</f>
        <v>Наримановский район, г. Нариманов</v>
      </c>
      <c r="C3445" s="43">
        <f t="shared" si="108"/>
        <v>46.03659411764707</v>
      </c>
      <c r="D3445" s="43">
        <f t="shared" si="109"/>
        <v>2.1247658823529418</v>
      </c>
      <c r="E3445" s="49">
        <v>0</v>
      </c>
      <c r="F3445" s="29">
        <v>2.1247658823529418</v>
      </c>
      <c r="G3445" s="50">
        <v>0</v>
      </c>
      <c r="H3445" s="50">
        <v>0</v>
      </c>
      <c r="I3445" s="50">
        <v>0</v>
      </c>
      <c r="J3445" s="30"/>
      <c r="K3445" s="174">
        <f>Лист4!E3443/1000</f>
        <v>48.161360000000009</v>
      </c>
      <c r="L3445" s="51"/>
      <c r="M3445" s="51"/>
    </row>
    <row r="3446" spans="1:13" s="52" customFormat="1" ht="18.75" customHeight="1" x14ac:dyDescent="0.25">
      <c r="A3446" s="42" t="str">
        <f>Лист4!A3444</f>
        <v xml:space="preserve">Астраханская ул. д.11 </v>
      </c>
      <c r="B3446" s="67" t="str">
        <f>Лист4!C3444</f>
        <v>Наримановский район, г. Нариманов</v>
      </c>
      <c r="C3446" s="43">
        <f t="shared" si="108"/>
        <v>375.60027279411759</v>
      </c>
      <c r="D3446" s="43">
        <f t="shared" si="109"/>
        <v>17.335397205882352</v>
      </c>
      <c r="E3446" s="49">
        <v>0</v>
      </c>
      <c r="F3446" s="29">
        <v>17.335397205882352</v>
      </c>
      <c r="G3446" s="50">
        <v>0</v>
      </c>
      <c r="H3446" s="50">
        <v>0</v>
      </c>
      <c r="I3446" s="50">
        <v>0</v>
      </c>
      <c r="J3446" s="30"/>
      <c r="K3446" s="174">
        <f>Лист4!E3444/1000</f>
        <v>392.93566999999996</v>
      </c>
      <c r="L3446" s="51"/>
      <c r="M3446" s="51"/>
    </row>
    <row r="3447" spans="1:13" s="52" customFormat="1" ht="18.75" customHeight="1" x14ac:dyDescent="0.25">
      <c r="A3447" s="42" t="str">
        <f>Лист4!A3445</f>
        <v xml:space="preserve">Астраханская ул. д.3 </v>
      </c>
      <c r="B3447" s="67" t="str">
        <f>Лист4!C3445</f>
        <v>Наримановский район, г. Нариманов</v>
      </c>
      <c r="C3447" s="43">
        <f t="shared" si="108"/>
        <v>694.67768308823543</v>
      </c>
      <c r="D3447" s="43">
        <f t="shared" si="109"/>
        <v>32.06204691176471</v>
      </c>
      <c r="E3447" s="49">
        <v>0</v>
      </c>
      <c r="F3447" s="29">
        <v>32.06204691176471</v>
      </c>
      <c r="G3447" s="50">
        <v>0</v>
      </c>
      <c r="H3447" s="50">
        <v>0</v>
      </c>
      <c r="I3447" s="50">
        <v>0</v>
      </c>
      <c r="J3447" s="258">
        <v>568.20000000000005</v>
      </c>
      <c r="K3447" s="174">
        <f>Лист4!E3445/1000-J3447</f>
        <v>158.53973000000008</v>
      </c>
      <c r="L3447" s="31"/>
      <c r="M3447" s="51"/>
    </row>
    <row r="3448" spans="1:13" s="52" customFormat="1" ht="18.75" customHeight="1" x14ac:dyDescent="0.25">
      <c r="A3448" s="42" t="str">
        <f>Лист4!A3446</f>
        <v xml:space="preserve">Астраханская ул. д.5 </v>
      </c>
      <c r="B3448" s="67" t="str">
        <f>Лист4!C3446</f>
        <v>Наримановский район, г. Нариманов</v>
      </c>
      <c r="C3448" s="43">
        <f t="shared" si="108"/>
        <v>634.85918676470578</v>
      </c>
      <c r="D3448" s="43">
        <f t="shared" si="109"/>
        <v>29.301193235294114</v>
      </c>
      <c r="E3448" s="49">
        <v>0</v>
      </c>
      <c r="F3448" s="29">
        <v>29.301193235294114</v>
      </c>
      <c r="G3448" s="50">
        <v>0</v>
      </c>
      <c r="H3448" s="50">
        <v>0</v>
      </c>
      <c r="I3448" s="50">
        <v>0</v>
      </c>
      <c r="J3448" s="30"/>
      <c r="K3448" s="174">
        <f>Лист4!E3446/1000</f>
        <v>664.16037999999992</v>
      </c>
      <c r="L3448" s="51"/>
      <c r="M3448" s="51"/>
    </row>
    <row r="3449" spans="1:13" s="52" customFormat="1" ht="18.75" customHeight="1" x14ac:dyDescent="0.25">
      <c r="A3449" s="42" t="str">
        <f>Лист4!A3447</f>
        <v xml:space="preserve">Астраханская ул. д.6 </v>
      </c>
      <c r="B3449" s="67" t="str">
        <f>Лист4!C3447</f>
        <v>Наримановский район, г. Нариманов</v>
      </c>
      <c r="C3449" s="43">
        <f t="shared" si="108"/>
        <v>756.39970441176445</v>
      </c>
      <c r="D3449" s="43">
        <f t="shared" si="109"/>
        <v>34.910755588235283</v>
      </c>
      <c r="E3449" s="49">
        <v>0</v>
      </c>
      <c r="F3449" s="29">
        <v>34.910755588235283</v>
      </c>
      <c r="G3449" s="50">
        <v>0</v>
      </c>
      <c r="H3449" s="50">
        <v>0</v>
      </c>
      <c r="I3449" s="50">
        <v>0</v>
      </c>
      <c r="J3449" s="30"/>
      <c r="K3449" s="174">
        <f>Лист4!E3447/1000</f>
        <v>791.31045999999969</v>
      </c>
      <c r="L3449" s="51"/>
      <c r="M3449" s="51"/>
    </row>
    <row r="3450" spans="1:13" s="52" customFormat="1" ht="18.75" customHeight="1" x14ac:dyDescent="0.25">
      <c r="A3450" s="42" t="str">
        <f>Лист4!A3448</f>
        <v xml:space="preserve">Астраханская ул. д.7 </v>
      </c>
      <c r="B3450" s="67" t="str">
        <f>Лист4!C3448</f>
        <v>Наримановский район, г. Нариманов</v>
      </c>
      <c r="C3450" s="43">
        <f t="shared" si="108"/>
        <v>657.94656544117652</v>
      </c>
      <c r="D3450" s="43">
        <f t="shared" si="109"/>
        <v>30.366764558823533</v>
      </c>
      <c r="E3450" s="49">
        <v>0</v>
      </c>
      <c r="F3450" s="29">
        <v>30.366764558823533</v>
      </c>
      <c r="G3450" s="50">
        <v>0</v>
      </c>
      <c r="H3450" s="50">
        <v>0</v>
      </c>
      <c r="I3450" s="50">
        <v>0</v>
      </c>
      <c r="J3450" s="30"/>
      <c r="K3450" s="174">
        <f>Лист4!E3448/1000-J3450</f>
        <v>688.31333000000006</v>
      </c>
      <c r="L3450" s="51"/>
      <c r="M3450" s="51"/>
    </row>
    <row r="3451" spans="1:13" s="52" customFormat="1" ht="18.75" customHeight="1" x14ac:dyDescent="0.25">
      <c r="A3451" s="42" t="str">
        <f>Лист4!A3449</f>
        <v xml:space="preserve">Астраханская ул. д.8 </v>
      </c>
      <c r="B3451" s="67" t="str">
        <f>Лист4!C3449</f>
        <v>Наримановский район, г. Нариманов</v>
      </c>
      <c r="C3451" s="43">
        <f t="shared" si="108"/>
        <v>35.73445735294117</v>
      </c>
      <c r="D3451" s="43">
        <f t="shared" si="109"/>
        <v>1.6492826470588233</v>
      </c>
      <c r="E3451" s="49">
        <v>0</v>
      </c>
      <c r="F3451" s="29">
        <v>1.6492826470588233</v>
      </c>
      <c r="G3451" s="50">
        <v>0</v>
      </c>
      <c r="H3451" s="50">
        <v>0</v>
      </c>
      <c r="I3451" s="50">
        <v>0</v>
      </c>
      <c r="J3451" s="30"/>
      <c r="K3451" s="174">
        <f>Лист4!E3449/1000</f>
        <v>37.383739999999996</v>
      </c>
      <c r="L3451" s="51"/>
      <c r="M3451" s="51"/>
    </row>
    <row r="3452" spans="1:13" s="52" customFormat="1" ht="18.75" customHeight="1" x14ac:dyDescent="0.25">
      <c r="A3452" s="42" t="str">
        <f>Лист4!A3450</f>
        <v xml:space="preserve">Волгоградская ул. д.10 </v>
      </c>
      <c r="B3452" s="67" t="str">
        <f>Лист4!C3450</f>
        <v>Наримановский район, г. Нариманов</v>
      </c>
      <c r="C3452" s="43">
        <f t="shared" si="108"/>
        <v>1188.5573183823528</v>
      </c>
      <c r="D3452" s="43">
        <f t="shared" si="109"/>
        <v>54.856491617647052</v>
      </c>
      <c r="E3452" s="49">
        <v>0</v>
      </c>
      <c r="F3452" s="29">
        <v>54.856491617647052</v>
      </c>
      <c r="G3452" s="50">
        <v>0</v>
      </c>
      <c r="H3452" s="50">
        <v>0</v>
      </c>
      <c r="I3452" s="50">
        <v>0</v>
      </c>
      <c r="J3452" s="30"/>
      <c r="K3452" s="174">
        <f>Лист4!E3450/1000</f>
        <v>1243.4138099999998</v>
      </c>
      <c r="L3452" s="51"/>
      <c r="M3452" s="51"/>
    </row>
    <row r="3453" spans="1:13" s="52" customFormat="1" ht="18.75" customHeight="1" x14ac:dyDescent="0.25">
      <c r="A3453" s="42" t="str">
        <f>Лист4!A3451</f>
        <v xml:space="preserve">Волгоградская ул. д.12 </v>
      </c>
      <c r="B3453" s="67" t="str">
        <f>Лист4!C3451</f>
        <v>Наримановский район, г. Нариманов</v>
      </c>
      <c r="C3453" s="43">
        <f t="shared" si="108"/>
        <v>1182.3888757352941</v>
      </c>
      <c r="D3453" s="43">
        <f t="shared" si="109"/>
        <v>54.571794264705886</v>
      </c>
      <c r="E3453" s="49">
        <v>0</v>
      </c>
      <c r="F3453" s="29">
        <v>54.571794264705886</v>
      </c>
      <c r="G3453" s="50">
        <v>0</v>
      </c>
      <c r="H3453" s="50">
        <v>0</v>
      </c>
      <c r="I3453" s="50">
        <v>0</v>
      </c>
      <c r="J3453" s="30"/>
      <c r="K3453" s="174">
        <f>Лист4!E3451/1000-J3453</f>
        <v>1236.9606699999999</v>
      </c>
      <c r="L3453" s="51"/>
      <c r="M3453" s="51"/>
    </row>
    <row r="3454" spans="1:13" s="52" customFormat="1" ht="18.75" customHeight="1" x14ac:dyDescent="0.25">
      <c r="A3454" s="42" t="str">
        <f>Лист4!A3452</f>
        <v xml:space="preserve">Волгоградская ул. д.14 </v>
      </c>
      <c r="B3454" s="67" t="str">
        <f>Лист4!C3452</f>
        <v>Наримановский район, г. Нариманов</v>
      </c>
      <c r="C3454" s="43">
        <f t="shared" si="108"/>
        <v>888.49569632352916</v>
      </c>
      <c r="D3454" s="43">
        <f t="shared" si="109"/>
        <v>41.007493676470581</v>
      </c>
      <c r="E3454" s="49">
        <v>0</v>
      </c>
      <c r="F3454" s="29">
        <v>41.007493676470581</v>
      </c>
      <c r="G3454" s="50">
        <v>0</v>
      </c>
      <c r="H3454" s="50">
        <v>0</v>
      </c>
      <c r="I3454" s="50">
        <v>0</v>
      </c>
      <c r="J3454" s="30"/>
      <c r="K3454" s="174">
        <f>Лист4!E3452/1000</f>
        <v>929.50318999999979</v>
      </c>
      <c r="L3454" s="51"/>
      <c r="M3454" s="51"/>
    </row>
    <row r="3455" spans="1:13" s="52" customFormat="1" ht="18.75" customHeight="1" x14ac:dyDescent="0.25">
      <c r="A3455" s="42" t="str">
        <f>Лист4!A3453</f>
        <v xml:space="preserve">Волгоградская ул. д.18 </v>
      </c>
      <c r="B3455" s="67" t="str">
        <f>Лист4!C3453</f>
        <v>Наримановский район, г. Нариманов</v>
      </c>
      <c r="C3455" s="43">
        <f t="shared" si="108"/>
        <v>921.25428161764717</v>
      </c>
      <c r="D3455" s="43">
        <f t="shared" si="109"/>
        <v>42.519428382352949</v>
      </c>
      <c r="E3455" s="49">
        <v>0</v>
      </c>
      <c r="F3455" s="29">
        <v>42.519428382352949</v>
      </c>
      <c r="G3455" s="50">
        <v>0</v>
      </c>
      <c r="H3455" s="50">
        <v>0</v>
      </c>
      <c r="I3455" s="50">
        <v>0</v>
      </c>
      <c r="J3455" s="30"/>
      <c r="K3455" s="174">
        <f>Лист4!E3453/1000</f>
        <v>963.77371000000016</v>
      </c>
      <c r="L3455" s="51"/>
      <c r="M3455" s="51"/>
    </row>
    <row r="3456" spans="1:13" s="52" customFormat="1" ht="18.75" customHeight="1" x14ac:dyDescent="0.25">
      <c r="A3456" s="42" t="str">
        <f>Лист4!A3454</f>
        <v xml:space="preserve">Волгоградская ул. д.19 </v>
      </c>
      <c r="B3456" s="67" t="str">
        <f>Лист4!C3454</f>
        <v>Наримановский район, г. Нариманов</v>
      </c>
      <c r="C3456" s="43">
        <f t="shared" si="108"/>
        <v>616.30632279411759</v>
      </c>
      <c r="D3456" s="43">
        <f t="shared" si="109"/>
        <v>28.444907205882352</v>
      </c>
      <c r="E3456" s="49">
        <v>0</v>
      </c>
      <c r="F3456" s="29">
        <v>28.444907205882352</v>
      </c>
      <c r="G3456" s="50">
        <v>0</v>
      </c>
      <c r="H3456" s="50">
        <v>0</v>
      </c>
      <c r="I3456" s="50">
        <v>0</v>
      </c>
      <c r="J3456" s="30"/>
      <c r="K3456" s="174">
        <f>Лист4!E3454/1000</f>
        <v>644.75122999999996</v>
      </c>
      <c r="L3456" s="51"/>
      <c r="M3456" s="51"/>
    </row>
    <row r="3457" spans="1:13" s="52" customFormat="1" ht="18.75" customHeight="1" x14ac:dyDescent="0.25">
      <c r="A3457" s="42" t="str">
        <f>Лист4!A3455</f>
        <v xml:space="preserve">Волгоградская ул. д.2 </v>
      </c>
      <c r="B3457" s="67" t="str">
        <f>Лист4!C3455</f>
        <v>Наримановский район, г. Нариманов</v>
      </c>
      <c r="C3457" s="43">
        <f t="shared" si="108"/>
        <v>437.69857720588226</v>
      </c>
      <c r="D3457" s="43">
        <f t="shared" si="109"/>
        <v>20.201472794117642</v>
      </c>
      <c r="E3457" s="49">
        <v>0</v>
      </c>
      <c r="F3457" s="29">
        <v>20.201472794117642</v>
      </c>
      <c r="G3457" s="50">
        <v>0</v>
      </c>
      <c r="H3457" s="50">
        <v>0</v>
      </c>
      <c r="I3457" s="50">
        <v>0</v>
      </c>
      <c r="J3457" s="30"/>
      <c r="K3457" s="174">
        <f>Лист4!E3455/1000</f>
        <v>457.90004999999991</v>
      </c>
      <c r="L3457" s="51"/>
      <c r="M3457" s="51"/>
    </row>
    <row r="3458" spans="1:13" s="52" customFormat="1" ht="18.75" customHeight="1" x14ac:dyDescent="0.25">
      <c r="A3458" s="42" t="str">
        <f>Лист4!A3456</f>
        <v xml:space="preserve">Волгоградская ул. д.20 </v>
      </c>
      <c r="B3458" s="67" t="str">
        <f>Лист4!C3456</f>
        <v>Наримановский район, г. Нариманов</v>
      </c>
      <c r="C3458" s="43">
        <f t="shared" si="108"/>
        <v>146.19967279411767</v>
      </c>
      <c r="D3458" s="43">
        <f t="shared" si="109"/>
        <v>6.7476772058823542</v>
      </c>
      <c r="E3458" s="49">
        <v>0</v>
      </c>
      <c r="F3458" s="29">
        <v>6.7476772058823542</v>
      </c>
      <c r="G3458" s="50">
        <v>0</v>
      </c>
      <c r="H3458" s="50">
        <v>0</v>
      </c>
      <c r="I3458" s="50">
        <v>0</v>
      </c>
      <c r="J3458" s="30"/>
      <c r="K3458" s="174">
        <f>Лист4!E3456/1000</f>
        <v>152.94735000000003</v>
      </c>
      <c r="L3458" s="51"/>
      <c r="M3458" s="51"/>
    </row>
    <row r="3459" spans="1:13" s="52" customFormat="1" ht="18.75" customHeight="1" x14ac:dyDescent="0.25">
      <c r="A3459" s="42" t="str">
        <f>Лист4!A3457</f>
        <v xml:space="preserve">Волгоградская ул. д.22 </v>
      </c>
      <c r="B3459" s="67" t="str">
        <f>Лист4!C3457</f>
        <v>Наримановский район, г. Нариманов</v>
      </c>
      <c r="C3459" s="43">
        <f t="shared" si="108"/>
        <v>484.30828970588232</v>
      </c>
      <c r="D3459" s="43">
        <f t="shared" si="109"/>
        <v>22.352690294117643</v>
      </c>
      <c r="E3459" s="49">
        <v>0</v>
      </c>
      <c r="F3459" s="29">
        <v>22.352690294117643</v>
      </c>
      <c r="G3459" s="50">
        <v>0</v>
      </c>
      <c r="H3459" s="50">
        <v>0</v>
      </c>
      <c r="I3459" s="50">
        <v>0</v>
      </c>
      <c r="J3459" s="30"/>
      <c r="K3459" s="174">
        <f>Лист4!E3457/1000</f>
        <v>506.66097999999994</v>
      </c>
      <c r="L3459" s="51"/>
      <c r="M3459" s="51"/>
    </row>
    <row r="3460" spans="1:13" s="52" customFormat="1" ht="18.75" customHeight="1" x14ac:dyDescent="0.25">
      <c r="A3460" s="42" t="str">
        <f>Лист4!A3458</f>
        <v xml:space="preserve">Волгоградская ул. д.4 </v>
      </c>
      <c r="B3460" s="67" t="str">
        <f>Лист4!C3458</f>
        <v>Наримановский район, г. Нариманов</v>
      </c>
      <c r="C3460" s="43">
        <f t="shared" si="108"/>
        <v>466.86035882352945</v>
      </c>
      <c r="D3460" s="43">
        <f t="shared" si="109"/>
        <v>21.54740117647059</v>
      </c>
      <c r="E3460" s="49">
        <v>0</v>
      </c>
      <c r="F3460" s="29">
        <v>21.54740117647059</v>
      </c>
      <c r="G3460" s="50">
        <v>0</v>
      </c>
      <c r="H3460" s="50">
        <v>0</v>
      </c>
      <c r="I3460" s="50">
        <v>0</v>
      </c>
      <c r="J3460" s="30"/>
      <c r="K3460" s="174">
        <f>Лист4!E3458/1000</f>
        <v>488.40776000000005</v>
      </c>
      <c r="L3460" s="51"/>
      <c r="M3460" s="51"/>
    </row>
    <row r="3461" spans="1:13" s="52" customFormat="1" ht="18.75" customHeight="1" x14ac:dyDescent="0.25">
      <c r="A3461" s="42" t="str">
        <f>Лист4!A3459</f>
        <v xml:space="preserve">Волгоградская ул. д.6 </v>
      </c>
      <c r="B3461" s="67" t="str">
        <f>Лист4!C3459</f>
        <v>Наримановский район, г. Нариманов</v>
      </c>
      <c r="C3461" s="43">
        <f t="shared" si="108"/>
        <v>1040.2919551470584</v>
      </c>
      <c r="D3461" s="43">
        <f t="shared" si="109"/>
        <v>48.013474852941165</v>
      </c>
      <c r="E3461" s="49">
        <v>0</v>
      </c>
      <c r="F3461" s="29">
        <v>48.013474852941165</v>
      </c>
      <c r="G3461" s="50">
        <v>0</v>
      </c>
      <c r="H3461" s="50">
        <v>0</v>
      </c>
      <c r="I3461" s="50">
        <v>0</v>
      </c>
      <c r="J3461" s="30"/>
      <c r="K3461" s="174">
        <f>Лист4!E3459/1000</f>
        <v>1088.3054299999997</v>
      </c>
      <c r="L3461" s="51"/>
      <c r="M3461" s="51"/>
    </row>
    <row r="3462" spans="1:13" s="52" customFormat="1" ht="18.75" customHeight="1" x14ac:dyDescent="0.25">
      <c r="A3462" s="42" t="str">
        <f>Лист4!A3460</f>
        <v xml:space="preserve">Волжская ул. д.8 </v>
      </c>
      <c r="B3462" s="67" t="str">
        <f>Лист4!C3460</f>
        <v>Наримановский район, г. Нариманов</v>
      </c>
      <c r="C3462" s="43">
        <f t="shared" si="108"/>
        <v>266.11420588235296</v>
      </c>
      <c r="D3462" s="43">
        <f t="shared" si="109"/>
        <v>12.282194117647059</v>
      </c>
      <c r="E3462" s="49">
        <v>0</v>
      </c>
      <c r="F3462" s="29">
        <v>12.282194117647059</v>
      </c>
      <c r="G3462" s="50">
        <v>0</v>
      </c>
      <c r="H3462" s="50">
        <v>0</v>
      </c>
      <c r="I3462" s="50">
        <v>0</v>
      </c>
      <c r="J3462" s="30"/>
      <c r="K3462" s="174">
        <f>Лист4!E3460/1000</f>
        <v>278.39640000000003</v>
      </c>
      <c r="L3462" s="51"/>
      <c r="M3462" s="51"/>
    </row>
    <row r="3463" spans="1:13" s="52" customFormat="1" ht="18.75" customHeight="1" x14ac:dyDescent="0.25">
      <c r="A3463" s="42" t="str">
        <f>Лист4!A3461</f>
        <v xml:space="preserve">Волжская ул. д.9 </v>
      </c>
      <c r="B3463" s="67" t="str">
        <f>Лист4!C3461</f>
        <v>Наримановский район, г. Нариманов</v>
      </c>
      <c r="C3463" s="43">
        <f t="shared" si="108"/>
        <v>590.06550735294104</v>
      </c>
      <c r="D3463" s="43">
        <f t="shared" si="109"/>
        <v>27.23379264705882</v>
      </c>
      <c r="E3463" s="49">
        <v>0</v>
      </c>
      <c r="F3463" s="29">
        <v>27.23379264705882</v>
      </c>
      <c r="G3463" s="50">
        <v>0</v>
      </c>
      <c r="H3463" s="50">
        <v>0</v>
      </c>
      <c r="I3463" s="50">
        <v>0</v>
      </c>
      <c r="J3463" s="30"/>
      <c r="K3463" s="174">
        <f>Лист4!E3461/1000</f>
        <v>617.2992999999999</v>
      </c>
      <c r="L3463" s="51"/>
      <c r="M3463" s="51"/>
    </row>
    <row r="3464" spans="1:13" s="52" customFormat="1" ht="18.75" customHeight="1" x14ac:dyDescent="0.25">
      <c r="A3464" s="42" t="str">
        <f>Лист4!A3462</f>
        <v xml:space="preserve">Набережная ул. д.1 </v>
      </c>
      <c r="B3464" s="67" t="str">
        <f>Лист4!C3462</f>
        <v>Наримановский район, г. Нариманов</v>
      </c>
      <c r="C3464" s="43">
        <f t="shared" si="108"/>
        <v>318.2425522058823</v>
      </c>
      <c r="D3464" s="43">
        <f t="shared" si="109"/>
        <v>14.688117794117646</v>
      </c>
      <c r="E3464" s="49">
        <v>0</v>
      </c>
      <c r="F3464" s="29">
        <v>14.688117794117646</v>
      </c>
      <c r="G3464" s="50">
        <v>0</v>
      </c>
      <c r="H3464" s="50">
        <v>0</v>
      </c>
      <c r="I3464" s="50">
        <v>0</v>
      </c>
      <c r="J3464" s="30"/>
      <c r="K3464" s="174">
        <f>Лист4!E3462/1000</f>
        <v>332.93066999999996</v>
      </c>
      <c r="L3464" s="51"/>
      <c r="M3464" s="51"/>
    </row>
    <row r="3465" spans="1:13" s="52" customFormat="1" ht="18.75" customHeight="1" x14ac:dyDescent="0.25">
      <c r="A3465" s="42" t="str">
        <f>Лист4!A3463</f>
        <v xml:space="preserve">Набережная ул. д.10 </v>
      </c>
      <c r="B3465" s="67" t="str">
        <f>Лист4!C3463</f>
        <v>Наримановский район, г. Нариманов</v>
      </c>
      <c r="C3465" s="43">
        <f t="shared" si="108"/>
        <v>392.48028529411766</v>
      </c>
      <c r="D3465" s="43">
        <f t="shared" si="109"/>
        <v>18.114474705882351</v>
      </c>
      <c r="E3465" s="49">
        <v>0</v>
      </c>
      <c r="F3465" s="29">
        <v>18.114474705882351</v>
      </c>
      <c r="G3465" s="50">
        <v>0</v>
      </c>
      <c r="H3465" s="50">
        <v>0</v>
      </c>
      <c r="I3465" s="50">
        <v>0</v>
      </c>
      <c r="J3465" s="30"/>
      <c r="K3465" s="174">
        <f>Лист4!E3463/1000</f>
        <v>410.59476000000001</v>
      </c>
      <c r="L3465" s="51"/>
      <c r="M3465" s="51"/>
    </row>
    <row r="3466" spans="1:13" s="52" customFormat="1" ht="18.75" customHeight="1" x14ac:dyDescent="0.25">
      <c r="A3466" s="42" t="str">
        <f>Лист4!A3464</f>
        <v xml:space="preserve">Набережная ул. д.12 </v>
      </c>
      <c r="B3466" s="67" t="str">
        <f>Лист4!C3464</f>
        <v>Наримановский район, г. Нариманов</v>
      </c>
      <c r="C3466" s="43">
        <f t="shared" si="108"/>
        <v>324.4750007352942</v>
      </c>
      <c r="D3466" s="43">
        <f t="shared" si="109"/>
        <v>14.975769264705885</v>
      </c>
      <c r="E3466" s="49">
        <v>0</v>
      </c>
      <c r="F3466" s="29">
        <v>14.975769264705885</v>
      </c>
      <c r="G3466" s="50">
        <v>0</v>
      </c>
      <c r="H3466" s="50">
        <v>0</v>
      </c>
      <c r="I3466" s="50">
        <v>0</v>
      </c>
      <c r="J3466" s="30"/>
      <c r="K3466" s="174">
        <f>Лист4!E3464/1000-J3466</f>
        <v>339.45077000000009</v>
      </c>
      <c r="L3466" s="51"/>
      <c r="M3466" s="51"/>
    </row>
    <row r="3467" spans="1:13" s="52" customFormat="1" ht="18.75" customHeight="1" x14ac:dyDescent="0.25">
      <c r="A3467" s="42" t="str">
        <f>Лист4!A3465</f>
        <v xml:space="preserve">Набережная ул. д.14 </v>
      </c>
      <c r="B3467" s="67" t="str">
        <f>Лист4!C3465</f>
        <v>Наримановский район, г. Нариманов</v>
      </c>
      <c r="C3467" s="43">
        <f t="shared" si="108"/>
        <v>220.70276838235296</v>
      </c>
      <c r="D3467" s="43">
        <f t="shared" si="109"/>
        <v>10.18628161764706</v>
      </c>
      <c r="E3467" s="49">
        <v>0</v>
      </c>
      <c r="F3467" s="29">
        <v>10.18628161764706</v>
      </c>
      <c r="G3467" s="50">
        <v>0</v>
      </c>
      <c r="H3467" s="50">
        <v>0</v>
      </c>
      <c r="I3467" s="50">
        <v>0</v>
      </c>
      <c r="J3467" s="30"/>
      <c r="K3467" s="174">
        <f>Лист4!E3465/1000</f>
        <v>230.88905000000003</v>
      </c>
      <c r="L3467" s="51"/>
      <c r="M3467" s="51"/>
    </row>
    <row r="3468" spans="1:13" s="52" customFormat="1" ht="18.75" customHeight="1" x14ac:dyDescent="0.25">
      <c r="A3468" s="42" t="str">
        <f>Лист4!A3466</f>
        <v xml:space="preserve">Набережная ул. д.16 </v>
      </c>
      <c r="B3468" s="67" t="str">
        <f>Лист4!C3466</f>
        <v>Наримановский район, г. Нариманов</v>
      </c>
      <c r="C3468" s="43">
        <f t="shared" si="108"/>
        <v>28.645213235294115</v>
      </c>
      <c r="D3468" s="43">
        <f t="shared" si="109"/>
        <v>1.3220867647058823</v>
      </c>
      <c r="E3468" s="49">
        <v>0</v>
      </c>
      <c r="F3468" s="29">
        <v>1.3220867647058823</v>
      </c>
      <c r="G3468" s="50">
        <v>0</v>
      </c>
      <c r="H3468" s="50">
        <v>0</v>
      </c>
      <c r="I3468" s="50">
        <v>0</v>
      </c>
      <c r="J3468" s="30"/>
      <c r="K3468" s="174">
        <f>Лист4!E3466/1000</f>
        <v>29.967299999999998</v>
      </c>
      <c r="L3468" s="51"/>
      <c r="M3468" s="51"/>
    </row>
    <row r="3469" spans="1:13" s="52" customFormat="1" ht="18.75" customHeight="1" x14ac:dyDescent="0.25">
      <c r="A3469" s="42" t="str">
        <f>Лист4!A3467</f>
        <v xml:space="preserve">Набережная ул. д.18 </v>
      </c>
      <c r="B3469" s="67" t="str">
        <f>Лист4!C3467</f>
        <v>Наримановский район, г. Нариманов</v>
      </c>
      <c r="C3469" s="43">
        <f t="shared" si="108"/>
        <v>363.99402573529403</v>
      </c>
      <c r="D3469" s="43">
        <f t="shared" si="109"/>
        <v>16.79972426470588</v>
      </c>
      <c r="E3469" s="49">
        <v>0</v>
      </c>
      <c r="F3469" s="29">
        <v>16.79972426470588</v>
      </c>
      <c r="G3469" s="50">
        <v>0</v>
      </c>
      <c r="H3469" s="50">
        <v>0</v>
      </c>
      <c r="I3469" s="50">
        <v>0</v>
      </c>
      <c r="J3469" s="30"/>
      <c r="K3469" s="174">
        <f>Лист4!E3467/1000</f>
        <v>380.79374999999993</v>
      </c>
      <c r="L3469" s="51"/>
      <c r="M3469" s="51"/>
    </row>
    <row r="3470" spans="1:13" s="52" customFormat="1" ht="18.75" customHeight="1" x14ac:dyDescent="0.25">
      <c r="A3470" s="42" t="str">
        <f>Лист4!A3468</f>
        <v xml:space="preserve">Набережная ул. д.20 </v>
      </c>
      <c r="B3470" s="67" t="str">
        <f>Лист4!C3468</f>
        <v>Наримановский район, г. Нариманов</v>
      </c>
      <c r="C3470" s="43">
        <f t="shared" si="108"/>
        <v>635.29391249999992</v>
      </c>
      <c r="D3470" s="43">
        <f t="shared" si="109"/>
        <v>29.321257499999994</v>
      </c>
      <c r="E3470" s="49">
        <v>0</v>
      </c>
      <c r="F3470" s="29">
        <v>29.321257499999994</v>
      </c>
      <c r="G3470" s="50">
        <v>0</v>
      </c>
      <c r="H3470" s="50">
        <v>0</v>
      </c>
      <c r="I3470" s="50">
        <v>0</v>
      </c>
      <c r="J3470" s="30"/>
      <c r="K3470" s="174">
        <f>Лист4!E3468/1000</f>
        <v>664.61516999999992</v>
      </c>
      <c r="L3470" s="51"/>
      <c r="M3470" s="51"/>
    </row>
    <row r="3471" spans="1:13" s="54" customFormat="1" ht="18.75" customHeight="1" x14ac:dyDescent="0.25">
      <c r="A3471" s="42" t="str">
        <f>Лист4!A3469</f>
        <v xml:space="preserve">Набережная ул. д.22 </v>
      </c>
      <c r="B3471" s="67" t="str">
        <f>Лист4!C3469</f>
        <v>Наримановский район, г. Нариманов</v>
      </c>
      <c r="C3471" s="43">
        <f t="shared" si="108"/>
        <v>738.1883867647058</v>
      </c>
      <c r="D3471" s="43">
        <f t="shared" si="109"/>
        <v>34.070233235294111</v>
      </c>
      <c r="E3471" s="49">
        <v>0</v>
      </c>
      <c r="F3471" s="29">
        <v>34.070233235294111</v>
      </c>
      <c r="G3471" s="50">
        <v>0</v>
      </c>
      <c r="H3471" s="50">
        <v>0</v>
      </c>
      <c r="I3471" s="50">
        <v>0</v>
      </c>
      <c r="J3471" s="30"/>
      <c r="K3471" s="174">
        <f>Лист4!E3469/1000</f>
        <v>772.25861999999995</v>
      </c>
      <c r="L3471" s="51"/>
      <c r="M3471" s="51"/>
    </row>
    <row r="3472" spans="1:13" s="52" customFormat="1" ht="18.75" customHeight="1" x14ac:dyDescent="0.25">
      <c r="A3472" s="42" t="str">
        <f>Лист4!A3470</f>
        <v xml:space="preserve">Набережная ул. д.3 </v>
      </c>
      <c r="B3472" s="67" t="str">
        <f>Лист4!C3470</f>
        <v>Наримановский район, г. Нариманов</v>
      </c>
      <c r="C3472" s="43">
        <f t="shared" si="108"/>
        <v>44.863066911764705</v>
      </c>
      <c r="D3472" s="43">
        <f t="shared" si="109"/>
        <v>2.0706030882352939</v>
      </c>
      <c r="E3472" s="49">
        <v>0</v>
      </c>
      <c r="F3472" s="29">
        <v>2.0706030882352939</v>
      </c>
      <c r="G3472" s="50">
        <v>0</v>
      </c>
      <c r="H3472" s="50">
        <v>0</v>
      </c>
      <c r="I3472" s="50">
        <v>0</v>
      </c>
      <c r="J3472" s="30"/>
      <c r="K3472" s="174">
        <f>Лист4!E3470/1000</f>
        <v>46.933669999999999</v>
      </c>
      <c r="L3472" s="51"/>
      <c r="M3472" s="51"/>
    </row>
    <row r="3473" spans="1:13" s="52" customFormat="1" ht="18.75" customHeight="1" x14ac:dyDescent="0.25">
      <c r="A3473" s="42" t="str">
        <f>Лист4!A3471</f>
        <v xml:space="preserve">Набережная ул. д.4 </v>
      </c>
      <c r="B3473" s="67" t="str">
        <f>Лист4!C3471</f>
        <v>Наримановский район, г. Нариманов</v>
      </c>
      <c r="C3473" s="43">
        <f t="shared" si="108"/>
        <v>301.33959852941177</v>
      </c>
      <c r="D3473" s="43">
        <f t="shared" si="109"/>
        <v>13.907981470588236</v>
      </c>
      <c r="E3473" s="49">
        <v>0</v>
      </c>
      <c r="F3473" s="29">
        <v>13.907981470588236</v>
      </c>
      <c r="G3473" s="50">
        <v>0</v>
      </c>
      <c r="H3473" s="50">
        <v>0</v>
      </c>
      <c r="I3473" s="50">
        <v>0</v>
      </c>
      <c r="J3473" s="30"/>
      <c r="K3473" s="174">
        <f>Лист4!E3471/1000</f>
        <v>315.24758000000003</v>
      </c>
      <c r="L3473" s="51"/>
      <c r="M3473" s="51"/>
    </row>
    <row r="3474" spans="1:13" s="52" customFormat="1" ht="18.75" customHeight="1" x14ac:dyDescent="0.25">
      <c r="A3474" s="42" t="str">
        <f>Лист4!A3472</f>
        <v xml:space="preserve">Набережная ул. д.6 </v>
      </c>
      <c r="B3474" s="67" t="str">
        <f>Лист4!C3472</f>
        <v>Наримановский район, г. Нариманов</v>
      </c>
      <c r="C3474" s="43">
        <f t="shared" si="108"/>
        <v>273.52586911764701</v>
      </c>
      <c r="D3474" s="43">
        <f t="shared" si="109"/>
        <v>12.624270882352935</v>
      </c>
      <c r="E3474" s="49">
        <v>0</v>
      </c>
      <c r="F3474" s="29">
        <v>12.624270882352935</v>
      </c>
      <c r="G3474" s="50">
        <v>0</v>
      </c>
      <c r="H3474" s="50">
        <v>0</v>
      </c>
      <c r="I3474" s="50">
        <v>0</v>
      </c>
      <c r="J3474" s="30">
        <v>1863.3</v>
      </c>
      <c r="K3474" s="174">
        <f>Лист4!E3472/1000-J3474</f>
        <v>-1577.14986</v>
      </c>
      <c r="L3474" s="51"/>
      <c r="M3474" s="51"/>
    </row>
    <row r="3475" spans="1:13" s="52" customFormat="1" ht="18.75" customHeight="1" x14ac:dyDescent="0.25">
      <c r="A3475" s="42" t="str">
        <f>Лист4!A3473</f>
        <v xml:space="preserve">Набережная ул. д.8 </v>
      </c>
      <c r="B3475" s="67" t="str">
        <f>Лист4!C3473</f>
        <v>Наримановский район, г. Нариманов</v>
      </c>
      <c r="C3475" s="43">
        <f t="shared" ref="C3475:C3537" si="110">K3475+J3475-F3475</f>
        <v>287.55978014705886</v>
      </c>
      <c r="D3475" s="43">
        <f t="shared" ref="D3475:D3537" si="111">F3475</f>
        <v>13.271989852941175</v>
      </c>
      <c r="E3475" s="49">
        <v>0</v>
      </c>
      <c r="F3475" s="29">
        <v>13.271989852941175</v>
      </c>
      <c r="G3475" s="50">
        <v>0</v>
      </c>
      <c r="H3475" s="50">
        <v>0</v>
      </c>
      <c r="I3475" s="50">
        <v>0</v>
      </c>
      <c r="J3475" s="30"/>
      <c r="K3475" s="174">
        <f>Лист4!E3473/1000</f>
        <v>300.83177000000001</v>
      </c>
      <c r="L3475" s="51"/>
      <c r="M3475" s="51"/>
    </row>
    <row r="3476" spans="1:13" s="52" customFormat="1" ht="18.75" customHeight="1" x14ac:dyDescent="0.25">
      <c r="A3476" s="42" t="str">
        <f>Лист4!A3474</f>
        <v xml:space="preserve">Спортивная ул. д.2 </v>
      </c>
      <c r="B3476" s="67" t="str">
        <f>Лист4!C3474</f>
        <v>Наримановский район, г. Нариманов</v>
      </c>
      <c r="C3476" s="43">
        <f t="shared" si="110"/>
        <v>342.01710514705883</v>
      </c>
      <c r="D3476" s="43">
        <f t="shared" si="111"/>
        <v>15.785404852941181</v>
      </c>
      <c r="E3476" s="49">
        <v>0</v>
      </c>
      <c r="F3476" s="29">
        <v>15.785404852941181</v>
      </c>
      <c r="G3476" s="50">
        <v>0</v>
      </c>
      <c r="H3476" s="50">
        <v>0</v>
      </c>
      <c r="I3476" s="50">
        <v>0</v>
      </c>
      <c r="J3476" s="30">
        <v>1820.1</v>
      </c>
      <c r="K3476" s="174">
        <f>Лист4!E3474/1000-J3476</f>
        <v>-1462.2974899999999</v>
      </c>
      <c r="L3476" s="51"/>
      <c r="M3476" s="51"/>
    </row>
    <row r="3477" spans="1:13" s="52" customFormat="1" ht="18.75" customHeight="1" x14ac:dyDescent="0.25">
      <c r="A3477" s="42" t="str">
        <f>Лист4!A3475</f>
        <v xml:space="preserve">Спортивная ул. д.3 </v>
      </c>
      <c r="B3477" s="67" t="str">
        <f>Лист4!C3475</f>
        <v>Наримановский район, г. Нариманов</v>
      </c>
      <c r="C3477" s="43">
        <f t="shared" si="110"/>
        <v>29.905391176470584</v>
      </c>
      <c r="D3477" s="43">
        <f t="shared" si="111"/>
        <v>1.3802488235294115</v>
      </c>
      <c r="E3477" s="49">
        <v>0</v>
      </c>
      <c r="F3477" s="29">
        <v>1.3802488235294115</v>
      </c>
      <c r="G3477" s="50">
        <v>0</v>
      </c>
      <c r="H3477" s="50">
        <v>0</v>
      </c>
      <c r="I3477" s="50">
        <v>0</v>
      </c>
      <c r="J3477" s="30"/>
      <c r="K3477" s="174">
        <f>Лист4!E3475/1000</f>
        <v>31.285639999999994</v>
      </c>
      <c r="L3477" s="51"/>
      <c r="M3477" s="51"/>
    </row>
    <row r="3478" spans="1:13" s="52" customFormat="1" ht="18.75" customHeight="1" x14ac:dyDescent="0.25">
      <c r="A3478" s="42" t="str">
        <f>Лист4!A3476</f>
        <v xml:space="preserve">Спортивная ул. д.5 </v>
      </c>
      <c r="B3478" s="67" t="str">
        <f>Лист4!C3476</f>
        <v>Наримановский район, г. Нариманов</v>
      </c>
      <c r="C3478" s="43">
        <f t="shared" si="110"/>
        <v>312.61784411764705</v>
      </c>
      <c r="D3478" s="43">
        <f t="shared" si="111"/>
        <v>14.428515882352942</v>
      </c>
      <c r="E3478" s="49">
        <v>0</v>
      </c>
      <c r="F3478" s="29">
        <v>14.428515882352942</v>
      </c>
      <c r="G3478" s="50">
        <v>0</v>
      </c>
      <c r="H3478" s="50">
        <v>0</v>
      </c>
      <c r="I3478" s="50">
        <v>0</v>
      </c>
      <c r="J3478" s="30"/>
      <c r="K3478" s="174">
        <f>Лист4!E3476/1000</f>
        <v>327.04635999999999</v>
      </c>
      <c r="L3478" s="51"/>
      <c r="M3478" s="51"/>
    </row>
    <row r="3479" spans="1:13" s="53" customFormat="1" ht="18.75" customHeight="1" x14ac:dyDescent="0.25">
      <c r="A3479" s="42" t="str">
        <f>Лист4!A3477</f>
        <v xml:space="preserve">Строителей пр-кт д.4 </v>
      </c>
      <c r="B3479" s="67" t="str">
        <f>Лист4!C3477</f>
        <v>Наримановский район, г. Нариманов</v>
      </c>
      <c r="C3479" s="43">
        <f t="shared" si="110"/>
        <v>241.04523529411765</v>
      </c>
      <c r="D3479" s="43">
        <f t="shared" si="111"/>
        <v>11.125164705882353</v>
      </c>
      <c r="E3479" s="49">
        <v>0</v>
      </c>
      <c r="F3479" s="29">
        <v>11.125164705882353</v>
      </c>
      <c r="G3479" s="50">
        <v>0</v>
      </c>
      <c r="H3479" s="50">
        <v>0</v>
      </c>
      <c r="I3479" s="50">
        <v>0</v>
      </c>
      <c r="J3479" s="30"/>
      <c r="K3479" s="174">
        <f>Лист4!E3477/1000</f>
        <v>252.1704</v>
      </c>
      <c r="L3479" s="51"/>
      <c r="M3479" s="51"/>
    </row>
    <row r="3480" spans="1:13" s="52" customFormat="1" ht="18.75" customHeight="1" x14ac:dyDescent="0.25">
      <c r="A3480" s="42" t="str">
        <f>Лист4!A3478</f>
        <v xml:space="preserve">Центральная ул. д.11 </v>
      </c>
      <c r="B3480" s="67" t="str">
        <f>Лист4!C3478</f>
        <v>Наримановский район, г. Нариманов</v>
      </c>
      <c r="C3480" s="43">
        <f t="shared" si="110"/>
        <v>687.28041544117639</v>
      </c>
      <c r="D3480" s="43">
        <f t="shared" si="111"/>
        <v>31.720634558823527</v>
      </c>
      <c r="E3480" s="49">
        <v>0</v>
      </c>
      <c r="F3480" s="29">
        <v>31.720634558823527</v>
      </c>
      <c r="G3480" s="50">
        <v>0</v>
      </c>
      <c r="H3480" s="50">
        <v>0</v>
      </c>
      <c r="I3480" s="50">
        <v>0</v>
      </c>
      <c r="J3480" s="30"/>
      <c r="K3480" s="174">
        <f>Лист4!E3478/1000</f>
        <v>719.00104999999996</v>
      </c>
      <c r="L3480" s="51"/>
      <c r="M3480" s="51"/>
    </row>
    <row r="3481" spans="1:13" s="52" customFormat="1" ht="18.75" customHeight="1" x14ac:dyDescent="0.25">
      <c r="A3481" s="42" t="str">
        <f>Лист4!A3479</f>
        <v xml:space="preserve">Центральная ул. д.19А </v>
      </c>
      <c r="B3481" s="67" t="str">
        <f>Лист4!C3479</f>
        <v>Наримановский район, г. Нариманов</v>
      </c>
      <c r="C3481" s="43">
        <f t="shared" si="110"/>
        <v>714.30864852941204</v>
      </c>
      <c r="D3481" s="43">
        <f t="shared" si="111"/>
        <v>32.968091470588249</v>
      </c>
      <c r="E3481" s="49">
        <v>0</v>
      </c>
      <c r="F3481" s="29">
        <v>32.968091470588249</v>
      </c>
      <c r="G3481" s="50">
        <v>0</v>
      </c>
      <c r="H3481" s="50">
        <v>0</v>
      </c>
      <c r="I3481" s="50">
        <v>0</v>
      </c>
      <c r="J3481" s="30"/>
      <c r="K3481" s="174">
        <f>Лист4!E3479/1000</f>
        <v>747.27674000000025</v>
      </c>
      <c r="L3481" s="51"/>
      <c r="M3481" s="51"/>
    </row>
    <row r="3482" spans="1:13" s="52" customFormat="1" ht="18.75" customHeight="1" x14ac:dyDescent="0.25">
      <c r="A3482" s="42" t="str">
        <f>Лист4!A3480</f>
        <v xml:space="preserve">Центральная ул. д.2 </v>
      </c>
      <c r="B3482" s="67" t="str">
        <f>Лист4!C3480</f>
        <v>Наримановский район, г. Нариманов</v>
      </c>
      <c r="C3482" s="43">
        <f t="shared" si="110"/>
        <v>440.00423235294124</v>
      </c>
      <c r="D3482" s="43">
        <f t="shared" si="111"/>
        <v>20.307887647058827</v>
      </c>
      <c r="E3482" s="49">
        <v>0</v>
      </c>
      <c r="F3482" s="29">
        <v>20.307887647058827</v>
      </c>
      <c r="G3482" s="50">
        <v>0</v>
      </c>
      <c r="H3482" s="50">
        <v>0</v>
      </c>
      <c r="I3482" s="50">
        <v>0</v>
      </c>
      <c r="J3482" s="30"/>
      <c r="K3482" s="174">
        <f>Лист4!E3480/1000</f>
        <v>460.31212000000005</v>
      </c>
      <c r="L3482" s="51"/>
      <c r="M3482" s="51"/>
    </row>
    <row r="3483" spans="1:13" s="52" customFormat="1" ht="21" customHeight="1" x14ac:dyDescent="0.25">
      <c r="A3483" s="42" t="str">
        <f>Лист4!A3481</f>
        <v xml:space="preserve">Центральная ул. д.21 </v>
      </c>
      <c r="B3483" s="67" t="str">
        <f>Лист4!C3481</f>
        <v>Наримановский район, г. Нариманов</v>
      </c>
      <c r="C3483" s="43">
        <f t="shared" si="110"/>
        <v>339.98454558823528</v>
      </c>
      <c r="D3483" s="43">
        <f t="shared" si="111"/>
        <v>15.691594411764704</v>
      </c>
      <c r="E3483" s="49">
        <v>0</v>
      </c>
      <c r="F3483" s="29">
        <v>15.691594411764704</v>
      </c>
      <c r="G3483" s="50">
        <v>0</v>
      </c>
      <c r="H3483" s="50">
        <v>0</v>
      </c>
      <c r="I3483" s="50">
        <v>0</v>
      </c>
      <c r="J3483" s="30"/>
      <c r="K3483" s="174">
        <f>Лист4!E3481/1000</f>
        <v>355.67613999999998</v>
      </c>
      <c r="L3483" s="51"/>
      <c r="M3483" s="51"/>
    </row>
    <row r="3484" spans="1:13" s="52" customFormat="1" ht="18.75" customHeight="1" x14ac:dyDescent="0.25">
      <c r="A3484" s="42" t="str">
        <f>Лист4!A3482</f>
        <v xml:space="preserve">Центральная ул. д.21А </v>
      </c>
      <c r="B3484" s="67" t="str">
        <f>Лист4!C3482</f>
        <v>Наримановский район, г. Нариманов</v>
      </c>
      <c r="C3484" s="43">
        <f t="shared" si="110"/>
        <v>317.03755735294112</v>
      </c>
      <c r="D3484" s="43">
        <f t="shared" si="111"/>
        <v>14.632502647058821</v>
      </c>
      <c r="E3484" s="49">
        <v>0</v>
      </c>
      <c r="F3484" s="29">
        <v>14.632502647058821</v>
      </c>
      <c r="G3484" s="50">
        <v>0</v>
      </c>
      <c r="H3484" s="50">
        <v>0</v>
      </c>
      <c r="I3484" s="50">
        <v>0</v>
      </c>
      <c r="J3484" s="30"/>
      <c r="K3484" s="174">
        <f>Лист4!E3482/1000</f>
        <v>331.67005999999992</v>
      </c>
      <c r="L3484" s="51"/>
      <c r="M3484" s="51"/>
    </row>
    <row r="3485" spans="1:13" s="52" customFormat="1" ht="18.75" customHeight="1" x14ac:dyDescent="0.25">
      <c r="A3485" s="42" t="str">
        <f>Лист4!A3483</f>
        <v xml:space="preserve">Центральная ул. д.23 </v>
      </c>
      <c r="B3485" s="67" t="str">
        <f>Лист4!C3483</f>
        <v>Наримановский район, г. Нариманов</v>
      </c>
      <c r="C3485" s="43">
        <f t="shared" si="110"/>
        <v>528.78503676470598</v>
      </c>
      <c r="D3485" s="43">
        <f t="shared" si="111"/>
        <v>24.405463235294118</v>
      </c>
      <c r="E3485" s="49">
        <v>0</v>
      </c>
      <c r="F3485" s="29">
        <v>24.405463235294118</v>
      </c>
      <c r="G3485" s="50">
        <v>0</v>
      </c>
      <c r="H3485" s="50">
        <v>0</v>
      </c>
      <c r="I3485" s="50">
        <v>0</v>
      </c>
      <c r="J3485" s="156"/>
      <c r="K3485" s="174">
        <f>Лист4!E3483/1000-J3485</f>
        <v>553.19050000000004</v>
      </c>
      <c r="L3485" s="31"/>
      <c r="M3485" s="51"/>
    </row>
    <row r="3486" spans="1:13" s="52" customFormat="1" ht="18.75" customHeight="1" x14ac:dyDescent="0.25">
      <c r="A3486" s="42" t="str">
        <f>Лист4!A3484</f>
        <v xml:space="preserve">Центральная ул. д.23А </v>
      </c>
      <c r="B3486" s="67" t="str">
        <f>Лист4!C3484</f>
        <v>Наримановский район, г. Нариманов</v>
      </c>
      <c r="C3486" s="43">
        <f t="shared" si="110"/>
        <v>1001.4487102941176</v>
      </c>
      <c r="D3486" s="43">
        <f t="shared" si="111"/>
        <v>46.220709705882349</v>
      </c>
      <c r="E3486" s="49">
        <v>0</v>
      </c>
      <c r="F3486" s="29">
        <v>46.220709705882349</v>
      </c>
      <c r="G3486" s="50">
        <v>0</v>
      </c>
      <c r="H3486" s="50">
        <v>0</v>
      </c>
      <c r="I3486" s="50">
        <v>0</v>
      </c>
      <c r="J3486" s="30"/>
      <c r="K3486" s="174">
        <f>Лист4!E3484/1000</f>
        <v>1047.6694199999999</v>
      </c>
      <c r="L3486" s="51"/>
      <c r="M3486" s="51"/>
    </row>
    <row r="3487" spans="1:13" s="52" customFormat="1" ht="18.75" customHeight="1" x14ac:dyDescent="0.25">
      <c r="A3487" s="42" t="str">
        <f>Лист4!A3485</f>
        <v xml:space="preserve">Центральная ул. д.25 </v>
      </c>
      <c r="B3487" s="67" t="str">
        <f>Лист4!C3485</f>
        <v>Наримановский район, г. Нариманов</v>
      </c>
      <c r="C3487" s="43">
        <f t="shared" si="110"/>
        <v>357.0592713235294</v>
      </c>
      <c r="D3487" s="43">
        <f t="shared" si="111"/>
        <v>16.479658676470589</v>
      </c>
      <c r="E3487" s="49">
        <v>0</v>
      </c>
      <c r="F3487" s="29">
        <v>16.479658676470589</v>
      </c>
      <c r="G3487" s="50">
        <v>0</v>
      </c>
      <c r="H3487" s="50">
        <v>0</v>
      </c>
      <c r="I3487" s="50">
        <v>0</v>
      </c>
      <c r="J3487" s="30"/>
      <c r="K3487" s="174">
        <f>Лист4!E3485/1000</f>
        <v>373.53892999999999</v>
      </c>
      <c r="L3487" s="51"/>
      <c r="M3487" s="51"/>
    </row>
    <row r="3488" spans="1:13" s="52" customFormat="1" ht="18.75" customHeight="1" x14ac:dyDescent="0.25">
      <c r="A3488" s="42" t="str">
        <f>Лист4!A3486</f>
        <v xml:space="preserve">Центральная ул. д.33 </v>
      </c>
      <c r="B3488" s="67" t="str">
        <f>Лист4!C3486</f>
        <v>Наримановский район, г. Нариманов</v>
      </c>
      <c r="C3488" s="43">
        <f t="shared" si="110"/>
        <v>465.46265808823534</v>
      </c>
      <c r="D3488" s="43">
        <f t="shared" si="111"/>
        <v>21.48289191176471</v>
      </c>
      <c r="E3488" s="49">
        <v>0</v>
      </c>
      <c r="F3488" s="29">
        <v>21.48289191176471</v>
      </c>
      <c r="G3488" s="50">
        <v>0</v>
      </c>
      <c r="H3488" s="50">
        <v>0</v>
      </c>
      <c r="I3488" s="50">
        <v>0</v>
      </c>
      <c r="J3488" s="30"/>
      <c r="K3488" s="174">
        <f>Лист4!E3486/1000</f>
        <v>486.94555000000008</v>
      </c>
      <c r="L3488" s="51"/>
      <c r="M3488" s="51"/>
    </row>
    <row r="3489" spans="1:13" s="52" customFormat="1" ht="18.75" customHeight="1" x14ac:dyDescent="0.25">
      <c r="A3489" s="42" t="str">
        <f>Лист4!A3487</f>
        <v xml:space="preserve">Центральная ул. д.35 </v>
      </c>
      <c r="B3489" s="67" t="str">
        <f>Лист4!C3487</f>
        <v>Наримановский район, г. Нариманов</v>
      </c>
      <c r="C3489" s="43">
        <f t="shared" si="110"/>
        <v>569.24215514705884</v>
      </c>
      <c r="D3489" s="43">
        <f t="shared" si="111"/>
        <v>26.272714852941178</v>
      </c>
      <c r="E3489" s="49">
        <v>0</v>
      </c>
      <c r="F3489" s="29">
        <v>26.272714852941178</v>
      </c>
      <c r="G3489" s="50">
        <v>0</v>
      </c>
      <c r="H3489" s="50">
        <v>0</v>
      </c>
      <c r="I3489" s="50">
        <v>0</v>
      </c>
      <c r="J3489" s="30"/>
      <c r="K3489" s="174">
        <f>Лист4!E3487/1000-J3489</f>
        <v>595.51486999999997</v>
      </c>
      <c r="L3489" s="51"/>
      <c r="M3489" s="51"/>
    </row>
    <row r="3490" spans="1:13" s="52" customFormat="1" ht="18.75" customHeight="1" x14ac:dyDescent="0.25">
      <c r="A3490" s="42" t="str">
        <f>Лист4!A3488</f>
        <v xml:space="preserve">Центральная ул. д.4 </v>
      </c>
      <c r="B3490" s="67" t="str">
        <f>Лист4!C3488</f>
        <v>Наримановский район, г. Нариманов</v>
      </c>
      <c r="C3490" s="43">
        <f t="shared" si="110"/>
        <v>279.79542500000002</v>
      </c>
      <c r="D3490" s="43">
        <f t="shared" si="111"/>
        <v>12.913634999999999</v>
      </c>
      <c r="E3490" s="49">
        <v>0</v>
      </c>
      <c r="F3490" s="29">
        <v>12.913634999999999</v>
      </c>
      <c r="G3490" s="50">
        <v>0</v>
      </c>
      <c r="H3490" s="50">
        <v>0</v>
      </c>
      <c r="I3490" s="50">
        <v>0</v>
      </c>
      <c r="J3490" s="30"/>
      <c r="K3490" s="174">
        <f>Лист4!E3488/1000</f>
        <v>292.70906000000002</v>
      </c>
      <c r="L3490" s="51"/>
      <c r="M3490" s="51"/>
    </row>
    <row r="3491" spans="1:13" s="52" customFormat="1" ht="18.75" customHeight="1" x14ac:dyDescent="0.25">
      <c r="A3491" s="42" t="str">
        <f>Лист4!A3489</f>
        <v xml:space="preserve">Центральная ул. д.5 </v>
      </c>
      <c r="B3491" s="67" t="str">
        <f>Лист4!C3489</f>
        <v>Наримановский район, г. Нариманов</v>
      </c>
      <c r="C3491" s="43">
        <f t="shared" si="110"/>
        <v>704.7685889705881</v>
      </c>
      <c r="D3491" s="43">
        <f t="shared" si="111"/>
        <v>32.527781029411756</v>
      </c>
      <c r="E3491" s="49">
        <v>0</v>
      </c>
      <c r="F3491" s="29">
        <v>32.527781029411756</v>
      </c>
      <c r="G3491" s="50">
        <v>0</v>
      </c>
      <c r="H3491" s="50">
        <v>0</v>
      </c>
      <c r="I3491" s="50">
        <v>0</v>
      </c>
      <c r="J3491" s="30"/>
      <c r="K3491" s="174">
        <f>Лист4!E3489/1000</f>
        <v>737.2963699999998</v>
      </c>
      <c r="L3491" s="51"/>
      <c r="M3491" s="51"/>
    </row>
    <row r="3492" spans="1:13" s="52" customFormat="1" ht="18.75" customHeight="1" x14ac:dyDescent="0.25">
      <c r="A3492" s="42" t="str">
        <f>Лист4!A3490</f>
        <v xml:space="preserve">Центральная ул. д.6 </v>
      </c>
      <c r="B3492" s="67" t="str">
        <f>Лист4!C3490</f>
        <v>Наримановский район, г. Нариманов</v>
      </c>
      <c r="C3492" s="43">
        <f t="shared" si="110"/>
        <v>0.90063235294117649</v>
      </c>
      <c r="D3492" s="43">
        <f t="shared" si="111"/>
        <v>4.1567647058823529E-2</v>
      </c>
      <c r="E3492" s="49">
        <v>0</v>
      </c>
      <c r="F3492" s="29">
        <v>4.1567647058823529E-2</v>
      </c>
      <c r="G3492" s="50">
        <v>0</v>
      </c>
      <c r="H3492" s="50">
        <v>0</v>
      </c>
      <c r="I3492" s="50">
        <v>0</v>
      </c>
      <c r="J3492" s="30"/>
      <c r="K3492" s="174">
        <f>Лист4!E3490/1000</f>
        <v>0.94220000000000004</v>
      </c>
      <c r="L3492" s="51"/>
      <c r="M3492" s="51"/>
    </row>
    <row r="3493" spans="1:13" s="52" customFormat="1" ht="18.75" customHeight="1" x14ac:dyDescent="0.25">
      <c r="A3493" s="42" t="str">
        <f>Лист4!A3491</f>
        <v xml:space="preserve">Центральная ул. д.7 </v>
      </c>
      <c r="B3493" s="67" t="str">
        <f>Лист4!C3491</f>
        <v>Наримановский район, г. Нариманов</v>
      </c>
      <c r="C3493" s="43">
        <f t="shared" si="110"/>
        <v>537.74175955882367</v>
      </c>
      <c r="D3493" s="43">
        <f t="shared" si="111"/>
        <v>24.818850441176476</v>
      </c>
      <c r="E3493" s="49">
        <v>0</v>
      </c>
      <c r="F3493" s="29">
        <v>24.818850441176476</v>
      </c>
      <c r="G3493" s="50">
        <v>0</v>
      </c>
      <c r="H3493" s="50">
        <v>0</v>
      </c>
      <c r="I3493" s="50">
        <v>0</v>
      </c>
      <c r="J3493" s="30"/>
      <c r="K3493" s="174">
        <f>Лист4!E3491/1000</f>
        <v>562.56061000000011</v>
      </c>
      <c r="L3493" s="51"/>
      <c r="M3493" s="51"/>
    </row>
    <row r="3494" spans="1:13" s="52" customFormat="1" ht="18.75" customHeight="1" x14ac:dyDescent="0.25">
      <c r="A3494" s="42" t="str">
        <f>Лист4!A3492</f>
        <v xml:space="preserve">Центральная ул. д.9 </v>
      </c>
      <c r="B3494" s="67" t="str">
        <f>Лист4!C3492</f>
        <v>Наримановский район, г. Нариманов</v>
      </c>
      <c r="C3494" s="43">
        <f t="shared" si="110"/>
        <v>504.96457279411771</v>
      </c>
      <c r="D3494" s="43">
        <f t="shared" si="111"/>
        <v>23.306057205882357</v>
      </c>
      <c r="E3494" s="49">
        <v>0</v>
      </c>
      <c r="F3494" s="29">
        <v>23.306057205882357</v>
      </c>
      <c r="G3494" s="50">
        <v>0</v>
      </c>
      <c r="H3494" s="50">
        <v>0</v>
      </c>
      <c r="I3494" s="50">
        <v>0</v>
      </c>
      <c r="J3494" s="30"/>
      <c r="K3494" s="174">
        <f>Лист4!E3492/1000</f>
        <v>528.2706300000001</v>
      </c>
      <c r="L3494" s="51"/>
      <c r="M3494" s="51"/>
    </row>
    <row r="3495" spans="1:13" s="52" customFormat="1" ht="18.75" customHeight="1" x14ac:dyDescent="0.25">
      <c r="A3495" s="42" t="str">
        <f>Лист4!A3493</f>
        <v xml:space="preserve">Степная 3-я ул. д.1 </v>
      </c>
      <c r="B3495" s="67" t="str">
        <f>Лист4!C3493</f>
        <v>Наримановский район, п. Буруны</v>
      </c>
      <c r="C3495" s="43">
        <f t="shared" si="110"/>
        <v>0</v>
      </c>
      <c r="D3495" s="43">
        <f t="shared" si="111"/>
        <v>0</v>
      </c>
      <c r="E3495" s="49">
        <v>0</v>
      </c>
      <c r="F3495" s="29">
        <v>0</v>
      </c>
      <c r="G3495" s="50">
        <v>0</v>
      </c>
      <c r="H3495" s="50">
        <v>0</v>
      </c>
      <c r="I3495" s="50">
        <v>0</v>
      </c>
      <c r="J3495" s="30"/>
      <c r="K3495" s="174">
        <f>Лист4!E3493/1000</f>
        <v>0</v>
      </c>
      <c r="L3495" s="51"/>
      <c r="M3495" s="51"/>
    </row>
    <row r="3496" spans="1:13" s="52" customFormat="1" ht="18.75" customHeight="1" x14ac:dyDescent="0.25">
      <c r="A3496" s="42" t="str">
        <f>Лист4!A3494</f>
        <v xml:space="preserve">Степная 3-я ул. д.3 </v>
      </c>
      <c r="B3496" s="67" t="str">
        <f>Лист4!C3494</f>
        <v>Наримановский район, п. Буруны</v>
      </c>
      <c r="C3496" s="43">
        <f t="shared" si="110"/>
        <v>0</v>
      </c>
      <c r="D3496" s="43">
        <f t="shared" si="111"/>
        <v>0</v>
      </c>
      <c r="E3496" s="49">
        <v>0</v>
      </c>
      <c r="F3496" s="29">
        <v>0</v>
      </c>
      <c r="G3496" s="50">
        <v>0</v>
      </c>
      <c r="H3496" s="50">
        <v>0</v>
      </c>
      <c r="I3496" s="50">
        <v>0</v>
      </c>
      <c r="J3496" s="30"/>
      <c r="K3496" s="174">
        <f>Лист4!E3494/1000</f>
        <v>0</v>
      </c>
      <c r="L3496" s="51"/>
      <c r="M3496" s="51"/>
    </row>
    <row r="3497" spans="1:13" s="52" customFormat="1" ht="18.75" customHeight="1" x14ac:dyDescent="0.25">
      <c r="A3497" s="42" t="str">
        <f>Лист4!A3495</f>
        <v xml:space="preserve">Школьная ул. д.1 </v>
      </c>
      <c r="B3497" s="67" t="str">
        <f>Лист4!C3495</f>
        <v>Наримановский район, п. Буруны</v>
      </c>
      <c r="C3497" s="43">
        <f t="shared" si="110"/>
        <v>88.277312500000008</v>
      </c>
      <c r="D3497" s="43">
        <f t="shared" si="111"/>
        <v>4.0743375000000004</v>
      </c>
      <c r="E3497" s="49">
        <v>0</v>
      </c>
      <c r="F3497" s="29">
        <v>4.0743375000000004</v>
      </c>
      <c r="G3497" s="50">
        <v>0</v>
      </c>
      <c r="H3497" s="50">
        <v>0</v>
      </c>
      <c r="I3497" s="50">
        <v>0</v>
      </c>
      <c r="J3497" s="30"/>
      <c r="K3497" s="174">
        <f>Лист4!E3495/1000</f>
        <v>92.351650000000006</v>
      </c>
      <c r="L3497" s="51"/>
      <c r="M3497" s="51"/>
    </row>
    <row r="3498" spans="1:13" s="52" customFormat="1" ht="18.75" customHeight="1" x14ac:dyDescent="0.25">
      <c r="A3498" s="42" t="str">
        <f>Лист4!A3496</f>
        <v xml:space="preserve">Школьная ул. д.10 </v>
      </c>
      <c r="B3498" s="67" t="str">
        <f>Лист4!C3496</f>
        <v>Наримановский район, п. Буруны</v>
      </c>
      <c r="C3498" s="43">
        <f t="shared" si="110"/>
        <v>60.414441176470575</v>
      </c>
      <c r="D3498" s="43">
        <f t="shared" si="111"/>
        <v>2.7883588235294114</v>
      </c>
      <c r="E3498" s="49">
        <v>0</v>
      </c>
      <c r="F3498" s="29">
        <v>2.7883588235294114</v>
      </c>
      <c r="G3498" s="50">
        <v>0</v>
      </c>
      <c r="H3498" s="50">
        <v>0</v>
      </c>
      <c r="I3498" s="50">
        <v>0</v>
      </c>
      <c r="J3498" s="30"/>
      <c r="K3498" s="174">
        <f>Лист4!E3496/1000-J3498</f>
        <v>63.202799999999989</v>
      </c>
      <c r="L3498" s="51"/>
      <c r="M3498" s="51"/>
    </row>
    <row r="3499" spans="1:13" s="52" customFormat="1" ht="18.75" customHeight="1" x14ac:dyDescent="0.25">
      <c r="A3499" s="42" t="str">
        <f>Лист4!A3497</f>
        <v xml:space="preserve">Школьная ул. д.11 </v>
      </c>
      <c r="B3499" s="67" t="str">
        <f>Лист4!C3497</f>
        <v>Наримановский район, п. Буруны</v>
      </c>
      <c r="C3499" s="43">
        <f t="shared" si="110"/>
        <v>4.2563051470588231</v>
      </c>
      <c r="D3499" s="43">
        <f t="shared" si="111"/>
        <v>0.19644485294117647</v>
      </c>
      <c r="E3499" s="49">
        <v>0</v>
      </c>
      <c r="F3499" s="29">
        <v>0.19644485294117647</v>
      </c>
      <c r="G3499" s="50">
        <v>0</v>
      </c>
      <c r="H3499" s="50">
        <v>0</v>
      </c>
      <c r="I3499" s="50">
        <v>0</v>
      </c>
      <c r="J3499" s="30"/>
      <c r="K3499" s="174">
        <f>Лист4!E3497/1000</f>
        <v>4.45275</v>
      </c>
      <c r="L3499" s="51"/>
      <c r="M3499" s="51"/>
    </row>
    <row r="3500" spans="1:13" s="52" customFormat="1" ht="18.75" customHeight="1" x14ac:dyDescent="0.25">
      <c r="A3500" s="42" t="str">
        <f>Лист4!A3498</f>
        <v xml:space="preserve">Школьная ул. д.12 </v>
      </c>
      <c r="B3500" s="67" t="str">
        <f>Лист4!C3498</f>
        <v>Наримановский район, п. Буруны</v>
      </c>
      <c r="C3500" s="43">
        <f t="shared" si="110"/>
        <v>24.668647058823531</v>
      </c>
      <c r="D3500" s="43">
        <f t="shared" si="111"/>
        <v>1.1385529411764708</v>
      </c>
      <c r="E3500" s="49">
        <v>0</v>
      </c>
      <c r="F3500" s="29">
        <v>1.1385529411764708</v>
      </c>
      <c r="G3500" s="50">
        <v>0</v>
      </c>
      <c r="H3500" s="50">
        <v>0</v>
      </c>
      <c r="I3500" s="50">
        <v>0</v>
      </c>
      <c r="J3500" s="30"/>
      <c r="K3500" s="174">
        <f>Лист4!E3498/1000</f>
        <v>25.807200000000002</v>
      </c>
      <c r="L3500" s="51"/>
      <c r="M3500" s="51"/>
    </row>
    <row r="3501" spans="1:13" s="52" customFormat="1" ht="18.75" customHeight="1" x14ac:dyDescent="0.25">
      <c r="A3501" s="42" t="str">
        <f>Лист4!A3499</f>
        <v xml:space="preserve">Школьная ул. д.13 </v>
      </c>
      <c r="B3501" s="67" t="str">
        <f>Лист4!C3499</f>
        <v>Наримановский район, п. Буруны</v>
      </c>
      <c r="C3501" s="43">
        <f t="shared" si="110"/>
        <v>15.06265073529412</v>
      </c>
      <c r="D3501" s="43">
        <f t="shared" si="111"/>
        <v>0.69519926470588245</v>
      </c>
      <c r="E3501" s="49">
        <v>0</v>
      </c>
      <c r="F3501" s="29">
        <v>0.69519926470588245</v>
      </c>
      <c r="G3501" s="50">
        <v>0</v>
      </c>
      <c r="H3501" s="50">
        <v>0</v>
      </c>
      <c r="I3501" s="50">
        <v>0</v>
      </c>
      <c r="J3501" s="30"/>
      <c r="K3501" s="174">
        <f>Лист4!E3499/1000</f>
        <v>15.757850000000003</v>
      </c>
      <c r="L3501" s="51"/>
      <c r="M3501" s="51"/>
    </row>
    <row r="3502" spans="1:13" s="52" customFormat="1" ht="18.75" customHeight="1" x14ac:dyDescent="0.25">
      <c r="A3502" s="42" t="str">
        <f>Лист4!A3500</f>
        <v xml:space="preserve">Школьная ул. д.14 </v>
      </c>
      <c r="B3502" s="67" t="str">
        <f>Лист4!C3500</f>
        <v>Наримановский район, п. Буруны</v>
      </c>
      <c r="C3502" s="43">
        <f t="shared" si="110"/>
        <v>17.017000000000003</v>
      </c>
      <c r="D3502" s="43">
        <f t="shared" si="111"/>
        <v>0.7854000000000001</v>
      </c>
      <c r="E3502" s="49">
        <v>0</v>
      </c>
      <c r="F3502" s="29">
        <v>0.7854000000000001</v>
      </c>
      <c r="G3502" s="50">
        <v>0</v>
      </c>
      <c r="H3502" s="50">
        <v>0</v>
      </c>
      <c r="I3502" s="50">
        <v>0</v>
      </c>
      <c r="J3502" s="30"/>
      <c r="K3502" s="174">
        <f>Лист4!E3500/1000</f>
        <v>17.802400000000002</v>
      </c>
      <c r="L3502" s="51"/>
      <c r="M3502" s="51"/>
    </row>
    <row r="3503" spans="1:13" s="52" customFormat="1" ht="18.75" customHeight="1" x14ac:dyDescent="0.25">
      <c r="A3503" s="42" t="str">
        <f>Лист4!A3501</f>
        <v xml:space="preserve">Школьная ул. д.2 </v>
      </c>
      <c r="B3503" s="67" t="str">
        <f>Лист4!C3501</f>
        <v>Наримановский район, п. Буруны</v>
      </c>
      <c r="C3503" s="43">
        <f t="shared" si="110"/>
        <v>52.884305882352947</v>
      </c>
      <c r="D3503" s="43">
        <f t="shared" si="111"/>
        <v>2.4408141176470588</v>
      </c>
      <c r="E3503" s="49">
        <v>0</v>
      </c>
      <c r="F3503" s="29">
        <v>2.4408141176470588</v>
      </c>
      <c r="G3503" s="50">
        <v>0</v>
      </c>
      <c r="H3503" s="50">
        <v>0</v>
      </c>
      <c r="I3503" s="50">
        <v>0</v>
      </c>
      <c r="J3503" s="30"/>
      <c r="K3503" s="174">
        <f>Лист4!E3501/1000</f>
        <v>55.325120000000005</v>
      </c>
      <c r="L3503" s="51"/>
      <c r="M3503" s="51"/>
    </row>
    <row r="3504" spans="1:13" s="52" customFormat="1" ht="18.75" customHeight="1" x14ac:dyDescent="0.25">
      <c r="A3504" s="42" t="str">
        <f>Лист4!A3502</f>
        <v xml:space="preserve">Школьная ул. д.3 </v>
      </c>
      <c r="B3504" s="67" t="str">
        <f>Лист4!C3502</f>
        <v>Наримановский район, п. Буруны</v>
      </c>
      <c r="C3504" s="43">
        <f t="shared" si="110"/>
        <v>77.928404411764717</v>
      </c>
      <c r="D3504" s="43">
        <f t="shared" si="111"/>
        <v>3.5966955882352947</v>
      </c>
      <c r="E3504" s="49">
        <v>0</v>
      </c>
      <c r="F3504" s="29">
        <v>3.5966955882352947</v>
      </c>
      <c r="G3504" s="50">
        <v>0</v>
      </c>
      <c r="H3504" s="50">
        <v>0</v>
      </c>
      <c r="I3504" s="50">
        <v>0</v>
      </c>
      <c r="J3504" s="30"/>
      <c r="K3504" s="174">
        <f>Лист4!E3502/1000-J3504</f>
        <v>81.525100000000009</v>
      </c>
      <c r="L3504" s="51"/>
      <c r="M3504" s="51"/>
    </row>
    <row r="3505" spans="1:13" s="52" customFormat="1" ht="18.75" customHeight="1" x14ac:dyDescent="0.25">
      <c r="A3505" s="42" t="str">
        <f>Лист4!A3503</f>
        <v xml:space="preserve">Школьная ул. д.4 </v>
      </c>
      <c r="B3505" s="67" t="str">
        <f>Лист4!C3503</f>
        <v>Наримановский район, п. Буруны</v>
      </c>
      <c r="C3505" s="43">
        <f t="shared" si="110"/>
        <v>45.516536764705883</v>
      </c>
      <c r="D3505" s="43">
        <f t="shared" si="111"/>
        <v>2.1007632352941177</v>
      </c>
      <c r="E3505" s="49">
        <v>0</v>
      </c>
      <c r="F3505" s="29">
        <v>2.1007632352941177</v>
      </c>
      <c r="G3505" s="50">
        <v>0</v>
      </c>
      <c r="H3505" s="50">
        <v>0</v>
      </c>
      <c r="I3505" s="50">
        <v>0</v>
      </c>
      <c r="J3505" s="30"/>
      <c r="K3505" s="174">
        <f>Лист4!E3503/1000</f>
        <v>47.6173</v>
      </c>
      <c r="L3505" s="51"/>
      <c r="M3505" s="51"/>
    </row>
    <row r="3506" spans="1:13" s="52" customFormat="1" ht="18.75" customHeight="1" x14ac:dyDescent="0.25">
      <c r="A3506" s="42" t="str">
        <f>Лист4!A3504</f>
        <v xml:space="preserve">Школьная ул. д.5 </v>
      </c>
      <c r="B3506" s="67" t="str">
        <f>Лист4!C3504</f>
        <v>Наримановский район, п. Буруны</v>
      </c>
      <c r="C3506" s="43">
        <f t="shared" si="110"/>
        <v>45.152106617647064</v>
      </c>
      <c r="D3506" s="43">
        <f t="shared" si="111"/>
        <v>2.0839433823529414</v>
      </c>
      <c r="E3506" s="49">
        <v>0</v>
      </c>
      <c r="F3506" s="29">
        <v>2.0839433823529414</v>
      </c>
      <c r="G3506" s="50">
        <v>0</v>
      </c>
      <c r="H3506" s="50">
        <v>0</v>
      </c>
      <c r="I3506" s="50">
        <v>0</v>
      </c>
      <c r="J3506" s="30"/>
      <c r="K3506" s="174">
        <f>Лист4!E3504/1000-J3506</f>
        <v>47.236050000000006</v>
      </c>
      <c r="L3506" s="51"/>
      <c r="M3506" s="51"/>
    </row>
    <row r="3507" spans="1:13" s="52" customFormat="1" ht="18.75" customHeight="1" x14ac:dyDescent="0.25">
      <c r="A3507" s="42" t="str">
        <f>Лист4!A3505</f>
        <v xml:space="preserve">Школьная ул. д.6 </v>
      </c>
      <c r="B3507" s="67" t="str">
        <f>Лист4!C3505</f>
        <v>Наримановский район, п. Буруны</v>
      </c>
      <c r="C3507" s="43">
        <f t="shared" si="110"/>
        <v>61.530625000000008</v>
      </c>
      <c r="D3507" s="43">
        <f t="shared" si="111"/>
        <v>2.8398750000000001</v>
      </c>
      <c r="E3507" s="49">
        <v>0</v>
      </c>
      <c r="F3507" s="29">
        <v>2.8398750000000001</v>
      </c>
      <c r="G3507" s="50">
        <v>0</v>
      </c>
      <c r="H3507" s="50">
        <v>0</v>
      </c>
      <c r="I3507" s="50">
        <v>0</v>
      </c>
      <c r="J3507" s="30"/>
      <c r="K3507" s="174">
        <f>Лист4!E3505/1000</f>
        <v>64.370500000000007</v>
      </c>
      <c r="L3507" s="51"/>
      <c r="M3507" s="51"/>
    </row>
    <row r="3508" spans="1:13" s="52" customFormat="1" ht="25.5" customHeight="1" x14ac:dyDescent="0.25">
      <c r="A3508" s="42" t="str">
        <f>Лист4!A3506</f>
        <v xml:space="preserve">Школьная ул. д.7 </v>
      </c>
      <c r="B3508" s="67" t="str">
        <f>Лист4!C3506</f>
        <v>Наримановский район, п. Буруны</v>
      </c>
      <c r="C3508" s="43">
        <f t="shared" si="110"/>
        <v>59.640606617647059</v>
      </c>
      <c r="D3508" s="43">
        <f t="shared" si="111"/>
        <v>2.7526433823529413</v>
      </c>
      <c r="E3508" s="49">
        <v>0</v>
      </c>
      <c r="F3508" s="29">
        <v>2.7526433823529413</v>
      </c>
      <c r="G3508" s="50">
        <v>0</v>
      </c>
      <c r="H3508" s="50">
        <v>0</v>
      </c>
      <c r="I3508" s="50">
        <v>0</v>
      </c>
      <c r="J3508" s="30"/>
      <c r="K3508" s="174">
        <f>Лист4!E3506/1000-J3508</f>
        <v>62.393250000000002</v>
      </c>
      <c r="L3508" s="51"/>
      <c r="M3508" s="51"/>
    </row>
    <row r="3509" spans="1:13" s="52" customFormat="1" ht="25.5" customHeight="1" x14ac:dyDescent="0.25">
      <c r="A3509" s="42" t="str">
        <f>Лист4!A3507</f>
        <v xml:space="preserve">Школьная ул. д.8 </v>
      </c>
      <c r="B3509" s="67" t="str">
        <f>Лист4!C3507</f>
        <v>Наримановский район, п. Буруны</v>
      </c>
      <c r="C3509" s="43">
        <f t="shared" si="110"/>
        <v>37.319176470588225</v>
      </c>
      <c r="D3509" s="43">
        <f t="shared" si="111"/>
        <v>1.7224235294117642</v>
      </c>
      <c r="E3509" s="49">
        <v>0</v>
      </c>
      <c r="F3509" s="29">
        <v>1.7224235294117642</v>
      </c>
      <c r="G3509" s="50">
        <v>0</v>
      </c>
      <c r="H3509" s="50">
        <v>0</v>
      </c>
      <c r="I3509" s="50">
        <v>0</v>
      </c>
      <c r="J3509" s="30"/>
      <c r="K3509" s="174">
        <f>Лист4!E3507/1000</f>
        <v>39.041599999999988</v>
      </c>
      <c r="L3509" s="51"/>
      <c r="M3509" s="51"/>
    </row>
    <row r="3510" spans="1:13" s="52" customFormat="1" ht="25.5" customHeight="1" x14ac:dyDescent="0.25">
      <c r="A3510" s="42" t="str">
        <f>Лист4!A3508</f>
        <v xml:space="preserve">Школьная ул. д.9 </v>
      </c>
      <c r="B3510" s="67" t="str">
        <f>Лист4!C3508</f>
        <v>Наримановский район, п. Буруны</v>
      </c>
      <c r="C3510" s="43">
        <f t="shared" si="110"/>
        <v>40.996169117647057</v>
      </c>
      <c r="D3510" s="43">
        <f t="shared" si="111"/>
        <v>1.8921308823529412</v>
      </c>
      <c r="E3510" s="49">
        <v>0</v>
      </c>
      <c r="F3510" s="29">
        <v>1.8921308823529412</v>
      </c>
      <c r="G3510" s="50">
        <v>0</v>
      </c>
      <c r="H3510" s="50">
        <v>0</v>
      </c>
      <c r="I3510" s="50">
        <v>0</v>
      </c>
      <c r="J3510" s="30"/>
      <c r="K3510" s="174">
        <f>Лист4!E3508/1000</f>
        <v>42.888300000000001</v>
      </c>
      <c r="L3510" s="51"/>
      <c r="M3510" s="51"/>
    </row>
    <row r="3511" spans="1:13" s="52" customFormat="1" ht="25.5" customHeight="1" x14ac:dyDescent="0.25">
      <c r="A3511" s="42" t="str">
        <f>Лист4!A3509</f>
        <v xml:space="preserve">Ленина ул. д.30 </v>
      </c>
      <c r="B3511" s="67" t="str">
        <f>Лист4!C3509</f>
        <v>Наримановский район, п. Прикаспийский</v>
      </c>
      <c r="C3511" s="43">
        <f t="shared" si="110"/>
        <v>41.64913235294118</v>
      </c>
      <c r="D3511" s="43">
        <f t="shared" si="111"/>
        <v>1.9222676470588236</v>
      </c>
      <c r="E3511" s="49">
        <v>0</v>
      </c>
      <c r="F3511" s="29">
        <v>1.9222676470588236</v>
      </c>
      <c r="G3511" s="50">
        <v>0</v>
      </c>
      <c r="H3511" s="50">
        <v>0</v>
      </c>
      <c r="I3511" s="50">
        <v>0</v>
      </c>
      <c r="J3511" s="30"/>
      <c r="K3511" s="174">
        <f>Лист4!E3509/1000</f>
        <v>43.571400000000004</v>
      </c>
      <c r="L3511" s="51"/>
      <c r="M3511" s="51"/>
    </row>
    <row r="3512" spans="1:13" s="52" customFormat="1" ht="25.5" customHeight="1" x14ac:dyDescent="0.25">
      <c r="A3512" s="42" t="str">
        <f>Лист4!A3510</f>
        <v xml:space="preserve">Ленина ул. д.37 </v>
      </c>
      <c r="B3512" s="67" t="str">
        <f>Лист4!C3510</f>
        <v>Наримановский район, п. Прикаспийский</v>
      </c>
      <c r="C3512" s="43">
        <f t="shared" si="110"/>
        <v>27.764511029411768</v>
      </c>
      <c r="D3512" s="43">
        <f t="shared" si="111"/>
        <v>1.2814389705882356</v>
      </c>
      <c r="E3512" s="49">
        <v>0</v>
      </c>
      <c r="F3512" s="29">
        <v>1.2814389705882356</v>
      </c>
      <c r="G3512" s="50">
        <v>0</v>
      </c>
      <c r="H3512" s="50">
        <v>0</v>
      </c>
      <c r="I3512" s="50">
        <v>0</v>
      </c>
      <c r="J3512" s="30"/>
      <c r="K3512" s="174">
        <f>Лист4!E3510/1000-J3512</f>
        <v>29.045950000000005</v>
      </c>
      <c r="L3512" s="51"/>
      <c r="M3512" s="51"/>
    </row>
    <row r="3513" spans="1:13" s="52" customFormat="1" ht="25.5" customHeight="1" x14ac:dyDescent="0.25">
      <c r="A3513" s="42" t="str">
        <f>Лист4!A3511</f>
        <v xml:space="preserve">Ленина ул. д.39 </v>
      </c>
      <c r="B3513" s="67" t="str">
        <f>Лист4!C3511</f>
        <v>Наримановский район, п. Прикаспийский</v>
      </c>
      <c r="C3513" s="43">
        <f t="shared" si="110"/>
        <v>68.183374999999998</v>
      </c>
      <c r="D3513" s="43">
        <f t="shared" si="111"/>
        <v>3.146925</v>
      </c>
      <c r="E3513" s="49">
        <v>0</v>
      </c>
      <c r="F3513" s="29">
        <v>3.146925</v>
      </c>
      <c r="G3513" s="50">
        <v>0</v>
      </c>
      <c r="H3513" s="50">
        <v>0</v>
      </c>
      <c r="I3513" s="50">
        <v>0</v>
      </c>
      <c r="J3513" s="30"/>
      <c r="K3513" s="174">
        <f>Лист4!E3511/1000</f>
        <v>71.330299999999994</v>
      </c>
      <c r="L3513" s="51"/>
      <c r="M3513" s="51"/>
    </row>
    <row r="3514" spans="1:13" s="52" customFormat="1" ht="25.5" customHeight="1" x14ac:dyDescent="0.25">
      <c r="A3514" s="42" t="str">
        <f>Лист4!A3512</f>
        <v xml:space="preserve">Ленина ул. д.41 </v>
      </c>
      <c r="B3514" s="67" t="str">
        <f>Лист4!C3512</f>
        <v>Наримановский район, п. Прикаспийский</v>
      </c>
      <c r="C3514" s="43">
        <f t="shared" si="110"/>
        <v>141.93376102941176</v>
      </c>
      <c r="D3514" s="43">
        <f t="shared" si="111"/>
        <v>6.5507889705882345</v>
      </c>
      <c r="E3514" s="49">
        <v>0</v>
      </c>
      <c r="F3514" s="29">
        <v>6.5507889705882345</v>
      </c>
      <c r="G3514" s="50">
        <v>0</v>
      </c>
      <c r="H3514" s="50">
        <v>0</v>
      </c>
      <c r="I3514" s="50">
        <v>0</v>
      </c>
      <c r="J3514" s="156"/>
      <c r="K3514" s="174">
        <f>Лист4!E3512/1000-J3514</f>
        <v>148.48454999999998</v>
      </c>
      <c r="L3514" s="31"/>
      <c r="M3514" s="51"/>
    </row>
    <row r="3515" spans="1:13" s="52" customFormat="1" ht="25.5" customHeight="1" x14ac:dyDescent="0.25">
      <c r="A3515" s="42" t="str">
        <f>Лист4!A3513</f>
        <v xml:space="preserve">Ленина ул. д.43 </v>
      </c>
      <c r="B3515" s="67" t="str">
        <f>Лист4!C3513</f>
        <v>Наримановский район, п. Прикаспийский</v>
      </c>
      <c r="C3515" s="43">
        <f t="shared" si="110"/>
        <v>117.71781985294119</v>
      </c>
      <c r="D3515" s="43">
        <f t="shared" si="111"/>
        <v>5.433130147058824</v>
      </c>
      <c r="E3515" s="49">
        <v>0</v>
      </c>
      <c r="F3515" s="29">
        <v>5.433130147058824</v>
      </c>
      <c r="G3515" s="50">
        <v>0</v>
      </c>
      <c r="H3515" s="50">
        <v>0</v>
      </c>
      <c r="I3515" s="50">
        <v>0</v>
      </c>
      <c r="J3515" s="156"/>
      <c r="K3515" s="174">
        <f>Лист4!E3513/1000-J3515</f>
        <v>123.15095000000001</v>
      </c>
      <c r="L3515" s="31"/>
      <c r="M3515" s="51"/>
    </row>
    <row r="3516" spans="1:13" s="52" customFormat="1" ht="25.5" customHeight="1" x14ac:dyDescent="0.25">
      <c r="A3516" s="42" t="str">
        <f>Лист4!A3514</f>
        <v xml:space="preserve">Ленина ул. д.45 </v>
      </c>
      <c r="B3516" s="67" t="str">
        <f>Лист4!C3514</f>
        <v>Наримановский район, п. Прикаспийский</v>
      </c>
      <c r="C3516" s="43">
        <f t="shared" si="110"/>
        <v>111.8761838235294</v>
      </c>
      <c r="D3516" s="43">
        <f t="shared" si="111"/>
        <v>5.1635161764705879</v>
      </c>
      <c r="E3516" s="49">
        <v>0</v>
      </c>
      <c r="F3516" s="29">
        <v>5.1635161764705879</v>
      </c>
      <c r="G3516" s="50">
        <v>0</v>
      </c>
      <c r="H3516" s="50">
        <v>0</v>
      </c>
      <c r="I3516" s="50">
        <v>0</v>
      </c>
      <c r="J3516" s="156"/>
      <c r="K3516" s="174">
        <f>Лист4!E3514/1000-J3516</f>
        <v>117.0397</v>
      </c>
      <c r="L3516" s="31"/>
      <c r="M3516" s="51"/>
    </row>
    <row r="3517" spans="1:13" s="52" customFormat="1" ht="18.75" customHeight="1" x14ac:dyDescent="0.25">
      <c r="A3517" s="42" t="str">
        <f>Лист4!A3515</f>
        <v xml:space="preserve">Светлая ул. д.6 </v>
      </c>
      <c r="B3517" s="67" t="str">
        <f>Лист4!C3515</f>
        <v>Наримановский район, п. Рычанский</v>
      </c>
      <c r="C3517" s="43">
        <f t="shared" si="110"/>
        <v>20.023011029411762</v>
      </c>
      <c r="D3517" s="43">
        <f t="shared" si="111"/>
        <v>0.92413897058823524</v>
      </c>
      <c r="E3517" s="49">
        <v>0</v>
      </c>
      <c r="F3517" s="29">
        <v>0.92413897058823524</v>
      </c>
      <c r="G3517" s="50">
        <v>0</v>
      </c>
      <c r="H3517" s="50">
        <v>0</v>
      </c>
      <c r="I3517" s="50">
        <v>0</v>
      </c>
      <c r="J3517" s="30"/>
      <c r="K3517" s="174">
        <f>Лист4!E3515/1000-J3517</f>
        <v>20.947149999999997</v>
      </c>
      <c r="L3517" s="51"/>
      <c r="M3517" s="51"/>
    </row>
    <row r="3518" spans="1:13" s="52" customFormat="1" ht="18.75" customHeight="1" x14ac:dyDescent="0.25">
      <c r="A3518" s="42" t="str">
        <f>Лист4!A3516</f>
        <v xml:space="preserve">Санаторная ул. д.1 </v>
      </c>
      <c r="B3518" s="67" t="str">
        <f>Лист4!C3516</f>
        <v>Наримановский район, п. Тинаки 2</v>
      </c>
      <c r="C3518" s="43">
        <f t="shared" si="110"/>
        <v>349.50299264705887</v>
      </c>
      <c r="D3518" s="43">
        <f t="shared" si="111"/>
        <v>16.130907352941179</v>
      </c>
      <c r="E3518" s="49">
        <v>0</v>
      </c>
      <c r="F3518" s="29">
        <v>16.130907352941179</v>
      </c>
      <c r="G3518" s="50">
        <v>0</v>
      </c>
      <c r="H3518" s="50">
        <v>0</v>
      </c>
      <c r="I3518" s="50">
        <v>0</v>
      </c>
      <c r="J3518" s="30"/>
      <c r="K3518" s="174">
        <f>Лист4!E3516/1000-J3518</f>
        <v>365.63390000000004</v>
      </c>
      <c r="L3518" s="51"/>
      <c r="M3518" s="51"/>
    </row>
    <row r="3519" spans="1:13" s="52" customFormat="1" ht="18.75" customHeight="1" x14ac:dyDescent="0.25">
      <c r="A3519" s="42" t="str">
        <f>Лист4!A3517</f>
        <v xml:space="preserve">Санаторная ул. д.2 </v>
      </c>
      <c r="B3519" s="67" t="str">
        <f>Лист4!C3517</f>
        <v>Наримановский район, п. Тинаки 2</v>
      </c>
      <c r="C3519" s="43">
        <f t="shared" si="110"/>
        <v>345.00605367647051</v>
      </c>
      <c r="D3519" s="43">
        <f t="shared" si="111"/>
        <v>15.923356323529408</v>
      </c>
      <c r="E3519" s="49">
        <v>0</v>
      </c>
      <c r="F3519" s="29">
        <v>15.923356323529408</v>
      </c>
      <c r="G3519" s="50">
        <v>0</v>
      </c>
      <c r="H3519" s="50">
        <v>0</v>
      </c>
      <c r="I3519" s="50">
        <v>0</v>
      </c>
      <c r="J3519" s="30"/>
      <c r="K3519" s="174">
        <f>Лист4!E3517/1000</f>
        <v>360.9294099999999</v>
      </c>
      <c r="L3519" s="51"/>
      <c r="M3519" s="51"/>
    </row>
    <row r="3520" spans="1:13" s="52" customFormat="1" ht="18.75" customHeight="1" x14ac:dyDescent="0.25">
      <c r="A3520" s="42" t="str">
        <f>Лист4!A3518</f>
        <v xml:space="preserve">Санаторная ул. д.3 </v>
      </c>
      <c r="B3520" s="67" t="str">
        <f>Лист4!C3518</f>
        <v>Наримановский район, п. Тинаки 2</v>
      </c>
      <c r="C3520" s="43">
        <f t="shared" si="110"/>
        <v>223.11417279411759</v>
      </c>
      <c r="D3520" s="43">
        <f t="shared" si="111"/>
        <v>10.297577205882352</v>
      </c>
      <c r="E3520" s="49">
        <v>0</v>
      </c>
      <c r="F3520" s="29">
        <v>10.297577205882352</v>
      </c>
      <c r="G3520" s="50">
        <v>0</v>
      </c>
      <c r="H3520" s="50">
        <v>0</v>
      </c>
      <c r="I3520" s="50">
        <v>0</v>
      </c>
      <c r="J3520" s="30"/>
      <c r="K3520" s="174">
        <f>Лист4!E3518/1000</f>
        <v>233.41174999999996</v>
      </c>
      <c r="L3520" s="51"/>
      <c r="M3520" s="51"/>
    </row>
    <row r="3521" spans="1:13" s="52" customFormat="1" ht="18.75" customHeight="1" x14ac:dyDescent="0.25">
      <c r="A3521" s="42" t="str">
        <f>Лист4!A3519</f>
        <v xml:space="preserve">Санаторная ул. д.4 </v>
      </c>
      <c r="B3521" s="67" t="str">
        <f>Лист4!C3519</f>
        <v>Наримановский район, п. Тинаки 2</v>
      </c>
      <c r="C3521" s="43">
        <f t="shared" si="110"/>
        <v>422.56815441176485</v>
      </c>
      <c r="D3521" s="43">
        <f t="shared" si="111"/>
        <v>19.503145588235302</v>
      </c>
      <c r="E3521" s="49">
        <v>0</v>
      </c>
      <c r="F3521" s="29">
        <v>19.503145588235302</v>
      </c>
      <c r="G3521" s="50">
        <v>0</v>
      </c>
      <c r="H3521" s="50">
        <v>0</v>
      </c>
      <c r="I3521" s="50">
        <v>0</v>
      </c>
      <c r="J3521" s="30"/>
      <c r="K3521" s="174">
        <f>Лист4!E3519/1000</f>
        <v>442.07130000000018</v>
      </c>
      <c r="L3521" s="51"/>
      <c r="M3521" s="51"/>
    </row>
    <row r="3522" spans="1:13" s="52" customFormat="1" ht="18.75" customHeight="1" x14ac:dyDescent="0.25">
      <c r="A3522" s="42" t="str">
        <f>Лист4!A3520</f>
        <v xml:space="preserve">Железнодорожная ул. д.20 </v>
      </c>
      <c r="B3522" s="67" t="str">
        <f>Лист4!C3520</f>
        <v>Наримановский район, п. Трусово</v>
      </c>
      <c r="C3522" s="43">
        <f t="shared" si="110"/>
        <v>0</v>
      </c>
      <c r="D3522" s="43">
        <f t="shared" si="111"/>
        <v>0</v>
      </c>
      <c r="E3522" s="49">
        <v>0</v>
      </c>
      <c r="F3522" s="29">
        <v>0</v>
      </c>
      <c r="G3522" s="50">
        <v>0</v>
      </c>
      <c r="H3522" s="50">
        <v>0</v>
      </c>
      <c r="I3522" s="50">
        <v>0</v>
      </c>
      <c r="J3522" s="30"/>
      <c r="K3522" s="174">
        <f>Лист4!E3520/1000</f>
        <v>0</v>
      </c>
      <c r="L3522" s="51"/>
      <c r="M3522" s="51"/>
    </row>
    <row r="3523" spans="1:13" s="52" customFormat="1" ht="25.5" customHeight="1" x14ac:dyDescent="0.25">
      <c r="A3523" s="42" t="str">
        <f>Лист4!A3521</f>
        <v xml:space="preserve">Железнодорожная ул. д.22 </v>
      </c>
      <c r="B3523" s="67" t="str">
        <f>Лист4!C3521</f>
        <v>Наримановский район, п. Трусово</v>
      </c>
      <c r="C3523" s="43">
        <f t="shared" si="110"/>
        <v>0</v>
      </c>
      <c r="D3523" s="43">
        <f t="shared" si="111"/>
        <v>0</v>
      </c>
      <c r="E3523" s="49">
        <v>0</v>
      </c>
      <c r="F3523" s="29">
        <v>0</v>
      </c>
      <c r="G3523" s="50">
        <v>0</v>
      </c>
      <c r="H3523" s="50">
        <v>0</v>
      </c>
      <c r="I3523" s="50">
        <v>0</v>
      </c>
      <c r="J3523" s="30"/>
      <c r="K3523" s="174">
        <f>Лист4!E3521/1000-J3523</f>
        <v>0</v>
      </c>
      <c r="L3523" s="51"/>
      <c r="M3523" s="51"/>
    </row>
    <row r="3524" spans="1:13" s="52" customFormat="1" ht="25.5" customHeight="1" x14ac:dyDescent="0.25">
      <c r="A3524" s="42" t="str">
        <f>Лист4!A3522</f>
        <v xml:space="preserve">Железнодорожная ул. д.6 </v>
      </c>
      <c r="B3524" s="67" t="str">
        <f>Лист4!C3522</f>
        <v>Наримановский район, п. Трусово</v>
      </c>
      <c r="C3524" s="43">
        <f t="shared" si="110"/>
        <v>1.2271139705882352</v>
      </c>
      <c r="D3524" s="43">
        <f t="shared" si="111"/>
        <v>5.663602941176471E-2</v>
      </c>
      <c r="E3524" s="49">
        <v>0</v>
      </c>
      <c r="F3524" s="29">
        <v>5.663602941176471E-2</v>
      </c>
      <c r="G3524" s="50">
        <v>0</v>
      </c>
      <c r="H3524" s="50">
        <v>0</v>
      </c>
      <c r="I3524" s="50">
        <v>0</v>
      </c>
      <c r="J3524" s="30"/>
      <c r="K3524" s="174">
        <f>Лист4!E3522/1000</f>
        <v>1.2837499999999999</v>
      </c>
      <c r="L3524" s="51"/>
      <c r="M3524" s="51"/>
    </row>
    <row r="3525" spans="1:13" s="53" customFormat="1" ht="25.5" customHeight="1" x14ac:dyDescent="0.25">
      <c r="A3525" s="42" t="str">
        <f>Лист4!A3523</f>
        <v xml:space="preserve">Центральная ул. д.12 </v>
      </c>
      <c r="B3525" s="67" t="str">
        <f>Лист4!C3523</f>
        <v>Наримановский район, п. Трусово</v>
      </c>
      <c r="C3525" s="43">
        <f t="shared" si="110"/>
        <v>0</v>
      </c>
      <c r="D3525" s="43">
        <f t="shared" si="111"/>
        <v>0</v>
      </c>
      <c r="E3525" s="49">
        <v>0</v>
      </c>
      <c r="F3525" s="29">
        <v>0</v>
      </c>
      <c r="G3525" s="50">
        <v>0</v>
      </c>
      <c r="H3525" s="50">
        <v>0</v>
      </c>
      <c r="I3525" s="50">
        <v>0</v>
      </c>
      <c r="J3525" s="30"/>
      <c r="K3525" s="174">
        <f>Лист4!E3523/1000-J3525</f>
        <v>0</v>
      </c>
      <c r="L3525" s="51"/>
      <c r="M3525" s="51"/>
    </row>
    <row r="3526" spans="1:13" s="52" customFormat="1" ht="25.5" customHeight="1" x14ac:dyDescent="0.25">
      <c r="A3526" s="42" t="str">
        <f>Лист4!A3524</f>
        <v xml:space="preserve">Центральная ул. д.18 </v>
      </c>
      <c r="B3526" s="67" t="str">
        <f>Лист4!C3524</f>
        <v>Наримановский район, п. Трусово</v>
      </c>
      <c r="C3526" s="43">
        <f t="shared" si="110"/>
        <v>34.348982352941185</v>
      </c>
      <c r="D3526" s="43">
        <f t="shared" si="111"/>
        <v>1.5853376470588239</v>
      </c>
      <c r="E3526" s="49">
        <v>0</v>
      </c>
      <c r="F3526" s="29">
        <v>1.5853376470588239</v>
      </c>
      <c r="G3526" s="50">
        <v>0</v>
      </c>
      <c r="H3526" s="50">
        <v>0</v>
      </c>
      <c r="I3526" s="50">
        <v>0</v>
      </c>
      <c r="J3526" s="30"/>
      <c r="K3526" s="174">
        <f>Лист4!E3524/1000</f>
        <v>35.934320000000007</v>
      </c>
      <c r="L3526" s="51"/>
      <c r="M3526" s="51"/>
    </row>
    <row r="3527" spans="1:13" s="52" customFormat="1" ht="18.75" customHeight="1" x14ac:dyDescent="0.25">
      <c r="A3527" s="42" t="str">
        <f>Лист4!A3525</f>
        <v xml:space="preserve">Центральная ул. д.20 </v>
      </c>
      <c r="B3527" s="67" t="str">
        <f>Лист4!C3525</f>
        <v>Наримановский район, п. Трусово</v>
      </c>
      <c r="C3527" s="43">
        <f t="shared" si="110"/>
        <v>0.33054411764705882</v>
      </c>
      <c r="D3527" s="43">
        <f t="shared" si="111"/>
        <v>1.5255882352941175E-2</v>
      </c>
      <c r="E3527" s="49">
        <v>0</v>
      </c>
      <c r="F3527" s="29">
        <v>1.5255882352941175E-2</v>
      </c>
      <c r="G3527" s="50">
        <v>0</v>
      </c>
      <c r="H3527" s="50">
        <v>0</v>
      </c>
      <c r="I3527" s="50">
        <v>0</v>
      </c>
      <c r="J3527" s="30"/>
      <c r="K3527" s="174">
        <f>Лист4!E3525/1000</f>
        <v>0.3458</v>
      </c>
      <c r="L3527" s="51"/>
      <c r="M3527" s="51"/>
    </row>
    <row r="3528" spans="1:13" s="52" customFormat="1" ht="18.75" customHeight="1" x14ac:dyDescent="0.25">
      <c r="A3528" s="42" t="str">
        <f>Лист4!A3526</f>
        <v xml:space="preserve">Школьная ул. д.10А </v>
      </c>
      <c r="B3528" s="67" t="str">
        <f>Лист4!C3526</f>
        <v>Наримановский район, п. Трусово</v>
      </c>
      <c r="C3528" s="43">
        <f t="shared" si="110"/>
        <v>103.15442647058823</v>
      </c>
      <c r="D3528" s="43">
        <f t="shared" si="111"/>
        <v>4.760973529411765</v>
      </c>
      <c r="E3528" s="49">
        <v>0</v>
      </c>
      <c r="F3528" s="29">
        <v>4.760973529411765</v>
      </c>
      <c r="G3528" s="50">
        <v>0</v>
      </c>
      <c r="H3528" s="50">
        <v>0</v>
      </c>
      <c r="I3528" s="50">
        <v>0</v>
      </c>
      <c r="J3528" s="30"/>
      <c r="K3528" s="174">
        <f>Лист4!E3526/1000</f>
        <v>107.91540000000001</v>
      </c>
      <c r="L3528" s="51"/>
      <c r="M3528" s="51"/>
    </row>
    <row r="3529" spans="1:13" s="52" customFormat="1" ht="18.75" customHeight="1" x14ac:dyDescent="0.25">
      <c r="A3529" s="42" t="str">
        <f>Лист4!A3527</f>
        <v xml:space="preserve">Школьная ул. д.11 </v>
      </c>
      <c r="B3529" s="67" t="str">
        <f>Лист4!C3527</f>
        <v>Наримановский район, п. Трусово</v>
      </c>
      <c r="C3529" s="43">
        <f t="shared" si="110"/>
        <v>239.13958823529413</v>
      </c>
      <c r="D3529" s="43">
        <f t="shared" si="111"/>
        <v>11.037211764705884</v>
      </c>
      <c r="E3529" s="49">
        <v>0</v>
      </c>
      <c r="F3529" s="29">
        <v>11.037211764705884</v>
      </c>
      <c r="G3529" s="50">
        <v>0</v>
      </c>
      <c r="H3529" s="50">
        <v>0</v>
      </c>
      <c r="I3529" s="50">
        <v>0</v>
      </c>
      <c r="J3529" s="30"/>
      <c r="K3529" s="174">
        <f>Лист4!E3527/1000</f>
        <v>250.17680000000001</v>
      </c>
      <c r="L3529" s="51"/>
      <c r="M3529" s="51"/>
    </row>
    <row r="3530" spans="1:13" s="52" customFormat="1" ht="25.5" customHeight="1" x14ac:dyDescent="0.25">
      <c r="A3530" s="42" t="str">
        <f>Лист4!A3528</f>
        <v xml:space="preserve">Школьная ул. д.13 </v>
      </c>
      <c r="B3530" s="67" t="str">
        <f>Лист4!C3528</f>
        <v>Наримановский район, п. Трусово</v>
      </c>
      <c r="C3530" s="43">
        <f t="shared" si="110"/>
        <v>127.91952205882353</v>
      </c>
      <c r="D3530" s="43">
        <f t="shared" si="111"/>
        <v>5.9039779411764703</v>
      </c>
      <c r="E3530" s="49">
        <v>0</v>
      </c>
      <c r="F3530" s="29">
        <v>5.9039779411764703</v>
      </c>
      <c r="G3530" s="50">
        <v>0</v>
      </c>
      <c r="H3530" s="50">
        <v>0</v>
      </c>
      <c r="I3530" s="50">
        <v>0</v>
      </c>
      <c r="J3530" s="30"/>
      <c r="K3530" s="174">
        <f>Лист4!E3528/1000</f>
        <v>133.8235</v>
      </c>
      <c r="L3530" s="51"/>
      <c r="M3530" s="51"/>
    </row>
    <row r="3531" spans="1:13" s="52" customFormat="1" ht="18.75" customHeight="1" x14ac:dyDescent="0.25">
      <c r="A3531" s="42" t="str">
        <f>Лист4!A3529</f>
        <v xml:space="preserve">Школьная ул. д.15 </v>
      </c>
      <c r="B3531" s="67" t="str">
        <f>Лист4!C3529</f>
        <v>Наримановский район, п. Трусово</v>
      </c>
      <c r="C3531" s="43">
        <f t="shared" si="110"/>
        <v>170.311375</v>
      </c>
      <c r="D3531" s="43">
        <f t="shared" si="111"/>
        <v>7.8605249999999991</v>
      </c>
      <c r="E3531" s="49">
        <v>0</v>
      </c>
      <c r="F3531" s="29">
        <v>7.8605249999999991</v>
      </c>
      <c r="G3531" s="50">
        <v>0</v>
      </c>
      <c r="H3531" s="50">
        <v>0</v>
      </c>
      <c r="I3531" s="50">
        <v>0</v>
      </c>
      <c r="J3531" s="30"/>
      <c r="K3531" s="174">
        <f>Лист4!E3529/1000-J3531</f>
        <v>178.17189999999999</v>
      </c>
      <c r="L3531" s="51"/>
      <c r="M3531" s="51"/>
    </row>
    <row r="3532" spans="1:13" s="52" customFormat="1" ht="18.75" customHeight="1" x14ac:dyDescent="0.25">
      <c r="A3532" s="42" t="str">
        <f>Лист4!A3530</f>
        <v xml:space="preserve">Школьная ул. д.17 </v>
      </c>
      <c r="B3532" s="67" t="str">
        <f>Лист4!C3530</f>
        <v>Наримановский район, п. Трусово</v>
      </c>
      <c r="C3532" s="43">
        <f t="shared" si="110"/>
        <v>202.09637499999999</v>
      </c>
      <c r="D3532" s="43">
        <f t="shared" si="111"/>
        <v>9.3275249999999996</v>
      </c>
      <c r="E3532" s="49">
        <v>0</v>
      </c>
      <c r="F3532" s="29">
        <v>9.3275249999999996</v>
      </c>
      <c r="G3532" s="50">
        <v>0</v>
      </c>
      <c r="H3532" s="50">
        <v>0</v>
      </c>
      <c r="I3532" s="50">
        <v>0</v>
      </c>
      <c r="J3532" s="30"/>
      <c r="K3532" s="174">
        <f>Лист4!E3530/1000</f>
        <v>211.4239</v>
      </c>
      <c r="L3532" s="51"/>
      <c r="M3532" s="51"/>
    </row>
    <row r="3533" spans="1:13" s="52" customFormat="1" ht="25.5" customHeight="1" x14ac:dyDescent="0.25">
      <c r="A3533" s="42" t="str">
        <f>Лист4!A3531</f>
        <v xml:space="preserve">Школьная ул. д.1А </v>
      </c>
      <c r="B3533" s="67" t="str">
        <f>Лист4!C3531</f>
        <v>Наримановский район, п. Трусово</v>
      </c>
      <c r="C3533" s="43">
        <f t="shared" si="110"/>
        <v>89.878893382352942</v>
      </c>
      <c r="D3533" s="43">
        <f t="shared" si="111"/>
        <v>4.1482566176470588</v>
      </c>
      <c r="E3533" s="49">
        <v>0</v>
      </c>
      <c r="F3533" s="29">
        <v>4.1482566176470588</v>
      </c>
      <c r="G3533" s="50">
        <v>0</v>
      </c>
      <c r="H3533" s="50">
        <v>0</v>
      </c>
      <c r="I3533" s="50">
        <v>0</v>
      </c>
      <c r="J3533" s="30"/>
      <c r="K3533" s="174">
        <f>Лист4!E3531/1000</f>
        <v>94.027150000000006</v>
      </c>
      <c r="L3533" s="51"/>
      <c r="M3533" s="51"/>
    </row>
    <row r="3534" spans="1:13" s="52" customFormat="1" ht="18.75" customHeight="1" x14ac:dyDescent="0.25">
      <c r="A3534" s="42" t="str">
        <f>Лист4!A3532</f>
        <v xml:space="preserve">Школьная ул. д.2А </v>
      </c>
      <c r="B3534" s="67" t="str">
        <f>Лист4!C3532</f>
        <v>Наримановский район, п. Трусово</v>
      </c>
      <c r="C3534" s="43">
        <f t="shared" si="110"/>
        <v>43.83547426470588</v>
      </c>
      <c r="D3534" s="43">
        <f t="shared" si="111"/>
        <v>2.0231757352941173</v>
      </c>
      <c r="E3534" s="49">
        <v>0</v>
      </c>
      <c r="F3534" s="29">
        <v>2.0231757352941173</v>
      </c>
      <c r="G3534" s="50">
        <v>0</v>
      </c>
      <c r="H3534" s="50">
        <v>0</v>
      </c>
      <c r="I3534" s="50">
        <v>0</v>
      </c>
      <c r="J3534" s="30"/>
      <c r="K3534" s="174">
        <f>Лист4!E3532/1000</f>
        <v>45.858649999999997</v>
      </c>
      <c r="L3534" s="51"/>
      <c r="M3534" s="51"/>
    </row>
    <row r="3535" spans="1:13" s="52" customFormat="1" ht="18.75" customHeight="1" x14ac:dyDescent="0.25">
      <c r="A3535" s="42" t="str">
        <f>Лист4!A3533</f>
        <v xml:space="preserve">Школьная ул. д.3А </v>
      </c>
      <c r="B3535" s="67" t="str">
        <f>Лист4!C3533</f>
        <v>Наримановский район, п. Трусово</v>
      </c>
      <c r="C3535" s="43">
        <f t="shared" si="110"/>
        <v>51.100132352941181</v>
      </c>
      <c r="D3535" s="43">
        <f t="shared" si="111"/>
        <v>2.3584676470588235</v>
      </c>
      <c r="E3535" s="49">
        <v>0</v>
      </c>
      <c r="F3535" s="29">
        <v>2.3584676470588235</v>
      </c>
      <c r="G3535" s="50">
        <v>0</v>
      </c>
      <c r="H3535" s="50">
        <v>0</v>
      </c>
      <c r="I3535" s="50">
        <v>0</v>
      </c>
      <c r="J3535" s="30"/>
      <c r="K3535" s="174">
        <f>Лист4!E3533/1000</f>
        <v>53.458600000000004</v>
      </c>
      <c r="L3535" s="51"/>
      <c r="M3535" s="51"/>
    </row>
    <row r="3536" spans="1:13" s="52" customFormat="1" ht="25.5" customHeight="1" x14ac:dyDescent="0.25">
      <c r="A3536" s="42" t="str">
        <f>Лист4!A3534</f>
        <v xml:space="preserve">Школьная ул. д.4А </v>
      </c>
      <c r="B3536" s="67" t="str">
        <f>Лист4!C3534</f>
        <v>Наримановский район, п. Трусово</v>
      </c>
      <c r="C3536" s="43">
        <f t="shared" si="110"/>
        <v>97.63797205882355</v>
      </c>
      <c r="D3536" s="43">
        <f t="shared" si="111"/>
        <v>4.506367941176471</v>
      </c>
      <c r="E3536" s="49">
        <v>0</v>
      </c>
      <c r="F3536" s="29">
        <v>4.506367941176471</v>
      </c>
      <c r="G3536" s="50">
        <v>0</v>
      </c>
      <c r="H3536" s="50">
        <v>0</v>
      </c>
      <c r="I3536" s="50">
        <v>0</v>
      </c>
      <c r="J3536" s="30"/>
      <c r="K3536" s="174">
        <f>Лист4!E3534/1000-J3536</f>
        <v>102.14434000000001</v>
      </c>
      <c r="L3536" s="51"/>
      <c r="M3536" s="51"/>
    </row>
    <row r="3537" spans="1:13" s="52" customFormat="1" ht="18.75" customHeight="1" x14ac:dyDescent="0.25">
      <c r="A3537" s="42" t="str">
        <f>Лист4!A3535</f>
        <v xml:space="preserve">Школьная ул. д.5А </v>
      </c>
      <c r="B3537" s="67" t="str">
        <f>Лист4!C3535</f>
        <v>Наримановский район, п. Трусово</v>
      </c>
      <c r="C3537" s="43">
        <f t="shared" si="110"/>
        <v>61.727689705882341</v>
      </c>
      <c r="D3537" s="43">
        <f t="shared" si="111"/>
        <v>2.8489702941176467</v>
      </c>
      <c r="E3537" s="49">
        <v>0</v>
      </c>
      <c r="F3537" s="29">
        <v>2.8489702941176467</v>
      </c>
      <c r="G3537" s="50">
        <v>0</v>
      </c>
      <c r="H3537" s="50">
        <v>0</v>
      </c>
      <c r="I3537" s="50">
        <v>0</v>
      </c>
      <c r="J3537" s="30"/>
      <c r="K3537" s="174">
        <f>Лист4!E3535/1000-J3537</f>
        <v>64.57665999999999</v>
      </c>
      <c r="L3537" s="51"/>
      <c r="M3537" s="51"/>
    </row>
    <row r="3538" spans="1:13" s="52" customFormat="1" ht="18.75" customHeight="1" x14ac:dyDescent="0.25">
      <c r="A3538" s="42" t="str">
        <f>Лист4!A3536</f>
        <v xml:space="preserve">Школьная ул. д.6А </v>
      </c>
      <c r="B3538" s="67" t="str">
        <f>Лист4!C3536</f>
        <v>Наримановский район, п. Трусово</v>
      </c>
      <c r="C3538" s="43">
        <f t="shared" ref="C3538:C3601" si="112">K3538+J3538-F3538</f>
        <v>98.985584558823533</v>
      </c>
      <c r="D3538" s="43">
        <f t="shared" ref="D3538:D3601" si="113">F3538</f>
        <v>4.5685654411764709</v>
      </c>
      <c r="E3538" s="49">
        <v>0</v>
      </c>
      <c r="F3538" s="29">
        <v>4.5685654411764709</v>
      </c>
      <c r="G3538" s="50">
        <v>0</v>
      </c>
      <c r="H3538" s="50">
        <v>0</v>
      </c>
      <c r="I3538" s="50">
        <v>0</v>
      </c>
      <c r="J3538" s="30"/>
      <c r="K3538" s="174">
        <f>Лист4!E3536/1000</f>
        <v>103.55415000000001</v>
      </c>
      <c r="L3538" s="51"/>
      <c r="M3538" s="51"/>
    </row>
    <row r="3539" spans="1:13" s="52" customFormat="1" ht="25.5" customHeight="1" x14ac:dyDescent="0.25">
      <c r="A3539" s="42" t="str">
        <f>Лист4!A3537</f>
        <v xml:space="preserve">Школьная ул. д.7А </v>
      </c>
      <c r="B3539" s="67" t="str">
        <f>Лист4!C3537</f>
        <v>Наримановский район, п. Трусово</v>
      </c>
      <c r="C3539" s="43">
        <f t="shared" si="112"/>
        <v>96.189867647058833</v>
      </c>
      <c r="D3539" s="43">
        <f t="shared" si="113"/>
        <v>4.4395323529411765</v>
      </c>
      <c r="E3539" s="49">
        <v>0</v>
      </c>
      <c r="F3539" s="29">
        <v>4.4395323529411765</v>
      </c>
      <c r="G3539" s="50">
        <v>0</v>
      </c>
      <c r="H3539" s="50">
        <v>0</v>
      </c>
      <c r="I3539" s="50">
        <v>0</v>
      </c>
      <c r="J3539" s="30"/>
      <c r="K3539" s="174">
        <f>Лист4!E3537/1000-J3539</f>
        <v>100.6294</v>
      </c>
      <c r="L3539" s="51"/>
      <c r="M3539" s="51"/>
    </row>
    <row r="3540" spans="1:13" s="52" customFormat="1" ht="25.5" customHeight="1" x14ac:dyDescent="0.25">
      <c r="A3540" s="42" t="str">
        <f>Лист4!A3538</f>
        <v xml:space="preserve">Школьная ул. д.8А </v>
      </c>
      <c r="B3540" s="67" t="str">
        <f>Лист4!C3538</f>
        <v>Наримановский район, п. Трусово</v>
      </c>
      <c r="C3540" s="43">
        <f t="shared" si="112"/>
        <v>162.01618014705883</v>
      </c>
      <c r="D3540" s="43">
        <f t="shared" si="113"/>
        <v>7.477669852941176</v>
      </c>
      <c r="E3540" s="49">
        <v>0</v>
      </c>
      <c r="F3540" s="29">
        <v>7.477669852941176</v>
      </c>
      <c r="G3540" s="50">
        <v>0</v>
      </c>
      <c r="H3540" s="50">
        <v>0</v>
      </c>
      <c r="I3540" s="50">
        <v>0</v>
      </c>
      <c r="J3540" s="30"/>
      <c r="K3540" s="174">
        <f>Лист4!E3538/1000-J3540</f>
        <v>169.49385000000001</v>
      </c>
      <c r="L3540" s="51"/>
      <c r="M3540" s="51"/>
    </row>
    <row r="3541" spans="1:13" s="52" customFormat="1" ht="25.5" customHeight="1" x14ac:dyDescent="0.25">
      <c r="A3541" s="42" t="str">
        <f>Лист4!A3539</f>
        <v xml:space="preserve">Школьная ул. д.9А </v>
      </c>
      <c r="B3541" s="67" t="str">
        <f>Лист4!C3539</f>
        <v>Наримановский район, п. Трусово</v>
      </c>
      <c r="C3541" s="43">
        <f t="shared" si="112"/>
        <v>120.96540147058825</v>
      </c>
      <c r="D3541" s="43">
        <f t="shared" si="113"/>
        <v>5.5830185294117651</v>
      </c>
      <c r="E3541" s="49">
        <v>0</v>
      </c>
      <c r="F3541" s="29">
        <v>5.5830185294117651</v>
      </c>
      <c r="G3541" s="50">
        <v>0</v>
      </c>
      <c r="H3541" s="50">
        <v>0</v>
      </c>
      <c r="I3541" s="50">
        <v>0</v>
      </c>
      <c r="J3541" s="30"/>
      <c r="K3541" s="174">
        <f>Лист4!E3539/1000</f>
        <v>126.54842000000001</v>
      </c>
      <c r="L3541" s="51"/>
      <c r="M3541" s="51"/>
    </row>
    <row r="3542" spans="1:13" s="52" customFormat="1" ht="18.75" customHeight="1" x14ac:dyDescent="0.25">
      <c r="A3542" s="42" t="str">
        <f>Лист4!A3540</f>
        <v xml:space="preserve">Заводская ул. д.51 </v>
      </c>
      <c r="B3542" s="67" t="str">
        <f>Лист4!C3540</f>
        <v>Наримановский район, с. Волжское</v>
      </c>
      <c r="C3542" s="43">
        <f t="shared" si="112"/>
        <v>0</v>
      </c>
      <c r="D3542" s="43">
        <f t="shared" si="113"/>
        <v>0</v>
      </c>
      <c r="E3542" s="49">
        <v>0</v>
      </c>
      <c r="F3542" s="29">
        <v>0</v>
      </c>
      <c r="G3542" s="50">
        <v>0</v>
      </c>
      <c r="H3542" s="50">
        <v>0</v>
      </c>
      <c r="I3542" s="50">
        <v>0</v>
      </c>
      <c r="J3542" s="30"/>
      <c r="K3542" s="174">
        <f>Лист4!E3540/1000-J3542</f>
        <v>0</v>
      </c>
      <c r="L3542" s="51"/>
      <c r="M3542" s="51"/>
    </row>
    <row r="3543" spans="1:13" s="52" customFormat="1" ht="18.75" customHeight="1" x14ac:dyDescent="0.25">
      <c r="A3543" s="42" t="str">
        <f>Лист4!A3541</f>
        <v xml:space="preserve">Почтовая ул. д.20 </v>
      </c>
      <c r="B3543" s="67" t="str">
        <f>Лист4!C3541</f>
        <v>Наримановский район, с. Волжское</v>
      </c>
      <c r="C3543" s="43">
        <f t="shared" si="112"/>
        <v>0</v>
      </c>
      <c r="D3543" s="43">
        <f t="shared" si="113"/>
        <v>0</v>
      </c>
      <c r="E3543" s="49">
        <v>0</v>
      </c>
      <c r="F3543" s="29">
        <v>0</v>
      </c>
      <c r="G3543" s="50">
        <v>0</v>
      </c>
      <c r="H3543" s="50">
        <v>0</v>
      </c>
      <c r="I3543" s="50">
        <v>0</v>
      </c>
      <c r="J3543" s="30"/>
      <c r="K3543" s="174">
        <f>Лист4!E3541/1000-J3543</f>
        <v>0</v>
      </c>
      <c r="L3543" s="51"/>
      <c r="M3543" s="51"/>
    </row>
    <row r="3544" spans="1:13" s="52" customFormat="1" ht="25.5" customHeight="1" x14ac:dyDescent="0.25">
      <c r="A3544" s="42" t="str">
        <f>Лист4!A3542</f>
        <v xml:space="preserve">Почтовая ул. д.22 </v>
      </c>
      <c r="B3544" s="67" t="str">
        <f>Лист4!C3542</f>
        <v>Наримановский район, с. Волжское</v>
      </c>
      <c r="C3544" s="43">
        <f t="shared" si="112"/>
        <v>18.811764705882354</v>
      </c>
      <c r="D3544" s="43">
        <f t="shared" si="113"/>
        <v>0.86823529411764711</v>
      </c>
      <c r="E3544" s="49">
        <v>0</v>
      </c>
      <c r="F3544" s="29">
        <v>0.86823529411764711</v>
      </c>
      <c r="G3544" s="50">
        <v>0</v>
      </c>
      <c r="H3544" s="50">
        <v>0</v>
      </c>
      <c r="I3544" s="50">
        <v>0</v>
      </c>
      <c r="J3544" s="30"/>
      <c r="K3544" s="174">
        <f>Лист4!E3542/1000-J3544</f>
        <v>19.68</v>
      </c>
      <c r="L3544" s="51"/>
      <c r="M3544" s="51"/>
    </row>
    <row r="3545" spans="1:13" s="52" customFormat="1" ht="18.75" customHeight="1" x14ac:dyDescent="0.25">
      <c r="A3545" s="42" t="str">
        <f>Лист4!A3543</f>
        <v xml:space="preserve">Советская ул. д.1 </v>
      </c>
      <c r="B3545" s="67" t="str">
        <f>Лист4!C3543</f>
        <v>Наримановский район, с. Николаевка</v>
      </c>
      <c r="C3545" s="43">
        <f t="shared" si="112"/>
        <v>27.046566911764707</v>
      </c>
      <c r="D3545" s="43">
        <f t="shared" si="113"/>
        <v>1.2483030882352941</v>
      </c>
      <c r="E3545" s="49">
        <v>0</v>
      </c>
      <c r="F3545" s="29">
        <v>1.2483030882352941</v>
      </c>
      <c r="G3545" s="50">
        <v>0</v>
      </c>
      <c r="H3545" s="50">
        <v>0</v>
      </c>
      <c r="I3545" s="50">
        <v>0</v>
      </c>
      <c r="J3545" s="30"/>
      <c r="K3545" s="174">
        <f>Лист4!E3543/1000-J3545</f>
        <v>28.29487</v>
      </c>
      <c r="L3545" s="51"/>
      <c r="M3545" s="51"/>
    </row>
    <row r="3546" spans="1:13" s="52" customFormat="1" ht="18.75" customHeight="1" x14ac:dyDescent="0.25">
      <c r="A3546" s="42" t="str">
        <f>Лист4!A3544</f>
        <v xml:space="preserve">Советская ул. д.2 </v>
      </c>
      <c r="B3546" s="67" t="str">
        <f>Лист4!C3544</f>
        <v>Наримановский район, с. Николаевка</v>
      </c>
      <c r="C3546" s="43">
        <f t="shared" si="112"/>
        <v>268.2556117647058</v>
      </c>
      <c r="D3546" s="43">
        <f t="shared" si="113"/>
        <v>12.381028235294115</v>
      </c>
      <c r="E3546" s="49">
        <v>0</v>
      </c>
      <c r="F3546" s="29">
        <v>12.381028235294115</v>
      </c>
      <c r="G3546" s="50">
        <v>0</v>
      </c>
      <c r="H3546" s="50">
        <v>0</v>
      </c>
      <c r="I3546" s="50">
        <v>0</v>
      </c>
      <c r="J3546" s="30"/>
      <c r="K3546" s="174">
        <f>Лист4!E3544/1000-J3546</f>
        <v>280.63663999999994</v>
      </c>
      <c r="L3546" s="51"/>
      <c r="M3546" s="51"/>
    </row>
    <row r="3547" spans="1:13" s="52" customFormat="1" ht="25.5" customHeight="1" x14ac:dyDescent="0.25">
      <c r="A3547" s="42" t="str">
        <f>Лист4!A3545</f>
        <v xml:space="preserve">Советская ул. д.3 </v>
      </c>
      <c r="B3547" s="67" t="str">
        <f>Лист4!C3545</f>
        <v>Наримановский район, с. Николаевка</v>
      </c>
      <c r="C3547" s="43">
        <f t="shared" si="112"/>
        <v>125.10541397058822</v>
      </c>
      <c r="D3547" s="43">
        <f t="shared" si="113"/>
        <v>5.7740960294117638</v>
      </c>
      <c r="E3547" s="49">
        <v>0</v>
      </c>
      <c r="F3547" s="29">
        <v>5.7740960294117638</v>
      </c>
      <c r="G3547" s="50">
        <v>0</v>
      </c>
      <c r="H3547" s="50">
        <v>0</v>
      </c>
      <c r="I3547" s="50">
        <v>0</v>
      </c>
      <c r="J3547" s="30"/>
      <c r="K3547" s="174">
        <f>Лист4!E3545/1000</f>
        <v>130.87950999999998</v>
      </c>
      <c r="L3547" s="51"/>
      <c r="M3547" s="51"/>
    </row>
    <row r="3548" spans="1:13" s="53" customFormat="1" ht="18.75" customHeight="1" x14ac:dyDescent="0.25">
      <c r="A3548" s="42" t="str">
        <f>Лист4!A3546</f>
        <v xml:space="preserve">Советская ул. д.4 </v>
      </c>
      <c r="B3548" s="67" t="str">
        <f>Лист4!C3546</f>
        <v>Наримановский район, с. Николаевка</v>
      </c>
      <c r="C3548" s="43">
        <f t="shared" si="112"/>
        <v>190.50123529411761</v>
      </c>
      <c r="D3548" s="43">
        <f t="shared" si="113"/>
        <v>8.7923647058823526</v>
      </c>
      <c r="E3548" s="49">
        <v>0</v>
      </c>
      <c r="F3548" s="29">
        <v>8.7923647058823526</v>
      </c>
      <c r="G3548" s="50">
        <v>0</v>
      </c>
      <c r="H3548" s="50">
        <v>0</v>
      </c>
      <c r="I3548" s="50">
        <v>0</v>
      </c>
      <c r="J3548" s="30"/>
      <c r="K3548" s="174">
        <f>Лист4!E3546/1000-J3548</f>
        <v>199.29359999999997</v>
      </c>
      <c r="L3548" s="51"/>
      <c r="M3548" s="51"/>
    </row>
    <row r="3549" spans="1:13" s="52" customFormat="1" ht="18.75" customHeight="1" x14ac:dyDescent="0.25">
      <c r="A3549" s="42" t="str">
        <f>Лист4!A3547</f>
        <v xml:space="preserve">Советская ул. д.5 </v>
      </c>
      <c r="B3549" s="67" t="str">
        <f>Лист4!C3547</f>
        <v>Наримановский район, с. Николаевка</v>
      </c>
      <c r="C3549" s="43">
        <f t="shared" si="112"/>
        <v>121.36623161764709</v>
      </c>
      <c r="D3549" s="43">
        <f t="shared" si="113"/>
        <v>5.6015183823529426</v>
      </c>
      <c r="E3549" s="49">
        <v>0</v>
      </c>
      <c r="F3549" s="29">
        <v>5.6015183823529426</v>
      </c>
      <c r="G3549" s="50">
        <v>0</v>
      </c>
      <c r="H3549" s="50">
        <v>0</v>
      </c>
      <c r="I3549" s="50">
        <v>0</v>
      </c>
      <c r="J3549" s="30"/>
      <c r="K3549" s="174">
        <f>Лист4!E3547/1000-J3549</f>
        <v>126.96775000000002</v>
      </c>
      <c r="L3549" s="51"/>
      <c r="M3549" s="51"/>
    </row>
    <row r="3550" spans="1:13" s="52" customFormat="1" ht="38.25" customHeight="1" x14ac:dyDescent="0.25">
      <c r="A3550" s="42" t="str">
        <f>Лист4!A3548</f>
        <v xml:space="preserve">Геологическая ул. д.47 </v>
      </c>
      <c r="B3550" s="67" t="str">
        <f>Лист4!C3548</f>
        <v>Наримановский район, с. Солянка</v>
      </c>
      <c r="C3550" s="43">
        <f t="shared" si="112"/>
        <v>198.49766911764701</v>
      </c>
      <c r="D3550" s="43">
        <f t="shared" si="113"/>
        <v>9.1614308823529385</v>
      </c>
      <c r="E3550" s="49">
        <v>0</v>
      </c>
      <c r="F3550" s="29">
        <v>9.1614308823529385</v>
      </c>
      <c r="G3550" s="50">
        <v>0</v>
      </c>
      <c r="H3550" s="50">
        <v>0</v>
      </c>
      <c r="I3550" s="50">
        <v>0</v>
      </c>
      <c r="J3550" s="30"/>
      <c r="K3550" s="174">
        <f>Лист4!E3548/1000</f>
        <v>207.65909999999994</v>
      </c>
      <c r="L3550" s="51"/>
      <c r="M3550" s="51"/>
    </row>
    <row r="3551" spans="1:13" s="52" customFormat="1" ht="18.75" customHeight="1" x14ac:dyDescent="0.25">
      <c r="A3551" s="42" t="str">
        <f>Лист4!A3549</f>
        <v xml:space="preserve">Геологическая ул. д.49 </v>
      </c>
      <c r="B3551" s="67" t="str">
        <f>Лист4!C3549</f>
        <v>Наримановский район, с. Солянка</v>
      </c>
      <c r="C3551" s="43">
        <f t="shared" si="112"/>
        <v>64.148404411764716</v>
      </c>
      <c r="D3551" s="43">
        <f t="shared" si="113"/>
        <v>2.9606955882352946</v>
      </c>
      <c r="E3551" s="49">
        <v>0</v>
      </c>
      <c r="F3551" s="29">
        <v>2.9606955882352946</v>
      </c>
      <c r="G3551" s="50">
        <v>0</v>
      </c>
      <c r="H3551" s="50">
        <v>0</v>
      </c>
      <c r="I3551" s="50">
        <v>0</v>
      </c>
      <c r="J3551" s="156"/>
      <c r="K3551" s="174">
        <f>Лист4!E3549/1000-J3551</f>
        <v>67.109100000000012</v>
      </c>
      <c r="L3551" s="31"/>
      <c r="M3551" s="51"/>
    </row>
    <row r="3552" spans="1:13" s="52" customFormat="1" ht="25.5" customHeight="1" x14ac:dyDescent="0.25">
      <c r="A3552" s="42" t="str">
        <f>Лист4!A3550</f>
        <v xml:space="preserve">Геологическая ул. д.51 </v>
      </c>
      <c r="B3552" s="67" t="str">
        <f>Лист4!C3550</f>
        <v>Наримановский район, с. Солянка</v>
      </c>
      <c r="C3552" s="43">
        <f t="shared" si="112"/>
        <v>334.67144558823531</v>
      </c>
      <c r="D3552" s="43">
        <f t="shared" si="113"/>
        <v>15.446374411764708</v>
      </c>
      <c r="E3552" s="49">
        <v>0</v>
      </c>
      <c r="F3552" s="29">
        <v>15.446374411764708</v>
      </c>
      <c r="G3552" s="50">
        <v>0</v>
      </c>
      <c r="H3552" s="50">
        <v>0</v>
      </c>
      <c r="I3552" s="50">
        <v>0</v>
      </c>
      <c r="J3552" s="30"/>
      <c r="K3552" s="174">
        <f>Лист4!E3550/1000-J3552</f>
        <v>350.11782000000005</v>
      </c>
      <c r="L3552" s="51"/>
      <c r="M3552" s="51"/>
    </row>
    <row r="3553" spans="1:13" s="52" customFormat="1" ht="18.75" customHeight="1" x14ac:dyDescent="0.25">
      <c r="A3553" s="42" t="str">
        <f>Лист4!A3551</f>
        <v xml:space="preserve">Геологическая ул. д.53 </v>
      </c>
      <c r="B3553" s="67" t="str">
        <f>Лист4!C3551</f>
        <v>Наримановский район, с. Солянка</v>
      </c>
      <c r="C3553" s="43">
        <f t="shared" si="112"/>
        <v>150.07634926470587</v>
      </c>
      <c r="D3553" s="43">
        <f t="shared" si="113"/>
        <v>6.9266007352941177</v>
      </c>
      <c r="E3553" s="49">
        <v>0</v>
      </c>
      <c r="F3553" s="29">
        <v>6.9266007352941177</v>
      </c>
      <c r="G3553" s="50">
        <v>0</v>
      </c>
      <c r="H3553" s="50">
        <v>0</v>
      </c>
      <c r="I3553" s="50">
        <v>0</v>
      </c>
      <c r="J3553" s="30"/>
      <c r="K3553" s="174">
        <f>Лист4!E3551/1000</f>
        <v>157.00295</v>
      </c>
      <c r="L3553" s="51"/>
      <c r="M3553" s="51"/>
    </row>
    <row r="3554" spans="1:13" s="52" customFormat="1" ht="18.75" customHeight="1" x14ac:dyDescent="0.25">
      <c r="A3554" s="42" t="str">
        <f>Лист4!A3552</f>
        <v xml:space="preserve">Геологическая ул. д.55 </v>
      </c>
      <c r="B3554" s="67" t="str">
        <f>Лист4!C3552</f>
        <v>Наримановский район, с. Солянка</v>
      </c>
      <c r="C3554" s="43">
        <f t="shared" si="112"/>
        <v>194.83807352941176</v>
      </c>
      <c r="D3554" s="43">
        <f t="shared" si="113"/>
        <v>8.9925264705882348</v>
      </c>
      <c r="E3554" s="49">
        <v>0</v>
      </c>
      <c r="F3554" s="29">
        <v>8.9925264705882348</v>
      </c>
      <c r="G3554" s="50">
        <v>0</v>
      </c>
      <c r="H3554" s="50">
        <v>0</v>
      </c>
      <c r="I3554" s="50">
        <v>0</v>
      </c>
      <c r="J3554" s="30"/>
      <c r="K3554" s="174">
        <f>Лист4!E3552/1000-J3554</f>
        <v>203.8306</v>
      </c>
      <c r="L3554" s="51"/>
      <c r="M3554" s="51"/>
    </row>
    <row r="3555" spans="1:13" s="52" customFormat="1" ht="25.5" customHeight="1" x14ac:dyDescent="0.25">
      <c r="A3555" s="42" t="str">
        <f>Лист4!A3553</f>
        <v xml:space="preserve">Геологическая ул. д.57 </v>
      </c>
      <c r="B3555" s="67" t="str">
        <f>Лист4!C3553</f>
        <v>Наримановский район, с. Солянка</v>
      </c>
      <c r="C3555" s="43">
        <f t="shared" si="112"/>
        <v>231.18521323529413</v>
      </c>
      <c r="D3555" s="43">
        <f t="shared" si="113"/>
        <v>10.670086764705882</v>
      </c>
      <c r="E3555" s="49">
        <v>0</v>
      </c>
      <c r="F3555" s="29">
        <v>10.670086764705882</v>
      </c>
      <c r="G3555" s="50">
        <v>0</v>
      </c>
      <c r="H3555" s="50">
        <v>0</v>
      </c>
      <c r="I3555" s="50">
        <v>0</v>
      </c>
      <c r="J3555" s="30"/>
      <c r="K3555" s="174">
        <f>Лист4!E3553/1000</f>
        <v>241.8553</v>
      </c>
      <c r="L3555" s="51"/>
      <c r="M3555" s="51"/>
    </row>
    <row r="3556" spans="1:13" s="52" customFormat="1" ht="18.75" customHeight="1" x14ac:dyDescent="0.25">
      <c r="A3556" s="42" t="str">
        <f>Лист4!A3554</f>
        <v xml:space="preserve">Геологическая ул. д.59 </v>
      </c>
      <c r="B3556" s="67" t="str">
        <f>Лист4!C3554</f>
        <v>Наримановский район, с. Солянка</v>
      </c>
      <c r="C3556" s="43">
        <f t="shared" si="112"/>
        <v>284.88030808823532</v>
      </c>
      <c r="D3556" s="43">
        <f t="shared" si="113"/>
        <v>13.148321911764707</v>
      </c>
      <c r="E3556" s="49">
        <v>0</v>
      </c>
      <c r="F3556" s="29">
        <v>13.148321911764707</v>
      </c>
      <c r="G3556" s="50">
        <v>0</v>
      </c>
      <c r="H3556" s="50">
        <v>0</v>
      </c>
      <c r="I3556" s="50">
        <v>0</v>
      </c>
      <c r="J3556" s="30"/>
      <c r="K3556" s="174">
        <f>Лист4!E3554/1000-J3556</f>
        <v>298.02863000000002</v>
      </c>
      <c r="L3556" s="51"/>
      <c r="M3556" s="51"/>
    </row>
    <row r="3557" spans="1:13" s="52" customFormat="1" ht="18.75" customHeight="1" x14ac:dyDescent="0.25">
      <c r="A3557" s="42" t="str">
        <f>Лист4!A3555</f>
        <v xml:space="preserve">Геологическая ул. д.61 </v>
      </c>
      <c r="B3557" s="67" t="str">
        <f>Лист4!C3555</f>
        <v>Наримановский район, с. Солянка</v>
      </c>
      <c r="C3557" s="43">
        <f t="shared" si="112"/>
        <v>253.13488161764701</v>
      </c>
      <c r="D3557" s="43">
        <f t="shared" si="113"/>
        <v>11.68314838235294</v>
      </c>
      <c r="E3557" s="49">
        <v>0</v>
      </c>
      <c r="F3557" s="29">
        <v>11.68314838235294</v>
      </c>
      <c r="G3557" s="50">
        <v>0</v>
      </c>
      <c r="H3557" s="50">
        <v>0</v>
      </c>
      <c r="I3557" s="50">
        <v>0</v>
      </c>
      <c r="J3557" s="30"/>
      <c r="K3557" s="174">
        <f>Лист4!E3555/1000-J3557</f>
        <v>264.81802999999996</v>
      </c>
      <c r="L3557" s="51"/>
      <c r="M3557" s="51"/>
    </row>
    <row r="3558" spans="1:13" s="52" customFormat="1" ht="18.75" customHeight="1" x14ac:dyDescent="0.25">
      <c r="A3558" s="42" t="str">
        <f>Лист4!A3556</f>
        <v xml:space="preserve">Геологическая ул. д.63 </v>
      </c>
      <c r="B3558" s="67" t="str">
        <f>Лист4!C3556</f>
        <v>Наримановский район, с. Солянка</v>
      </c>
      <c r="C3558" s="43">
        <f t="shared" si="112"/>
        <v>164.75760294117649</v>
      </c>
      <c r="D3558" s="43">
        <f t="shared" si="113"/>
        <v>7.6041970588235301</v>
      </c>
      <c r="E3558" s="49">
        <v>0</v>
      </c>
      <c r="F3558" s="29">
        <v>7.6041970588235301</v>
      </c>
      <c r="G3558" s="50">
        <v>0</v>
      </c>
      <c r="H3558" s="50">
        <v>0</v>
      </c>
      <c r="I3558" s="50">
        <v>0</v>
      </c>
      <c r="J3558" s="30"/>
      <c r="K3558" s="174">
        <f>Лист4!E3556/1000-J3558</f>
        <v>172.36180000000002</v>
      </c>
      <c r="L3558" s="51"/>
      <c r="M3558" s="51"/>
    </row>
    <row r="3559" spans="1:13" s="52" customFormat="1" ht="18.75" customHeight="1" x14ac:dyDescent="0.25">
      <c r="A3559" s="42" t="str">
        <f>Лист4!A3557</f>
        <v xml:space="preserve">Геологическая ул. д.65 </v>
      </c>
      <c r="B3559" s="67" t="str">
        <f>Лист4!C3557</f>
        <v>Наримановский район, с. Солянка</v>
      </c>
      <c r="C3559" s="43">
        <f t="shared" si="112"/>
        <v>262.12454411764713</v>
      </c>
      <c r="D3559" s="43">
        <f t="shared" si="113"/>
        <v>12.098055882352945</v>
      </c>
      <c r="E3559" s="49">
        <v>0</v>
      </c>
      <c r="F3559" s="29">
        <v>12.098055882352945</v>
      </c>
      <c r="G3559" s="50">
        <v>0</v>
      </c>
      <c r="H3559" s="50">
        <v>0</v>
      </c>
      <c r="I3559" s="50">
        <v>0</v>
      </c>
      <c r="J3559" s="30"/>
      <c r="K3559" s="174">
        <f>Лист4!E3557/1000</f>
        <v>274.22260000000006</v>
      </c>
      <c r="L3559" s="51"/>
      <c r="M3559" s="51"/>
    </row>
    <row r="3560" spans="1:13" s="54" customFormat="1" ht="18.75" customHeight="1" x14ac:dyDescent="0.25">
      <c r="A3560" s="42" t="str">
        <f>Лист4!A3558</f>
        <v xml:space="preserve">Геологическая ул. д.67 </v>
      </c>
      <c r="B3560" s="67" t="str">
        <f>Лист4!C3558</f>
        <v>Наримановский район, с. Солянка</v>
      </c>
      <c r="C3560" s="43">
        <f t="shared" si="112"/>
        <v>143.74574117647057</v>
      </c>
      <c r="D3560" s="43">
        <f t="shared" si="113"/>
        <v>6.6344188235294119</v>
      </c>
      <c r="E3560" s="49">
        <v>0</v>
      </c>
      <c r="F3560" s="29">
        <v>6.6344188235294119</v>
      </c>
      <c r="G3560" s="50">
        <v>0</v>
      </c>
      <c r="H3560" s="50">
        <v>0</v>
      </c>
      <c r="I3560" s="50">
        <v>0</v>
      </c>
      <c r="J3560" s="30"/>
      <c r="K3560" s="174">
        <f>Лист4!E3558/1000</f>
        <v>150.38015999999999</v>
      </c>
      <c r="L3560" s="51"/>
      <c r="M3560" s="51"/>
    </row>
    <row r="3561" spans="1:13" s="52" customFormat="1" ht="25.5" customHeight="1" x14ac:dyDescent="0.25">
      <c r="A3561" s="42" t="str">
        <f>Лист4!A3559</f>
        <v xml:space="preserve">Геологическая ул. д.69 </v>
      </c>
      <c r="B3561" s="67" t="str">
        <f>Лист4!C3559</f>
        <v>Наримановский район, с. Солянка</v>
      </c>
      <c r="C3561" s="43">
        <f t="shared" si="112"/>
        <v>207.01806985294124</v>
      </c>
      <c r="D3561" s="43">
        <f t="shared" si="113"/>
        <v>9.5546801470588267</v>
      </c>
      <c r="E3561" s="49">
        <v>0</v>
      </c>
      <c r="F3561" s="29">
        <v>9.5546801470588267</v>
      </c>
      <c r="G3561" s="50">
        <v>0</v>
      </c>
      <c r="H3561" s="50">
        <v>0</v>
      </c>
      <c r="I3561" s="50">
        <v>0</v>
      </c>
      <c r="J3561" s="30"/>
      <c r="K3561" s="174">
        <f>Лист4!E3559/1000-J3561</f>
        <v>216.57275000000007</v>
      </c>
      <c r="L3561" s="51"/>
      <c r="M3561" s="51"/>
    </row>
    <row r="3562" spans="1:13" s="52" customFormat="1" ht="25.5" customHeight="1" x14ac:dyDescent="0.25">
      <c r="A3562" s="42" t="str">
        <f>Лист4!A3560</f>
        <v xml:space="preserve">Геологическая ул. д.71 </v>
      </c>
      <c r="B3562" s="67" t="str">
        <f>Лист4!C3560</f>
        <v>Наримановский район, с. Солянка</v>
      </c>
      <c r="C3562" s="43">
        <f t="shared" si="112"/>
        <v>287.72178308823533</v>
      </c>
      <c r="D3562" s="43">
        <f t="shared" si="113"/>
        <v>13.279466911764708</v>
      </c>
      <c r="E3562" s="49">
        <v>0</v>
      </c>
      <c r="F3562" s="29">
        <v>13.279466911764708</v>
      </c>
      <c r="G3562" s="50">
        <v>0</v>
      </c>
      <c r="H3562" s="50">
        <v>0</v>
      </c>
      <c r="I3562" s="50">
        <v>0</v>
      </c>
      <c r="J3562" s="30"/>
      <c r="K3562" s="174">
        <f>Лист4!E3560/1000</f>
        <v>301.00125000000003</v>
      </c>
      <c r="L3562" s="51"/>
      <c r="M3562" s="51"/>
    </row>
    <row r="3563" spans="1:13" s="52" customFormat="1" ht="25.5" customHeight="1" x14ac:dyDescent="0.25">
      <c r="A3563" s="42" t="str">
        <f>Лист4!A3561</f>
        <v xml:space="preserve">Геологическая ул. д.73 </v>
      </c>
      <c r="B3563" s="67" t="str">
        <f>Лист4!C3561</f>
        <v>Наримановский район, с. Солянка</v>
      </c>
      <c r="C3563" s="43">
        <f t="shared" si="112"/>
        <v>199.14279411764701</v>
      </c>
      <c r="D3563" s="43">
        <f t="shared" si="113"/>
        <v>9.1912058823529392</v>
      </c>
      <c r="E3563" s="49">
        <v>0</v>
      </c>
      <c r="F3563" s="29">
        <v>9.1912058823529392</v>
      </c>
      <c r="G3563" s="50">
        <v>0</v>
      </c>
      <c r="H3563" s="50">
        <v>0</v>
      </c>
      <c r="I3563" s="50">
        <v>0</v>
      </c>
      <c r="J3563" s="30"/>
      <c r="K3563" s="174">
        <f>Лист4!E3561/1000</f>
        <v>208.33399999999995</v>
      </c>
      <c r="L3563" s="51"/>
      <c r="M3563" s="51"/>
    </row>
    <row r="3564" spans="1:13" s="52" customFormat="1" ht="25.5" customHeight="1" x14ac:dyDescent="0.25">
      <c r="A3564" s="42" t="str">
        <f>Лист4!A3562</f>
        <v xml:space="preserve">Парковая ул. д.7 </v>
      </c>
      <c r="B3564" s="67" t="str">
        <f>Лист4!C3562</f>
        <v>Приволжский район, п. Ассадулаево</v>
      </c>
      <c r="C3564" s="43">
        <f t="shared" si="112"/>
        <v>51.32433455882353</v>
      </c>
      <c r="D3564" s="43">
        <f t="shared" si="113"/>
        <v>2.3688154411764706</v>
      </c>
      <c r="E3564" s="49">
        <v>0</v>
      </c>
      <c r="F3564" s="29">
        <v>2.3688154411764706</v>
      </c>
      <c r="G3564" s="50">
        <v>0</v>
      </c>
      <c r="H3564" s="50">
        <v>0</v>
      </c>
      <c r="I3564" s="50">
        <v>0</v>
      </c>
      <c r="J3564" s="30"/>
      <c r="K3564" s="174">
        <f>Лист4!E3562/1000</f>
        <v>53.693150000000003</v>
      </c>
      <c r="L3564" s="51"/>
      <c r="M3564" s="51"/>
    </row>
    <row r="3565" spans="1:13" s="52" customFormat="1" ht="25.5" customHeight="1" x14ac:dyDescent="0.25">
      <c r="A3565" s="42" t="str">
        <f>Лист4!A3563</f>
        <v xml:space="preserve">Клубная ул. д.23 </v>
      </c>
      <c r="B3565" s="67" t="str">
        <f>Лист4!C3563</f>
        <v>Приволжский район, п. Кирпичный</v>
      </c>
      <c r="C3565" s="43">
        <f t="shared" si="112"/>
        <v>0</v>
      </c>
      <c r="D3565" s="43">
        <f t="shared" si="113"/>
        <v>0</v>
      </c>
      <c r="E3565" s="49">
        <v>0</v>
      </c>
      <c r="F3565" s="29">
        <v>0</v>
      </c>
      <c r="G3565" s="50">
        <v>0</v>
      </c>
      <c r="H3565" s="50">
        <v>0</v>
      </c>
      <c r="I3565" s="50">
        <v>0</v>
      </c>
      <c r="J3565" s="30"/>
      <c r="K3565" s="174">
        <f>Лист4!E3563/1000-J3565</f>
        <v>0</v>
      </c>
      <c r="L3565" s="51"/>
      <c r="M3565" s="51"/>
    </row>
    <row r="3566" spans="1:13" s="52" customFormat="1" ht="25.5" customHeight="1" x14ac:dyDescent="0.25">
      <c r="A3566" s="42" t="str">
        <f>Лист4!A3564</f>
        <v xml:space="preserve">Клубная ул. д.25 </v>
      </c>
      <c r="B3566" s="67" t="str">
        <f>Лист4!C3564</f>
        <v>Приволжский район, п. Кирпичный</v>
      </c>
      <c r="C3566" s="43">
        <f t="shared" si="112"/>
        <v>0</v>
      </c>
      <c r="D3566" s="43">
        <f t="shared" si="113"/>
        <v>0</v>
      </c>
      <c r="E3566" s="49">
        <v>0</v>
      </c>
      <c r="F3566" s="29">
        <v>0</v>
      </c>
      <c r="G3566" s="50">
        <v>0</v>
      </c>
      <c r="H3566" s="50">
        <v>0</v>
      </c>
      <c r="I3566" s="50">
        <v>0</v>
      </c>
      <c r="J3566" s="30"/>
      <c r="K3566" s="174">
        <f>Лист4!E3564/1000</f>
        <v>0</v>
      </c>
      <c r="L3566" s="51"/>
      <c r="M3566" s="51"/>
    </row>
    <row r="3567" spans="1:13" s="52" customFormat="1" ht="18" customHeight="1" x14ac:dyDescent="0.25">
      <c r="A3567" s="42" t="str">
        <f>Лист4!A3565</f>
        <v xml:space="preserve">Клубная ул. д.26 </v>
      </c>
      <c r="B3567" s="67" t="str">
        <f>Лист4!C3565</f>
        <v>Приволжский район, п. Кирпичный</v>
      </c>
      <c r="C3567" s="43">
        <f t="shared" si="112"/>
        <v>61.698764705882361</v>
      </c>
      <c r="D3567" s="43">
        <f t="shared" si="113"/>
        <v>2.847635294117647</v>
      </c>
      <c r="E3567" s="49">
        <v>0</v>
      </c>
      <c r="F3567" s="29">
        <v>2.847635294117647</v>
      </c>
      <c r="G3567" s="50">
        <v>0</v>
      </c>
      <c r="H3567" s="50">
        <v>0</v>
      </c>
      <c r="I3567" s="50">
        <v>0</v>
      </c>
      <c r="J3567" s="30"/>
      <c r="K3567" s="174">
        <f>Лист4!E3565/1000-J3567</f>
        <v>64.546400000000006</v>
      </c>
      <c r="L3567" s="51"/>
      <c r="M3567" s="51"/>
    </row>
    <row r="3568" spans="1:13" s="53" customFormat="1" ht="18.75" customHeight="1" x14ac:dyDescent="0.25">
      <c r="A3568" s="42" t="str">
        <f>Лист4!A3566</f>
        <v xml:space="preserve">Клубная ул. д.27 </v>
      </c>
      <c r="B3568" s="67" t="str">
        <f>Лист4!C3566</f>
        <v>Приволжский район, п. Кирпичный</v>
      </c>
      <c r="C3568" s="43">
        <f t="shared" si="112"/>
        <v>111.53966544117647</v>
      </c>
      <c r="D3568" s="43">
        <f t="shared" si="113"/>
        <v>5.1479845588235289</v>
      </c>
      <c r="E3568" s="49">
        <v>0</v>
      </c>
      <c r="F3568" s="29">
        <v>5.1479845588235289</v>
      </c>
      <c r="G3568" s="50">
        <v>0</v>
      </c>
      <c r="H3568" s="50">
        <v>0</v>
      </c>
      <c r="I3568" s="50">
        <v>0</v>
      </c>
      <c r="J3568" s="30"/>
      <c r="K3568" s="174">
        <f>Лист4!E3566/1000</f>
        <v>116.68764999999999</v>
      </c>
      <c r="L3568" s="51"/>
      <c r="M3568" s="51"/>
    </row>
    <row r="3569" spans="1:13" s="52" customFormat="1" ht="18.75" customHeight="1" x14ac:dyDescent="0.25">
      <c r="A3569" s="42" t="str">
        <f>Лист4!A3567</f>
        <v xml:space="preserve">Клубная ул. д.29 </v>
      </c>
      <c r="B3569" s="67" t="str">
        <f>Лист4!C3567</f>
        <v>Приволжский район, п. Кирпичный</v>
      </c>
      <c r="C3569" s="43">
        <f t="shared" si="112"/>
        <v>0</v>
      </c>
      <c r="D3569" s="43">
        <f t="shared" si="113"/>
        <v>0</v>
      </c>
      <c r="E3569" s="49">
        <v>0</v>
      </c>
      <c r="F3569" s="29">
        <v>0</v>
      </c>
      <c r="G3569" s="50">
        <v>0</v>
      </c>
      <c r="H3569" s="50">
        <v>0</v>
      </c>
      <c r="I3569" s="50">
        <v>0</v>
      </c>
      <c r="J3569" s="30"/>
      <c r="K3569" s="174">
        <f>Лист4!E3567/1000-J3569</f>
        <v>0</v>
      </c>
      <c r="L3569" s="51"/>
      <c r="M3569" s="51"/>
    </row>
    <row r="3570" spans="1:13" s="52" customFormat="1" ht="18.75" customHeight="1" x14ac:dyDescent="0.25">
      <c r="A3570" s="42" t="str">
        <f>Лист4!A3568</f>
        <v xml:space="preserve">Клубная ул. д.31 </v>
      </c>
      <c r="B3570" s="67" t="str">
        <f>Лист4!C3568</f>
        <v>Приволжский район, п. Кирпичный</v>
      </c>
      <c r="C3570" s="43">
        <f t="shared" si="112"/>
        <v>2.7281360294117643</v>
      </c>
      <c r="D3570" s="43">
        <f t="shared" si="113"/>
        <v>0.12591397058823528</v>
      </c>
      <c r="E3570" s="49">
        <v>0</v>
      </c>
      <c r="F3570" s="29">
        <v>0.12591397058823528</v>
      </c>
      <c r="G3570" s="50">
        <v>0</v>
      </c>
      <c r="H3570" s="50">
        <v>0</v>
      </c>
      <c r="I3570" s="50">
        <v>0</v>
      </c>
      <c r="J3570" s="156"/>
      <c r="K3570" s="174">
        <f>Лист4!E3568/1000-J3570</f>
        <v>2.8540499999999995</v>
      </c>
      <c r="L3570" s="31"/>
      <c r="M3570" s="51"/>
    </row>
    <row r="3571" spans="1:13" s="52" customFormat="1" ht="18.75" customHeight="1" x14ac:dyDescent="0.25">
      <c r="A3571" s="42" t="str">
        <f>Лист4!A3569</f>
        <v xml:space="preserve">Мира ул. д.2 </v>
      </c>
      <c r="B3571" s="67" t="str">
        <f>Лист4!C3569</f>
        <v>Приволжский район, п. Начало</v>
      </c>
      <c r="C3571" s="43">
        <f t="shared" si="112"/>
        <v>37.200656617647063</v>
      </c>
      <c r="D3571" s="43">
        <f t="shared" si="113"/>
        <v>1.7169533823529415</v>
      </c>
      <c r="E3571" s="49">
        <v>0</v>
      </c>
      <c r="F3571" s="29">
        <v>1.7169533823529415</v>
      </c>
      <c r="G3571" s="50">
        <v>0</v>
      </c>
      <c r="H3571" s="50">
        <v>0</v>
      </c>
      <c r="I3571" s="50">
        <v>0</v>
      </c>
      <c r="J3571" s="30"/>
      <c r="K3571" s="174">
        <f>Лист4!E3569/1000</f>
        <v>38.917610000000003</v>
      </c>
      <c r="L3571" s="51"/>
      <c r="M3571" s="51"/>
    </row>
    <row r="3572" spans="1:13" s="52" customFormat="1" ht="18.75" customHeight="1" x14ac:dyDescent="0.25">
      <c r="A3572" s="42" t="str">
        <f>Лист4!A3570</f>
        <v xml:space="preserve">Советская ул. д.3 </v>
      </c>
      <c r="B3572" s="67" t="str">
        <f>Лист4!C3570</f>
        <v>Приволжский район, п. Начало</v>
      </c>
      <c r="C3572" s="43">
        <f t="shared" si="112"/>
        <v>102.71634558823528</v>
      </c>
      <c r="D3572" s="43">
        <f t="shared" si="113"/>
        <v>4.7407544117647058</v>
      </c>
      <c r="E3572" s="49">
        <v>0</v>
      </c>
      <c r="F3572" s="29">
        <v>4.7407544117647058</v>
      </c>
      <c r="G3572" s="50">
        <v>0</v>
      </c>
      <c r="H3572" s="50">
        <v>0</v>
      </c>
      <c r="I3572" s="50">
        <v>0</v>
      </c>
      <c r="J3572" s="30"/>
      <c r="K3572" s="174">
        <f>Лист4!E3570/1000</f>
        <v>107.4571</v>
      </c>
      <c r="L3572" s="51"/>
      <c r="M3572" s="51"/>
    </row>
    <row r="3573" spans="1:13" s="52" customFormat="1" ht="18.75" customHeight="1" x14ac:dyDescent="0.25">
      <c r="A3573" s="42" t="str">
        <f>Лист4!A3571</f>
        <v xml:space="preserve">Дачная ул. д.20 </v>
      </c>
      <c r="B3573" s="67" t="str">
        <f>Лист4!C3571</f>
        <v>Приволжский район, п. Новоначаловский</v>
      </c>
      <c r="C3573" s="43">
        <f t="shared" si="112"/>
        <v>26.639580882352941</v>
      </c>
      <c r="D3573" s="43">
        <f t="shared" si="113"/>
        <v>1.2295191176470588</v>
      </c>
      <c r="E3573" s="49">
        <v>0</v>
      </c>
      <c r="F3573" s="29">
        <v>1.2295191176470588</v>
      </c>
      <c r="G3573" s="50">
        <v>0</v>
      </c>
      <c r="H3573" s="50">
        <v>0</v>
      </c>
      <c r="I3573" s="50">
        <v>0</v>
      </c>
      <c r="J3573" s="30"/>
      <c r="K3573" s="174">
        <f>Лист4!E3571/1000-J3573</f>
        <v>27.8691</v>
      </c>
      <c r="L3573" s="51"/>
      <c r="M3573" s="51"/>
    </row>
    <row r="3574" spans="1:13" s="52" customFormat="1" ht="18.75" customHeight="1" x14ac:dyDescent="0.25">
      <c r="A3574" s="42" t="str">
        <f>Лист4!A3572</f>
        <v xml:space="preserve">Дачная ул. д.21 </v>
      </c>
      <c r="B3574" s="67" t="str">
        <f>Лист4!C3572</f>
        <v>Приволжский район, п. Новоначаловский</v>
      </c>
      <c r="C3574" s="43">
        <f t="shared" si="112"/>
        <v>43.549808823529418</v>
      </c>
      <c r="D3574" s="43">
        <f t="shared" si="113"/>
        <v>2.0099911764705882</v>
      </c>
      <c r="E3574" s="49">
        <v>0</v>
      </c>
      <c r="F3574" s="29">
        <v>2.0099911764705882</v>
      </c>
      <c r="G3574" s="50">
        <v>0</v>
      </c>
      <c r="H3574" s="50">
        <v>0</v>
      </c>
      <c r="I3574" s="50">
        <v>0</v>
      </c>
      <c r="J3574" s="30"/>
      <c r="K3574" s="174">
        <f>Лист4!E3572/1000</f>
        <v>45.559800000000003</v>
      </c>
      <c r="L3574" s="51"/>
      <c r="M3574" s="51"/>
    </row>
    <row r="3575" spans="1:13" s="52" customFormat="1" ht="33" customHeight="1" x14ac:dyDescent="0.25">
      <c r="A3575" s="42" t="str">
        <f>Лист4!A3573</f>
        <v xml:space="preserve">Дачная ул. д.22 </v>
      </c>
      <c r="B3575" s="67" t="str">
        <f>Лист4!C3573</f>
        <v>Приволжский район, п. Новоначаловский</v>
      </c>
      <c r="C3575" s="43">
        <f t="shared" si="112"/>
        <v>24.233911764705887</v>
      </c>
      <c r="D3575" s="43">
        <f t="shared" si="113"/>
        <v>1.1184882352941177</v>
      </c>
      <c r="E3575" s="49">
        <v>0</v>
      </c>
      <c r="F3575" s="29">
        <v>1.1184882352941177</v>
      </c>
      <c r="G3575" s="50">
        <v>0</v>
      </c>
      <c r="H3575" s="50">
        <v>0</v>
      </c>
      <c r="I3575" s="50">
        <v>0</v>
      </c>
      <c r="J3575" s="30"/>
      <c r="K3575" s="174">
        <f>Лист4!E3573/1000-J3575</f>
        <v>25.352400000000003</v>
      </c>
      <c r="L3575" s="51"/>
      <c r="M3575" s="51"/>
    </row>
    <row r="3576" spans="1:13" s="52" customFormat="1" ht="45" customHeight="1" x14ac:dyDescent="0.25">
      <c r="A3576" s="42" t="str">
        <f>Лист4!A3574</f>
        <v xml:space="preserve">Дачная ул. д.23 </v>
      </c>
      <c r="B3576" s="67" t="str">
        <f>Лист4!C3574</f>
        <v>Приволжский район, п. Новоначаловский</v>
      </c>
      <c r="C3576" s="43">
        <f t="shared" si="112"/>
        <v>70.12410294117646</v>
      </c>
      <c r="D3576" s="43">
        <f t="shared" si="113"/>
        <v>3.2364970588235291</v>
      </c>
      <c r="E3576" s="49">
        <v>0</v>
      </c>
      <c r="F3576" s="29">
        <v>3.2364970588235291</v>
      </c>
      <c r="G3576" s="50">
        <v>0</v>
      </c>
      <c r="H3576" s="50">
        <v>0</v>
      </c>
      <c r="I3576" s="50">
        <v>0</v>
      </c>
      <c r="J3576" s="30"/>
      <c r="K3576" s="174">
        <f>Лист4!E3574/1000</f>
        <v>73.360599999999991</v>
      </c>
      <c r="L3576" s="51"/>
      <c r="M3576" s="51"/>
    </row>
    <row r="3577" spans="1:13" s="52" customFormat="1" ht="45" customHeight="1" x14ac:dyDescent="0.25">
      <c r="A3577" s="42" t="str">
        <f>Лист4!A3575</f>
        <v xml:space="preserve">Дачная ул. д.24 </v>
      </c>
      <c r="B3577" s="67" t="str">
        <f>Лист4!C3575</f>
        <v>Приволжский район, п. Новоначаловский</v>
      </c>
      <c r="C3577" s="43">
        <f t="shared" si="112"/>
        <v>203.83643455882358</v>
      </c>
      <c r="D3577" s="43">
        <f t="shared" si="113"/>
        <v>9.4078354411764735</v>
      </c>
      <c r="E3577" s="49">
        <v>0</v>
      </c>
      <c r="F3577" s="29">
        <v>9.4078354411764735</v>
      </c>
      <c r="G3577" s="50">
        <v>0</v>
      </c>
      <c r="H3577" s="50">
        <v>0</v>
      </c>
      <c r="I3577" s="50">
        <v>0</v>
      </c>
      <c r="J3577" s="30"/>
      <c r="K3577" s="174">
        <f>Лист4!E3575/1000-J3577</f>
        <v>213.24427000000006</v>
      </c>
      <c r="L3577" s="51"/>
      <c r="M3577" s="51"/>
    </row>
    <row r="3578" spans="1:13" s="52" customFormat="1" ht="38.25" customHeight="1" x14ac:dyDescent="0.25">
      <c r="A3578" s="42" t="str">
        <f>Лист4!A3576</f>
        <v xml:space="preserve">Дачная ул. д.25 </v>
      </c>
      <c r="B3578" s="67" t="str">
        <f>Лист4!C3576</f>
        <v>Приволжский район, п. Новоначаловский</v>
      </c>
      <c r="C3578" s="43">
        <f t="shared" si="112"/>
        <v>117.03341764705883</v>
      </c>
      <c r="D3578" s="43">
        <f t="shared" si="113"/>
        <v>5.4015423529411768</v>
      </c>
      <c r="E3578" s="49">
        <v>0</v>
      </c>
      <c r="F3578" s="29">
        <v>5.4015423529411768</v>
      </c>
      <c r="G3578" s="50">
        <v>0</v>
      </c>
      <c r="H3578" s="50">
        <v>0</v>
      </c>
      <c r="I3578" s="50">
        <v>0</v>
      </c>
      <c r="J3578" s="30"/>
      <c r="K3578" s="174">
        <f>Лист4!E3576/1000-J3578</f>
        <v>122.43496</v>
      </c>
      <c r="L3578" s="51"/>
      <c r="M3578" s="51"/>
    </row>
    <row r="3579" spans="1:13" s="52" customFormat="1" ht="25.5" customHeight="1" x14ac:dyDescent="0.25">
      <c r="A3579" s="42" t="str">
        <f>Лист4!A3577</f>
        <v xml:space="preserve">Шоссейная ул. д.27 </v>
      </c>
      <c r="B3579" s="67" t="str">
        <f>Лист4!C3577</f>
        <v>Приволжский район, п. Новоначаловский</v>
      </c>
      <c r="C3579" s="43">
        <f t="shared" si="112"/>
        <v>99.268955882352955</v>
      </c>
      <c r="D3579" s="43">
        <f t="shared" si="113"/>
        <v>4.581644117647059</v>
      </c>
      <c r="E3579" s="49">
        <v>0</v>
      </c>
      <c r="F3579" s="29">
        <v>4.581644117647059</v>
      </c>
      <c r="G3579" s="50">
        <v>0</v>
      </c>
      <c r="H3579" s="50">
        <v>0</v>
      </c>
      <c r="I3579" s="50">
        <v>0</v>
      </c>
      <c r="J3579" s="30"/>
      <c r="K3579" s="174">
        <f>Лист4!E3577/1000-J3579</f>
        <v>103.85060000000001</v>
      </c>
      <c r="L3579" s="51"/>
      <c r="M3579" s="51"/>
    </row>
    <row r="3580" spans="1:13" s="52" customFormat="1" ht="25.5" customHeight="1" x14ac:dyDescent="0.25">
      <c r="A3580" s="42" t="str">
        <f>Лист4!A3578</f>
        <v xml:space="preserve">Кадырбулатова ул. д.9 </v>
      </c>
      <c r="B3580" s="67" t="str">
        <f>Лист4!C3578</f>
        <v>Приволжский район, п. Пойменный</v>
      </c>
      <c r="C3580" s="43">
        <f t="shared" si="112"/>
        <v>25.842470588235287</v>
      </c>
      <c r="D3580" s="43">
        <f t="shared" si="113"/>
        <v>1.1927294117647056</v>
      </c>
      <c r="E3580" s="49">
        <v>0</v>
      </c>
      <c r="F3580" s="29">
        <v>1.1927294117647056</v>
      </c>
      <c r="G3580" s="50">
        <v>0</v>
      </c>
      <c r="H3580" s="50">
        <v>0</v>
      </c>
      <c r="I3580" s="50">
        <v>0</v>
      </c>
      <c r="J3580" s="30"/>
      <c r="K3580" s="174">
        <f>Лист4!E3578/1000-J3580</f>
        <v>27.035199999999993</v>
      </c>
      <c r="L3580" s="51"/>
      <c r="M3580" s="51"/>
    </row>
    <row r="3581" spans="1:13" s="52" customFormat="1" ht="25.5" customHeight="1" x14ac:dyDescent="0.25">
      <c r="A3581" s="42" t="str">
        <f>Лист4!A3579</f>
        <v xml:space="preserve">Ленина ул. д.35 </v>
      </c>
      <c r="B3581" s="67" t="str">
        <f>Лист4!C3579</f>
        <v>Приволжский район, п. Пойменный</v>
      </c>
      <c r="C3581" s="43">
        <f t="shared" si="112"/>
        <v>30.334018382352948</v>
      </c>
      <c r="D3581" s="43">
        <f t="shared" si="113"/>
        <v>1.4000316176470591</v>
      </c>
      <c r="E3581" s="49">
        <v>0</v>
      </c>
      <c r="F3581" s="29">
        <v>1.4000316176470591</v>
      </c>
      <c r="G3581" s="50">
        <v>0</v>
      </c>
      <c r="H3581" s="50">
        <v>0</v>
      </c>
      <c r="I3581" s="50">
        <v>0</v>
      </c>
      <c r="J3581" s="30"/>
      <c r="K3581" s="174">
        <f>Лист4!E3579/1000-J3581</f>
        <v>31.734050000000007</v>
      </c>
      <c r="L3581" s="51"/>
      <c r="M3581" s="51"/>
    </row>
    <row r="3582" spans="1:13" s="52" customFormat="1" ht="25.5" customHeight="1" x14ac:dyDescent="0.25">
      <c r="A3582" s="42" t="str">
        <f>Лист4!A3580</f>
        <v xml:space="preserve">Молодежная ул. д.16 </v>
      </c>
      <c r="B3582" s="67" t="str">
        <f>Лист4!C3580</f>
        <v>Приволжский район, п. Садовый</v>
      </c>
      <c r="C3582" s="43">
        <f t="shared" si="112"/>
        <v>145.13984779411763</v>
      </c>
      <c r="D3582" s="43">
        <f t="shared" si="113"/>
        <v>6.6987622058823533</v>
      </c>
      <c r="E3582" s="49">
        <v>0</v>
      </c>
      <c r="F3582" s="29">
        <v>6.6987622058823533</v>
      </c>
      <c r="G3582" s="50">
        <v>0</v>
      </c>
      <c r="H3582" s="50">
        <v>0</v>
      </c>
      <c r="I3582" s="50">
        <v>0</v>
      </c>
      <c r="J3582" s="30"/>
      <c r="K3582" s="174">
        <f>Лист4!E3580/1000-J3582</f>
        <v>151.83860999999999</v>
      </c>
      <c r="L3582" s="51"/>
      <c r="M3582" s="51"/>
    </row>
    <row r="3583" spans="1:13" s="52" customFormat="1" ht="18.75" customHeight="1" x14ac:dyDescent="0.25">
      <c r="A3583" s="42" t="str">
        <f>Лист4!A3581</f>
        <v xml:space="preserve">Молодежная ул. д.17 </v>
      </c>
      <c r="B3583" s="67" t="str">
        <f>Лист4!C3581</f>
        <v>Приволжский район, п. Садовый</v>
      </c>
      <c r="C3583" s="43">
        <f t="shared" si="112"/>
        <v>69.493268382352952</v>
      </c>
      <c r="D3583" s="43">
        <f t="shared" si="113"/>
        <v>3.2073816176470595</v>
      </c>
      <c r="E3583" s="49">
        <v>0</v>
      </c>
      <c r="F3583" s="29">
        <v>3.2073816176470595</v>
      </c>
      <c r="G3583" s="50">
        <v>0</v>
      </c>
      <c r="H3583" s="50">
        <v>0</v>
      </c>
      <c r="I3583" s="50">
        <v>0</v>
      </c>
      <c r="J3583" s="30"/>
      <c r="K3583" s="174">
        <f>Лист4!E3581/1000</f>
        <v>72.70065000000001</v>
      </c>
      <c r="L3583" s="51"/>
      <c r="M3583" s="51"/>
    </row>
    <row r="3584" spans="1:13" s="52" customFormat="1" ht="18.75" customHeight="1" x14ac:dyDescent="0.25">
      <c r="A3584" s="42" t="str">
        <f>Лист4!A3582</f>
        <v xml:space="preserve">Гоголя ул. д.2 </v>
      </c>
      <c r="B3584" s="67" t="str">
        <f>Лист4!C3582</f>
        <v>Приволжский район, п. Стеклозавода</v>
      </c>
      <c r="C3584" s="43">
        <f t="shared" si="112"/>
        <v>60.295395588235294</v>
      </c>
      <c r="D3584" s="43">
        <f t="shared" si="113"/>
        <v>2.7828644117647059</v>
      </c>
      <c r="E3584" s="49">
        <v>0</v>
      </c>
      <c r="F3584" s="29">
        <v>2.7828644117647059</v>
      </c>
      <c r="G3584" s="50">
        <v>0</v>
      </c>
      <c r="H3584" s="50">
        <v>0</v>
      </c>
      <c r="I3584" s="50">
        <v>0</v>
      </c>
      <c r="J3584" s="30"/>
      <c r="K3584" s="174">
        <f>Лист4!E3582/1000</f>
        <v>63.07826</v>
      </c>
      <c r="L3584" s="51"/>
      <c r="M3584" s="51"/>
    </row>
    <row r="3585" spans="1:13" s="52" customFormat="1" ht="18.75" customHeight="1" x14ac:dyDescent="0.25">
      <c r="A3585" s="42" t="str">
        <f>Лист4!A3583</f>
        <v xml:space="preserve">Гоголя ул. д.4 </v>
      </c>
      <c r="B3585" s="67" t="str">
        <f>Лист4!C3583</f>
        <v>Приволжский район, п. Стеклозавода</v>
      </c>
      <c r="C3585" s="43">
        <f t="shared" si="112"/>
        <v>83.773997794117648</v>
      </c>
      <c r="D3585" s="43">
        <f t="shared" si="113"/>
        <v>3.866492205882353</v>
      </c>
      <c r="E3585" s="49">
        <v>0</v>
      </c>
      <c r="F3585" s="29">
        <v>3.866492205882353</v>
      </c>
      <c r="G3585" s="50">
        <v>0</v>
      </c>
      <c r="H3585" s="50">
        <v>0</v>
      </c>
      <c r="I3585" s="50">
        <v>0</v>
      </c>
      <c r="J3585" s="30"/>
      <c r="K3585" s="174">
        <f>Лист4!E3583/1000</f>
        <v>87.64049</v>
      </c>
      <c r="L3585" s="51"/>
      <c r="M3585" s="51"/>
    </row>
    <row r="3586" spans="1:13" s="53" customFormat="1" ht="14.25" customHeight="1" x14ac:dyDescent="0.25">
      <c r="A3586" s="42" t="str">
        <f>Лист4!A3584</f>
        <v xml:space="preserve">Гоголя ул. д.5 </v>
      </c>
      <c r="B3586" s="67" t="str">
        <f>Лист4!C3584</f>
        <v>Приволжский район, п. Стеклозавода</v>
      </c>
      <c r="C3586" s="43">
        <f t="shared" si="112"/>
        <v>0</v>
      </c>
      <c r="D3586" s="43">
        <f t="shared" si="113"/>
        <v>0</v>
      </c>
      <c r="E3586" s="49">
        <v>0</v>
      </c>
      <c r="F3586" s="29">
        <v>0</v>
      </c>
      <c r="G3586" s="50">
        <v>0</v>
      </c>
      <c r="H3586" s="50">
        <v>0</v>
      </c>
      <c r="I3586" s="50">
        <v>0</v>
      </c>
      <c r="J3586" s="30"/>
      <c r="K3586" s="174">
        <f>Лист4!E3584/1000-J3586</f>
        <v>0</v>
      </c>
      <c r="L3586" s="51"/>
      <c r="M3586" s="51"/>
    </row>
    <row r="3587" spans="1:13" s="52" customFormat="1" ht="18.75" customHeight="1" x14ac:dyDescent="0.25">
      <c r="A3587" s="42" t="str">
        <f>Лист4!A3585</f>
        <v xml:space="preserve">Гоголя ул. д.6 </v>
      </c>
      <c r="B3587" s="67" t="str">
        <f>Лист4!C3585</f>
        <v>Приволжский район, п. Стеклозавода</v>
      </c>
      <c r="C3587" s="43">
        <f t="shared" si="112"/>
        <v>47.417844117647064</v>
      </c>
      <c r="D3587" s="43">
        <f t="shared" si="113"/>
        <v>2.1885158823529411</v>
      </c>
      <c r="E3587" s="49">
        <v>0</v>
      </c>
      <c r="F3587" s="29">
        <v>2.1885158823529411</v>
      </c>
      <c r="G3587" s="50">
        <v>0</v>
      </c>
      <c r="H3587" s="50">
        <v>0</v>
      </c>
      <c r="I3587" s="50">
        <v>0</v>
      </c>
      <c r="J3587" s="30"/>
      <c r="K3587" s="174">
        <f>Лист4!E3585/1000-J3587</f>
        <v>49.606360000000002</v>
      </c>
      <c r="L3587" s="51"/>
      <c r="M3587" s="51"/>
    </row>
    <row r="3588" spans="1:13" s="52" customFormat="1" ht="18.75" customHeight="1" x14ac:dyDescent="0.25">
      <c r="A3588" s="42" t="str">
        <f>Лист4!A3586</f>
        <v xml:space="preserve">Гоголя ул. д.8 </v>
      </c>
      <c r="B3588" s="67" t="str">
        <f>Лист4!C3586</f>
        <v>Приволжский район, п. Стеклозавода</v>
      </c>
      <c r="C3588" s="43">
        <f t="shared" si="112"/>
        <v>31.674786764705878</v>
      </c>
      <c r="D3588" s="43">
        <f t="shared" si="113"/>
        <v>1.4619132352941175</v>
      </c>
      <c r="E3588" s="49">
        <v>0</v>
      </c>
      <c r="F3588" s="29">
        <v>1.4619132352941175</v>
      </c>
      <c r="G3588" s="50">
        <v>0</v>
      </c>
      <c r="H3588" s="50">
        <v>0</v>
      </c>
      <c r="I3588" s="50">
        <v>0</v>
      </c>
      <c r="J3588" s="30"/>
      <c r="K3588" s="174">
        <f>Лист4!E3586/1000-J3588</f>
        <v>33.136699999999998</v>
      </c>
      <c r="L3588" s="51"/>
      <c r="M3588" s="51"/>
    </row>
    <row r="3589" spans="1:13" s="52" customFormat="1" ht="15" customHeight="1" x14ac:dyDescent="0.25">
      <c r="A3589" s="42" t="str">
        <f>Лист4!A3587</f>
        <v xml:space="preserve">К. Маркса ул. д.1 </v>
      </c>
      <c r="B3589" s="67" t="str">
        <f>Лист4!C3587</f>
        <v>Приволжский район, п. Стеклозавода</v>
      </c>
      <c r="C3589" s="43">
        <f t="shared" si="112"/>
        <v>75.707220588235288</v>
      </c>
      <c r="D3589" s="43">
        <f t="shared" si="113"/>
        <v>3.4941794117647058</v>
      </c>
      <c r="E3589" s="49">
        <v>0</v>
      </c>
      <c r="F3589" s="29">
        <v>3.4941794117647058</v>
      </c>
      <c r="G3589" s="50">
        <v>0</v>
      </c>
      <c r="H3589" s="50">
        <v>0</v>
      </c>
      <c r="I3589" s="50">
        <v>0</v>
      </c>
      <c r="J3589" s="30"/>
      <c r="K3589" s="174">
        <f>Лист4!E3587/1000-J3589</f>
        <v>79.201399999999992</v>
      </c>
      <c r="L3589" s="51"/>
      <c r="M3589" s="51"/>
    </row>
    <row r="3590" spans="1:13" s="52" customFormat="1" ht="18.75" customHeight="1" x14ac:dyDescent="0.25">
      <c r="A3590" s="42" t="str">
        <f>Лист4!A3588</f>
        <v xml:space="preserve">Ленина ул. д.18 </v>
      </c>
      <c r="B3590" s="67" t="str">
        <f>Лист4!C3588</f>
        <v>Приволжский район, п. Стеклозавода</v>
      </c>
      <c r="C3590" s="43">
        <f t="shared" si="112"/>
        <v>0</v>
      </c>
      <c r="D3590" s="43">
        <f t="shared" si="113"/>
        <v>0</v>
      </c>
      <c r="E3590" s="49">
        <v>0</v>
      </c>
      <c r="F3590" s="29">
        <v>0</v>
      </c>
      <c r="G3590" s="50">
        <v>0</v>
      </c>
      <c r="H3590" s="50">
        <v>0</v>
      </c>
      <c r="I3590" s="50">
        <v>0</v>
      </c>
      <c r="J3590" s="30"/>
      <c r="K3590" s="174">
        <f>Лист4!E3588/1000</f>
        <v>0</v>
      </c>
      <c r="L3590" s="51"/>
      <c r="M3590" s="51"/>
    </row>
    <row r="3591" spans="1:13" s="52" customFormat="1" ht="18.75" customHeight="1" x14ac:dyDescent="0.25">
      <c r="A3591" s="42" t="str">
        <f>Лист4!A3589</f>
        <v xml:space="preserve">Ленина ул. д.19 </v>
      </c>
      <c r="B3591" s="67" t="str">
        <f>Лист4!C3589</f>
        <v>Приволжский район, п. Стеклозавода</v>
      </c>
      <c r="C3591" s="43">
        <f t="shared" si="112"/>
        <v>43.00923823529412</v>
      </c>
      <c r="D3591" s="43">
        <f t="shared" si="113"/>
        <v>1.9850417647058824</v>
      </c>
      <c r="E3591" s="49">
        <v>0</v>
      </c>
      <c r="F3591" s="29">
        <v>1.9850417647058824</v>
      </c>
      <c r="G3591" s="50">
        <v>0</v>
      </c>
      <c r="H3591" s="50">
        <v>0</v>
      </c>
      <c r="I3591" s="50">
        <v>0</v>
      </c>
      <c r="J3591" s="30"/>
      <c r="K3591" s="174">
        <f>Лист4!E3589/1000</f>
        <v>44.994280000000003</v>
      </c>
      <c r="L3591" s="51"/>
      <c r="M3591" s="51"/>
    </row>
    <row r="3592" spans="1:13" s="52" customFormat="1" ht="18.75" customHeight="1" x14ac:dyDescent="0.25">
      <c r="A3592" s="42" t="str">
        <f>Лист4!A3590</f>
        <v xml:space="preserve">Парковая ул. д.5 </v>
      </c>
      <c r="B3592" s="67" t="str">
        <f>Лист4!C3590</f>
        <v>Приволжский район, п. Стеклозавода</v>
      </c>
      <c r="C3592" s="43">
        <f t="shared" si="112"/>
        <v>3.741323529411765</v>
      </c>
      <c r="D3592" s="43">
        <f t="shared" si="113"/>
        <v>0.17267647058823529</v>
      </c>
      <c r="E3592" s="49">
        <v>0</v>
      </c>
      <c r="F3592" s="29">
        <v>0.17267647058823529</v>
      </c>
      <c r="G3592" s="50">
        <v>0</v>
      </c>
      <c r="H3592" s="50">
        <v>0</v>
      </c>
      <c r="I3592" s="50">
        <v>0</v>
      </c>
      <c r="J3592" s="30"/>
      <c r="K3592" s="174">
        <f>Лист4!E3590/1000</f>
        <v>3.9140000000000001</v>
      </c>
      <c r="L3592" s="51"/>
      <c r="M3592" s="51"/>
    </row>
    <row r="3593" spans="1:13" s="52" customFormat="1" ht="18.75" customHeight="1" x14ac:dyDescent="0.25">
      <c r="A3593" s="42" t="str">
        <f>Лист4!A3591</f>
        <v xml:space="preserve">Пушкина ул. д.1 </v>
      </c>
      <c r="B3593" s="67" t="str">
        <f>Лист4!C3591</f>
        <v>Приволжский район, п. Стеклозавода</v>
      </c>
      <c r="C3593" s="43">
        <f t="shared" si="112"/>
        <v>11.480653676470588</v>
      </c>
      <c r="D3593" s="43">
        <f t="shared" si="113"/>
        <v>0.52987632352941172</v>
      </c>
      <c r="E3593" s="49">
        <v>0</v>
      </c>
      <c r="F3593" s="29">
        <v>0.52987632352941172</v>
      </c>
      <c r="G3593" s="50">
        <v>0</v>
      </c>
      <c r="H3593" s="50">
        <v>0</v>
      </c>
      <c r="I3593" s="50">
        <v>0</v>
      </c>
      <c r="J3593" s="30"/>
      <c r="K3593" s="174">
        <f>Лист4!E3591/1000</f>
        <v>12.010529999999999</v>
      </c>
      <c r="L3593" s="51"/>
      <c r="M3593" s="51"/>
    </row>
    <row r="3594" spans="1:13" s="52" customFormat="1" ht="25.5" customHeight="1" x14ac:dyDescent="0.25">
      <c r="A3594" s="42" t="str">
        <f>Лист4!A3592</f>
        <v xml:space="preserve">Пушкина ул. д.3 </v>
      </c>
      <c r="B3594" s="67" t="str">
        <f>Лист4!C3592</f>
        <v>Приволжский район, п. Стеклозавода</v>
      </c>
      <c r="C3594" s="43">
        <f t="shared" si="112"/>
        <v>76.089497058823525</v>
      </c>
      <c r="D3594" s="43">
        <f t="shared" si="113"/>
        <v>3.5118229411764705</v>
      </c>
      <c r="E3594" s="49">
        <v>0</v>
      </c>
      <c r="F3594" s="29">
        <v>3.5118229411764705</v>
      </c>
      <c r="G3594" s="50">
        <v>0</v>
      </c>
      <c r="H3594" s="50">
        <v>0</v>
      </c>
      <c r="I3594" s="50">
        <v>0</v>
      </c>
      <c r="J3594" s="156"/>
      <c r="K3594" s="174">
        <f>Лист4!E3592/1000-J3594</f>
        <v>79.601320000000001</v>
      </c>
      <c r="L3594" s="31"/>
      <c r="M3594" s="51"/>
    </row>
    <row r="3595" spans="1:13" s="52" customFormat="1" ht="25.5" customHeight="1" x14ac:dyDescent="0.25">
      <c r="A3595" s="42" t="str">
        <f>Лист4!A3593</f>
        <v xml:space="preserve">Солнечная ул. д.1 </v>
      </c>
      <c r="B3595" s="67" t="str">
        <f>Лист4!C3593</f>
        <v>Приволжский район, п. Стеклозавода</v>
      </c>
      <c r="C3595" s="43">
        <f t="shared" si="112"/>
        <v>0</v>
      </c>
      <c r="D3595" s="43">
        <f t="shared" si="113"/>
        <v>0</v>
      </c>
      <c r="E3595" s="49">
        <v>0</v>
      </c>
      <c r="F3595" s="29">
        <v>0</v>
      </c>
      <c r="G3595" s="50">
        <v>0</v>
      </c>
      <c r="H3595" s="50">
        <v>0</v>
      </c>
      <c r="I3595" s="50">
        <v>0</v>
      </c>
      <c r="J3595" s="30"/>
      <c r="K3595" s="174">
        <f>Лист4!E3593/1000</f>
        <v>0</v>
      </c>
      <c r="L3595" s="51"/>
      <c r="M3595" s="51"/>
    </row>
    <row r="3596" spans="1:13" s="52" customFormat="1" ht="18.75" customHeight="1" x14ac:dyDescent="0.25">
      <c r="A3596" s="42" t="str">
        <f>Лист4!A3594</f>
        <v xml:space="preserve">Солнечная ул. д.2 </v>
      </c>
      <c r="B3596" s="67" t="str">
        <f>Лист4!C3594</f>
        <v>Приволжский район, п. Стеклозавода</v>
      </c>
      <c r="C3596" s="43">
        <f t="shared" si="112"/>
        <v>116.1081713235294</v>
      </c>
      <c r="D3596" s="43">
        <f t="shared" si="113"/>
        <v>5.3588386764705875</v>
      </c>
      <c r="E3596" s="49">
        <v>0</v>
      </c>
      <c r="F3596" s="29">
        <v>5.3588386764705875</v>
      </c>
      <c r="G3596" s="50">
        <v>0</v>
      </c>
      <c r="H3596" s="50">
        <v>0</v>
      </c>
      <c r="I3596" s="50">
        <v>0</v>
      </c>
      <c r="J3596" s="30"/>
      <c r="K3596" s="174">
        <f>Лист4!E3594/1000</f>
        <v>121.46700999999999</v>
      </c>
      <c r="L3596" s="51"/>
      <c r="M3596" s="51"/>
    </row>
    <row r="3597" spans="1:13" s="52" customFormat="1" ht="18.75" customHeight="1" x14ac:dyDescent="0.25">
      <c r="A3597" s="42" t="str">
        <f>Лист4!A3595</f>
        <v xml:space="preserve">Солнечная ул. д.2 - корп. 1 </v>
      </c>
      <c r="B3597" s="67" t="str">
        <f>Лист4!C3595</f>
        <v>Приволжский район, п. Стеклозавода</v>
      </c>
      <c r="C3597" s="43">
        <f t="shared" si="112"/>
        <v>35.30914705882352</v>
      </c>
      <c r="D3597" s="43">
        <f t="shared" si="113"/>
        <v>1.6296529411764704</v>
      </c>
      <c r="E3597" s="49">
        <v>0</v>
      </c>
      <c r="F3597" s="29">
        <v>1.6296529411764704</v>
      </c>
      <c r="G3597" s="50">
        <v>0</v>
      </c>
      <c r="H3597" s="50">
        <v>0</v>
      </c>
      <c r="I3597" s="50">
        <v>0</v>
      </c>
      <c r="J3597" s="30"/>
      <c r="K3597" s="174">
        <f>Лист4!E3595/1000</f>
        <v>36.938799999999993</v>
      </c>
      <c r="L3597" s="51"/>
      <c r="M3597" s="51"/>
    </row>
    <row r="3598" spans="1:13" s="52" customFormat="1" ht="18.75" customHeight="1" x14ac:dyDescent="0.25">
      <c r="A3598" s="42" t="str">
        <f>Лист4!A3596</f>
        <v xml:space="preserve">Солнечная ул. д.4 </v>
      </c>
      <c r="B3598" s="67" t="str">
        <f>Лист4!C3596</f>
        <v>Приволжский район, п. Стеклозавода</v>
      </c>
      <c r="C3598" s="43">
        <f t="shared" si="112"/>
        <v>73.494305147058824</v>
      </c>
      <c r="D3598" s="43">
        <f t="shared" si="113"/>
        <v>3.3920448529411766</v>
      </c>
      <c r="E3598" s="49">
        <v>0</v>
      </c>
      <c r="F3598" s="29">
        <v>3.3920448529411766</v>
      </c>
      <c r="G3598" s="50">
        <v>0</v>
      </c>
      <c r="H3598" s="50">
        <v>0</v>
      </c>
      <c r="I3598" s="50">
        <v>0</v>
      </c>
      <c r="J3598" s="30"/>
      <c r="K3598" s="174">
        <f>Лист4!E3596/1000-J3598</f>
        <v>76.886350000000007</v>
      </c>
      <c r="L3598" s="51"/>
      <c r="M3598" s="51"/>
    </row>
    <row r="3599" spans="1:13" s="52" customFormat="1" ht="25.5" customHeight="1" x14ac:dyDescent="0.25">
      <c r="A3599" s="42" t="str">
        <f>Лист4!A3597</f>
        <v xml:space="preserve">Молодежная ул. д.2 </v>
      </c>
      <c r="B3599" s="67" t="str">
        <f>Лист4!C3597</f>
        <v>Приволжский район, с. Бирюковка</v>
      </c>
      <c r="C3599" s="43">
        <f t="shared" si="112"/>
        <v>2.8155036764705881</v>
      </c>
      <c r="D3599" s="43">
        <f t="shared" si="113"/>
        <v>0.12994632352941177</v>
      </c>
      <c r="E3599" s="49">
        <v>0</v>
      </c>
      <c r="F3599" s="29">
        <v>0.12994632352941177</v>
      </c>
      <c r="G3599" s="50">
        <v>0</v>
      </c>
      <c r="H3599" s="50">
        <v>0</v>
      </c>
      <c r="I3599" s="50">
        <v>0</v>
      </c>
      <c r="J3599" s="30"/>
      <c r="K3599" s="174">
        <f>Лист4!E3597/1000</f>
        <v>2.9454499999999997</v>
      </c>
      <c r="L3599" s="51"/>
      <c r="M3599" s="51"/>
    </row>
    <row r="3600" spans="1:13" s="52" customFormat="1" ht="18.75" customHeight="1" x14ac:dyDescent="0.25">
      <c r="A3600" s="42" t="str">
        <f>Лист4!A3598</f>
        <v xml:space="preserve">Молодежная ул. д.8 </v>
      </c>
      <c r="B3600" s="67" t="str">
        <f>Лист4!C3598</f>
        <v>Приволжский район, с. Бирюковка</v>
      </c>
      <c r="C3600" s="43">
        <f t="shared" si="112"/>
        <v>73.156305147058845</v>
      </c>
      <c r="D3600" s="43">
        <f t="shared" si="113"/>
        <v>3.3764448529411775</v>
      </c>
      <c r="E3600" s="49">
        <v>0</v>
      </c>
      <c r="F3600" s="29">
        <v>3.3764448529411775</v>
      </c>
      <c r="G3600" s="50">
        <v>0</v>
      </c>
      <c r="H3600" s="50">
        <v>0</v>
      </c>
      <c r="I3600" s="50">
        <v>0</v>
      </c>
      <c r="J3600" s="30"/>
      <c r="K3600" s="174">
        <f>Лист4!E3598/1000-J3600</f>
        <v>76.532750000000021</v>
      </c>
      <c r="L3600" s="51"/>
      <c r="M3600" s="51"/>
    </row>
    <row r="3601" spans="1:13" s="52" customFormat="1" ht="25.5" customHeight="1" x14ac:dyDescent="0.25">
      <c r="A3601" s="42" t="str">
        <f>Лист4!A3599</f>
        <v xml:space="preserve">Юбилейная ул. д.1 </v>
      </c>
      <c r="B3601" s="67" t="str">
        <f>Лист4!C3599</f>
        <v>Приволжский район, с. Бирюковка</v>
      </c>
      <c r="C3601" s="43">
        <f t="shared" si="112"/>
        <v>22.560200000000002</v>
      </c>
      <c r="D3601" s="43">
        <f t="shared" si="113"/>
        <v>1.0412399999999999</v>
      </c>
      <c r="E3601" s="49">
        <v>0</v>
      </c>
      <c r="F3601" s="29">
        <v>1.0412399999999999</v>
      </c>
      <c r="G3601" s="50">
        <v>0</v>
      </c>
      <c r="H3601" s="50">
        <v>0</v>
      </c>
      <c r="I3601" s="50">
        <v>0</v>
      </c>
      <c r="J3601" s="30"/>
      <c r="K3601" s="174">
        <f>Лист4!E3599/1000-J3601</f>
        <v>23.60144</v>
      </c>
      <c r="L3601" s="51"/>
      <c r="M3601" s="51"/>
    </row>
    <row r="3602" spans="1:13" s="52" customFormat="1" ht="25.5" customHeight="1" x14ac:dyDescent="0.25">
      <c r="A3602" s="42" t="str">
        <f>Лист4!A3600</f>
        <v xml:space="preserve">Юбилейная ул. д.10 </v>
      </c>
      <c r="B3602" s="67" t="str">
        <f>Лист4!C3600</f>
        <v>Приволжский район, с. Бирюковка</v>
      </c>
      <c r="C3602" s="43">
        <f t="shared" ref="C3602:C3665" si="114">K3602+J3602-F3602</f>
        <v>77.555514705882374</v>
      </c>
      <c r="D3602" s="43">
        <f t="shared" ref="D3602:D3665" si="115">F3602</f>
        <v>3.5794852941176476</v>
      </c>
      <c r="E3602" s="49">
        <v>0</v>
      </c>
      <c r="F3602" s="29">
        <v>3.5794852941176476</v>
      </c>
      <c r="G3602" s="50">
        <v>0</v>
      </c>
      <c r="H3602" s="50">
        <v>0</v>
      </c>
      <c r="I3602" s="50">
        <v>0</v>
      </c>
      <c r="J3602" s="30"/>
      <c r="K3602" s="174">
        <f>Лист4!E3600/1000-J3602</f>
        <v>81.135000000000019</v>
      </c>
      <c r="L3602" s="51"/>
      <c r="M3602" s="51"/>
    </row>
    <row r="3603" spans="1:13" s="52" customFormat="1" ht="18.75" customHeight="1" x14ac:dyDescent="0.25">
      <c r="A3603" s="42" t="str">
        <f>Лист4!A3601</f>
        <v xml:space="preserve">Юбилейная ул. д.11 </v>
      </c>
      <c r="B3603" s="67" t="str">
        <f>Лист4!C3601</f>
        <v>Приволжский район, с. Бирюковка</v>
      </c>
      <c r="C3603" s="43">
        <f t="shared" si="114"/>
        <v>6.5754477941176477</v>
      </c>
      <c r="D3603" s="43">
        <f t="shared" si="115"/>
        <v>0.30348220588235297</v>
      </c>
      <c r="E3603" s="49">
        <v>0</v>
      </c>
      <c r="F3603" s="29">
        <v>0.30348220588235297</v>
      </c>
      <c r="G3603" s="50">
        <v>0</v>
      </c>
      <c r="H3603" s="50">
        <v>0</v>
      </c>
      <c r="I3603" s="50">
        <v>0</v>
      </c>
      <c r="J3603" s="30"/>
      <c r="K3603" s="174">
        <f>Лист4!E3601/1000-J3603</f>
        <v>6.8789300000000004</v>
      </c>
      <c r="L3603" s="51"/>
      <c r="M3603" s="51"/>
    </row>
    <row r="3604" spans="1:13" s="52" customFormat="1" ht="25.5" customHeight="1" x14ac:dyDescent="0.25">
      <c r="A3604" s="42" t="str">
        <f>Лист4!A3602</f>
        <v xml:space="preserve">Юбилейная ул. д.12 </v>
      </c>
      <c r="B3604" s="67" t="str">
        <f>Лист4!C3602</f>
        <v>Приволжский район, с. Бирюковка</v>
      </c>
      <c r="C3604" s="43">
        <f t="shared" si="114"/>
        <v>26.64087132352941</v>
      </c>
      <c r="D3604" s="43">
        <f t="shared" si="115"/>
        <v>1.2295786764705881</v>
      </c>
      <c r="E3604" s="49">
        <v>0</v>
      </c>
      <c r="F3604" s="29">
        <v>1.2295786764705881</v>
      </c>
      <c r="G3604" s="50">
        <v>0</v>
      </c>
      <c r="H3604" s="50">
        <v>0</v>
      </c>
      <c r="I3604" s="50">
        <v>0</v>
      </c>
      <c r="J3604" s="30"/>
      <c r="K3604" s="174">
        <f>Лист4!E3602/1000</f>
        <v>27.870449999999998</v>
      </c>
      <c r="L3604" s="51"/>
      <c r="M3604" s="51"/>
    </row>
    <row r="3605" spans="1:13" s="52" customFormat="1" ht="18.75" customHeight="1" x14ac:dyDescent="0.25">
      <c r="A3605" s="42" t="str">
        <f>Лист4!A3603</f>
        <v xml:space="preserve">Юбилейная ул. д.13 </v>
      </c>
      <c r="B3605" s="67" t="str">
        <f>Лист4!C3603</f>
        <v>Приволжский район, с. Бирюковка</v>
      </c>
      <c r="C3605" s="43">
        <f t="shared" si="114"/>
        <v>30.185168382352945</v>
      </c>
      <c r="D3605" s="43">
        <f t="shared" si="115"/>
        <v>1.3931616176470589</v>
      </c>
      <c r="E3605" s="49">
        <v>0</v>
      </c>
      <c r="F3605" s="29">
        <v>1.3931616176470589</v>
      </c>
      <c r="G3605" s="50">
        <v>0</v>
      </c>
      <c r="H3605" s="50">
        <v>0</v>
      </c>
      <c r="I3605" s="50">
        <v>0</v>
      </c>
      <c r="J3605" s="30"/>
      <c r="K3605" s="174">
        <f>Лист4!E3603/1000</f>
        <v>31.578330000000005</v>
      </c>
      <c r="L3605" s="51"/>
      <c r="M3605" s="51"/>
    </row>
    <row r="3606" spans="1:13" s="52" customFormat="1" ht="25.5" customHeight="1" x14ac:dyDescent="0.25">
      <c r="A3606" s="42" t="str">
        <f>Лист4!A3604</f>
        <v xml:space="preserve">Юбилейная ул. д.2 </v>
      </c>
      <c r="B3606" s="67" t="str">
        <f>Лист4!C3604</f>
        <v>Приволжский район, с. Бирюковка</v>
      </c>
      <c r="C3606" s="43">
        <f t="shared" si="114"/>
        <v>67.619691176470596</v>
      </c>
      <c r="D3606" s="43">
        <f t="shared" si="115"/>
        <v>3.1209088235294127</v>
      </c>
      <c r="E3606" s="49">
        <v>0</v>
      </c>
      <c r="F3606" s="29">
        <v>3.1209088235294127</v>
      </c>
      <c r="G3606" s="50">
        <v>0</v>
      </c>
      <c r="H3606" s="50">
        <v>0</v>
      </c>
      <c r="I3606" s="50">
        <v>0</v>
      </c>
      <c r="J3606" s="30"/>
      <c r="K3606" s="174">
        <f>Лист4!E3604/1000</f>
        <v>70.740600000000015</v>
      </c>
      <c r="L3606" s="51"/>
      <c r="M3606" s="51"/>
    </row>
    <row r="3607" spans="1:13" s="52" customFormat="1" ht="25.5" customHeight="1" x14ac:dyDescent="0.25">
      <c r="A3607" s="42" t="str">
        <f>Лист4!A3605</f>
        <v xml:space="preserve">Юбилейная ул. д.3 </v>
      </c>
      <c r="B3607" s="67" t="str">
        <f>Лист4!C3605</f>
        <v>Приволжский район, с. Бирюковка</v>
      </c>
      <c r="C3607" s="43">
        <f t="shared" si="114"/>
        <v>78.283447794117649</v>
      </c>
      <c r="D3607" s="43">
        <f t="shared" si="115"/>
        <v>3.6130822058823533</v>
      </c>
      <c r="E3607" s="49">
        <v>0</v>
      </c>
      <c r="F3607" s="29">
        <v>3.6130822058823533</v>
      </c>
      <c r="G3607" s="50">
        <v>0</v>
      </c>
      <c r="H3607" s="50">
        <v>0</v>
      </c>
      <c r="I3607" s="50">
        <v>0</v>
      </c>
      <c r="J3607" s="30"/>
      <c r="K3607" s="174">
        <f>Лист4!E3605/1000</f>
        <v>81.896529999999998</v>
      </c>
      <c r="L3607" s="51"/>
      <c r="M3607" s="51"/>
    </row>
    <row r="3608" spans="1:13" s="52" customFormat="1" ht="18.75" customHeight="1" x14ac:dyDescent="0.25">
      <c r="A3608" s="42" t="str">
        <f>Лист4!A3606</f>
        <v xml:space="preserve">Юбилейная ул. д.5 </v>
      </c>
      <c r="B3608" s="67" t="str">
        <f>Лист4!C3606</f>
        <v>Приволжский район, с. Бирюковка</v>
      </c>
      <c r="C3608" s="43">
        <f t="shared" si="114"/>
        <v>56.888860294117642</v>
      </c>
      <c r="D3608" s="43">
        <f t="shared" si="115"/>
        <v>2.6256397058823526</v>
      </c>
      <c r="E3608" s="49">
        <v>0</v>
      </c>
      <c r="F3608" s="29">
        <v>2.6256397058823526</v>
      </c>
      <c r="G3608" s="50">
        <v>0</v>
      </c>
      <c r="H3608" s="50">
        <v>0</v>
      </c>
      <c r="I3608" s="50">
        <v>0</v>
      </c>
      <c r="J3608" s="30"/>
      <c r="K3608" s="174">
        <f>Лист4!E3606/1000</f>
        <v>59.514499999999991</v>
      </c>
      <c r="L3608" s="51"/>
      <c r="M3608" s="51"/>
    </row>
    <row r="3609" spans="1:13" s="52" customFormat="1" ht="18.75" customHeight="1" x14ac:dyDescent="0.25">
      <c r="A3609" s="42" t="str">
        <f>Лист4!A3607</f>
        <v xml:space="preserve">Юбилейная ул. д.7 </v>
      </c>
      <c r="B3609" s="67" t="str">
        <f>Лист4!C3607</f>
        <v>Приволжский район, с. Бирюковка</v>
      </c>
      <c r="C3609" s="43">
        <f t="shared" si="114"/>
        <v>25.897338235294114</v>
      </c>
      <c r="D3609" s="43">
        <f t="shared" si="115"/>
        <v>1.1952617647058823</v>
      </c>
      <c r="E3609" s="49">
        <v>0</v>
      </c>
      <c r="F3609" s="29">
        <v>1.1952617647058823</v>
      </c>
      <c r="G3609" s="50">
        <v>0</v>
      </c>
      <c r="H3609" s="50">
        <v>0</v>
      </c>
      <c r="I3609" s="50">
        <v>0</v>
      </c>
      <c r="J3609" s="30"/>
      <c r="K3609" s="174">
        <f>Лист4!E3607/1000</f>
        <v>27.092599999999997</v>
      </c>
      <c r="L3609" s="51"/>
      <c r="M3609" s="51"/>
    </row>
    <row r="3610" spans="1:13" s="52" customFormat="1" ht="18.75" customHeight="1" x14ac:dyDescent="0.25">
      <c r="A3610" s="42" t="str">
        <f>Лист4!A3608</f>
        <v xml:space="preserve">Юбилейная ул. д.8 </v>
      </c>
      <c r="B3610" s="67" t="str">
        <f>Лист4!C3608</f>
        <v>Приволжский район, с. Бирюковка</v>
      </c>
      <c r="C3610" s="43">
        <f t="shared" si="114"/>
        <v>31.956772058823528</v>
      </c>
      <c r="D3610" s="43">
        <f t="shared" si="115"/>
        <v>1.4749279411764706</v>
      </c>
      <c r="E3610" s="49">
        <v>0</v>
      </c>
      <c r="F3610" s="29">
        <v>1.4749279411764706</v>
      </c>
      <c r="G3610" s="50">
        <v>0</v>
      </c>
      <c r="H3610" s="50">
        <v>0</v>
      </c>
      <c r="I3610" s="50">
        <v>0</v>
      </c>
      <c r="J3610" s="30"/>
      <c r="K3610" s="174">
        <f>Лист4!E3608/1000</f>
        <v>33.431699999999999</v>
      </c>
      <c r="L3610" s="51"/>
      <c r="M3610" s="51"/>
    </row>
    <row r="3611" spans="1:13" s="52" customFormat="1" ht="18.75" customHeight="1" x14ac:dyDescent="0.25">
      <c r="A3611" s="42" t="str">
        <f>Лист4!A3609</f>
        <v xml:space="preserve">Юбилейная ул. д.9 </v>
      </c>
      <c r="B3611" s="67" t="str">
        <f>Лист4!C3609</f>
        <v>Приволжский район, с. Бирюковка</v>
      </c>
      <c r="C3611" s="43">
        <f t="shared" si="114"/>
        <v>57.788584558823537</v>
      </c>
      <c r="D3611" s="43">
        <f t="shared" si="115"/>
        <v>2.6671654411764711</v>
      </c>
      <c r="E3611" s="49">
        <v>0</v>
      </c>
      <c r="F3611" s="29">
        <v>2.6671654411764711</v>
      </c>
      <c r="G3611" s="50">
        <v>0</v>
      </c>
      <c r="H3611" s="50">
        <v>0</v>
      </c>
      <c r="I3611" s="50">
        <v>0</v>
      </c>
      <c r="J3611" s="30"/>
      <c r="K3611" s="174">
        <f>Лист4!E3609/1000</f>
        <v>60.455750000000009</v>
      </c>
      <c r="L3611" s="51"/>
      <c r="M3611" s="51"/>
    </row>
    <row r="3612" spans="1:13" s="52" customFormat="1" ht="18.75" customHeight="1" x14ac:dyDescent="0.25">
      <c r="A3612" s="42" t="str">
        <f>Лист4!A3610</f>
        <v xml:space="preserve">Юность мкн. д.1 </v>
      </c>
      <c r="B3612" s="67" t="str">
        <f>Лист4!C3610</f>
        <v>Приволжский район, с. Евпраксино</v>
      </c>
      <c r="C3612" s="43">
        <f t="shared" si="114"/>
        <v>78.838404411764714</v>
      </c>
      <c r="D3612" s="43">
        <f t="shared" si="115"/>
        <v>3.6386955882352945</v>
      </c>
      <c r="E3612" s="49">
        <v>0</v>
      </c>
      <c r="F3612" s="29">
        <v>3.6386955882352945</v>
      </c>
      <c r="G3612" s="50">
        <v>0</v>
      </c>
      <c r="H3612" s="50">
        <v>0</v>
      </c>
      <c r="I3612" s="50">
        <v>0</v>
      </c>
      <c r="J3612" s="30"/>
      <c r="K3612" s="174">
        <f>Лист4!E3610/1000</f>
        <v>82.477100000000007</v>
      </c>
      <c r="L3612" s="51"/>
      <c r="M3612" s="51"/>
    </row>
    <row r="3613" spans="1:13" s="52" customFormat="1" ht="18.75" customHeight="1" x14ac:dyDescent="0.25">
      <c r="A3613" s="42" t="str">
        <f>Лист4!A3611</f>
        <v xml:space="preserve">Юность мкн. д.2 </v>
      </c>
      <c r="B3613" s="67" t="str">
        <f>Лист4!C3611</f>
        <v>Приволжский район, с. Евпраксино</v>
      </c>
      <c r="C3613" s="43">
        <f t="shared" si="114"/>
        <v>13.964485294117647</v>
      </c>
      <c r="D3613" s="43">
        <f t="shared" si="115"/>
        <v>0.64451470588235293</v>
      </c>
      <c r="E3613" s="49">
        <v>0</v>
      </c>
      <c r="F3613" s="29">
        <v>0.64451470588235293</v>
      </c>
      <c r="G3613" s="50">
        <v>0</v>
      </c>
      <c r="H3613" s="50">
        <v>0</v>
      </c>
      <c r="I3613" s="50">
        <v>0</v>
      </c>
      <c r="J3613" s="30"/>
      <c r="K3613" s="174">
        <f>Лист4!E3611/1000</f>
        <v>14.609</v>
      </c>
      <c r="L3613" s="51"/>
      <c r="M3613" s="51"/>
    </row>
    <row r="3614" spans="1:13" s="52" customFormat="1" ht="18.75" customHeight="1" x14ac:dyDescent="0.25">
      <c r="A3614" s="42" t="str">
        <f>Лист4!A3612</f>
        <v xml:space="preserve">М.Джалиля ул. д.7 </v>
      </c>
      <c r="B3614" s="67" t="str">
        <f>Лист4!C3612</f>
        <v>Приволжский район, с. Карагали</v>
      </c>
      <c r="C3614" s="43">
        <f t="shared" si="114"/>
        <v>28.407198529411762</v>
      </c>
      <c r="D3614" s="43">
        <f t="shared" si="115"/>
        <v>1.3111014705882351</v>
      </c>
      <c r="E3614" s="49">
        <v>0</v>
      </c>
      <c r="F3614" s="29">
        <v>1.3111014705882351</v>
      </c>
      <c r="G3614" s="50">
        <v>0</v>
      </c>
      <c r="H3614" s="50">
        <v>0</v>
      </c>
      <c r="I3614" s="50">
        <v>0</v>
      </c>
      <c r="J3614" s="30"/>
      <c r="K3614" s="174">
        <f>Лист4!E3612/1000</f>
        <v>29.718299999999996</v>
      </c>
      <c r="L3614" s="51"/>
      <c r="M3614" s="51"/>
    </row>
    <row r="3615" spans="1:13" s="52" customFormat="1" ht="18.75" customHeight="1" x14ac:dyDescent="0.25">
      <c r="A3615" s="42" t="str">
        <f>Лист4!A3613</f>
        <v xml:space="preserve">Некрасова ул. д.1 </v>
      </c>
      <c r="B3615" s="67" t="str">
        <f>Лист4!C3613</f>
        <v>Приволжский район, с. Карагали</v>
      </c>
      <c r="C3615" s="43">
        <f t="shared" si="114"/>
        <v>60.268764705882361</v>
      </c>
      <c r="D3615" s="43">
        <f t="shared" si="115"/>
        <v>2.7816352941176476</v>
      </c>
      <c r="E3615" s="49">
        <v>0</v>
      </c>
      <c r="F3615" s="29">
        <v>2.7816352941176476</v>
      </c>
      <c r="G3615" s="50">
        <v>0</v>
      </c>
      <c r="H3615" s="50">
        <v>0</v>
      </c>
      <c r="I3615" s="50">
        <v>0</v>
      </c>
      <c r="J3615" s="30"/>
      <c r="K3615" s="174">
        <f>Лист4!E3613/1000</f>
        <v>63.05040000000001</v>
      </c>
      <c r="L3615" s="51"/>
      <c r="M3615" s="51"/>
    </row>
    <row r="3616" spans="1:13" s="52" customFormat="1" ht="25.5" customHeight="1" x14ac:dyDescent="0.25">
      <c r="A3616" s="42" t="str">
        <f>Лист4!A3614</f>
        <v xml:space="preserve">Некрасова ул. д.2 </v>
      </c>
      <c r="B3616" s="67" t="str">
        <f>Лист4!C3614</f>
        <v>Приволжский район, с. Карагали</v>
      </c>
      <c r="C3616" s="43">
        <f t="shared" si="114"/>
        <v>85.625503676470601</v>
      </c>
      <c r="D3616" s="43">
        <f t="shared" si="115"/>
        <v>3.9519463235294121</v>
      </c>
      <c r="E3616" s="49">
        <v>0</v>
      </c>
      <c r="F3616" s="29">
        <v>3.9519463235294121</v>
      </c>
      <c r="G3616" s="50">
        <v>0</v>
      </c>
      <c r="H3616" s="50">
        <v>0</v>
      </c>
      <c r="I3616" s="50">
        <v>0</v>
      </c>
      <c r="J3616" s="30"/>
      <c r="K3616" s="174">
        <f>Лист4!E3614/1000</f>
        <v>89.577450000000013</v>
      </c>
      <c r="L3616" s="51"/>
      <c r="M3616" s="51"/>
    </row>
    <row r="3617" spans="1:13" s="52" customFormat="1" ht="25.5" customHeight="1" x14ac:dyDescent="0.25">
      <c r="A3617" s="42" t="str">
        <f>Лист4!A3615</f>
        <v xml:space="preserve">Почтовая ул. д.1 </v>
      </c>
      <c r="B3617" s="67" t="str">
        <f>Лист4!C3615</f>
        <v>Приволжский район, с. Карагали</v>
      </c>
      <c r="C3617" s="43">
        <f t="shared" si="114"/>
        <v>134.29683455882352</v>
      </c>
      <c r="D3617" s="43">
        <f t="shared" si="115"/>
        <v>6.1983154411764705</v>
      </c>
      <c r="E3617" s="49">
        <v>0</v>
      </c>
      <c r="F3617" s="29">
        <v>6.1983154411764705</v>
      </c>
      <c r="G3617" s="50">
        <v>0</v>
      </c>
      <c r="H3617" s="50">
        <v>0</v>
      </c>
      <c r="I3617" s="50">
        <v>0</v>
      </c>
      <c r="J3617" s="30"/>
      <c r="K3617" s="174">
        <f>Лист4!E3615/1000</f>
        <v>140.49515</v>
      </c>
      <c r="L3617" s="51"/>
      <c r="M3617" s="51"/>
    </row>
    <row r="3618" spans="1:13" s="52" customFormat="1" ht="25.5" customHeight="1" x14ac:dyDescent="0.25">
      <c r="A3618" s="42" t="str">
        <f>Лист4!A3616</f>
        <v xml:space="preserve">Почтовая ул. д.1А </v>
      </c>
      <c r="B3618" s="67" t="str">
        <f>Лист4!C3616</f>
        <v>Приволжский район, с. Карагали</v>
      </c>
      <c r="C3618" s="43">
        <f t="shared" si="114"/>
        <v>12.102139705882353</v>
      </c>
      <c r="D3618" s="43">
        <f t="shared" si="115"/>
        <v>0.55856029411764707</v>
      </c>
      <c r="E3618" s="49">
        <v>0</v>
      </c>
      <c r="F3618" s="29">
        <v>0.55856029411764707</v>
      </c>
      <c r="G3618" s="50">
        <v>0</v>
      </c>
      <c r="H3618" s="50">
        <v>0</v>
      </c>
      <c r="I3618" s="50">
        <v>0</v>
      </c>
      <c r="J3618" s="30"/>
      <c r="K3618" s="174">
        <f>Лист4!E3616/1000</f>
        <v>12.6607</v>
      </c>
      <c r="L3618" s="51"/>
      <c r="M3618" s="51"/>
    </row>
    <row r="3619" spans="1:13" s="52" customFormat="1" ht="25.5" customHeight="1" x14ac:dyDescent="0.25">
      <c r="A3619" s="42" t="str">
        <f>Лист4!A3617</f>
        <v xml:space="preserve">Почтовая ул. д.22 </v>
      </c>
      <c r="B3619" s="67" t="str">
        <f>Лист4!C3617</f>
        <v>Приволжский район, с. Карагали</v>
      </c>
      <c r="C3619" s="43">
        <f t="shared" si="114"/>
        <v>264.4688360294117</v>
      </c>
      <c r="D3619" s="43">
        <f t="shared" si="115"/>
        <v>12.206253970588232</v>
      </c>
      <c r="E3619" s="49">
        <v>0</v>
      </c>
      <c r="F3619" s="29">
        <v>12.206253970588232</v>
      </c>
      <c r="G3619" s="50">
        <v>0</v>
      </c>
      <c r="H3619" s="50">
        <v>0</v>
      </c>
      <c r="I3619" s="50">
        <v>0</v>
      </c>
      <c r="J3619" s="30"/>
      <c r="K3619" s="174">
        <f>Лист4!E3617/1000</f>
        <v>276.67508999999995</v>
      </c>
      <c r="L3619" s="51"/>
      <c r="M3619" s="51"/>
    </row>
    <row r="3620" spans="1:13" s="52" customFormat="1" ht="25.5" customHeight="1" x14ac:dyDescent="0.25">
      <c r="A3620" s="42" t="str">
        <f>Лист4!A3618</f>
        <v xml:space="preserve">Почтовая ул. д.26 </v>
      </c>
      <c r="B3620" s="67" t="str">
        <f>Лист4!C3618</f>
        <v>Приволжский район, с. Карагали</v>
      </c>
      <c r="C3620" s="43">
        <f t="shared" si="114"/>
        <v>175.36416911764707</v>
      </c>
      <c r="D3620" s="43">
        <f t="shared" si="115"/>
        <v>8.0937308823529399</v>
      </c>
      <c r="E3620" s="49">
        <v>0</v>
      </c>
      <c r="F3620" s="29">
        <v>8.0937308823529399</v>
      </c>
      <c r="G3620" s="50">
        <v>0</v>
      </c>
      <c r="H3620" s="50">
        <v>0</v>
      </c>
      <c r="I3620" s="50">
        <v>0</v>
      </c>
      <c r="J3620" s="30"/>
      <c r="K3620" s="174">
        <f>Лист4!E3618/1000</f>
        <v>183.4579</v>
      </c>
      <c r="L3620" s="51"/>
      <c r="M3620" s="51"/>
    </row>
    <row r="3621" spans="1:13" s="52" customFormat="1" ht="25.5" customHeight="1" x14ac:dyDescent="0.25">
      <c r="A3621" s="42" t="str">
        <f>Лист4!A3619</f>
        <v xml:space="preserve">Почтовая ул. д.3 </v>
      </c>
      <c r="B3621" s="67" t="str">
        <f>Лист4!C3619</f>
        <v>Приволжский район, с. Карагали</v>
      </c>
      <c r="C3621" s="43">
        <f t="shared" si="114"/>
        <v>134.26726911764706</v>
      </c>
      <c r="D3621" s="43">
        <f t="shared" si="115"/>
        <v>6.196950882352942</v>
      </c>
      <c r="E3621" s="49">
        <v>0</v>
      </c>
      <c r="F3621" s="29">
        <v>6.196950882352942</v>
      </c>
      <c r="G3621" s="50">
        <v>0</v>
      </c>
      <c r="H3621" s="50">
        <v>0</v>
      </c>
      <c r="I3621" s="50">
        <v>0</v>
      </c>
      <c r="J3621" s="30"/>
      <c r="K3621" s="174">
        <f>Лист4!E3619/1000</f>
        <v>140.46422000000001</v>
      </c>
      <c r="L3621" s="51"/>
      <c r="M3621" s="51"/>
    </row>
    <row r="3622" spans="1:13" s="52" customFormat="1" ht="30" customHeight="1" x14ac:dyDescent="0.25">
      <c r="A3622" s="42" t="str">
        <f>Лист4!A3620</f>
        <v xml:space="preserve">Почтовая ул. д.5 </v>
      </c>
      <c r="B3622" s="67" t="str">
        <f>Лист4!C3620</f>
        <v>Приволжский район, с. Карагали</v>
      </c>
      <c r="C3622" s="43">
        <f t="shared" si="114"/>
        <v>141.60154411764705</v>
      </c>
      <c r="D3622" s="43">
        <f t="shared" si="115"/>
        <v>6.5354558823529407</v>
      </c>
      <c r="E3622" s="49">
        <v>0</v>
      </c>
      <c r="F3622" s="29">
        <v>6.5354558823529407</v>
      </c>
      <c r="G3622" s="50">
        <v>0</v>
      </c>
      <c r="H3622" s="50">
        <v>0</v>
      </c>
      <c r="I3622" s="50">
        <v>0</v>
      </c>
      <c r="J3622" s="30"/>
      <c r="K3622" s="174">
        <f>Лист4!E3620/1000</f>
        <v>148.137</v>
      </c>
      <c r="L3622" s="51"/>
      <c r="M3622" s="51"/>
    </row>
    <row r="3623" spans="1:13" s="53" customFormat="1" ht="24" customHeight="1" x14ac:dyDescent="0.25">
      <c r="A3623" s="42" t="str">
        <f>Лист4!A3621</f>
        <v xml:space="preserve">Почтовая ул. д.7 </v>
      </c>
      <c r="B3623" s="67" t="str">
        <f>Лист4!C3621</f>
        <v>Приволжский район, с. Карагали</v>
      </c>
      <c r="C3623" s="43">
        <f t="shared" si="114"/>
        <v>130.07255147058822</v>
      </c>
      <c r="D3623" s="43">
        <f t="shared" si="115"/>
        <v>6.0033485294117641</v>
      </c>
      <c r="E3623" s="49">
        <v>0</v>
      </c>
      <c r="F3623" s="29">
        <v>6.0033485294117641</v>
      </c>
      <c r="G3623" s="50">
        <v>0</v>
      </c>
      <c r="H3623" s="50">
        <v>0</v>
      </c>
      <c r="I3623" s="50">
        <v>0</v>
      </c>
      <c r="J3623" s="30"/>
      <c r="K3623" s="174">
        <f>Лист4!E3621/1000</f>
        <v>136.07589999999999</v>
      </c>
      <c r="L3623" s="51"/>
      <c r="M3623" s="51"/>
    </row>
    <row r="3624" spans="1:13" s="52" customFormat="1" ht="25.5" customHeight="1" x14ac:dyDescent="0.25">
      <c r="A3624" s="42" t="str">
        <f>Лист4!A3622</f>
        <v xml:space="preserve">Белинского ул. д.11 </v>
      </c>
      <c r="B3624" s="67" t="str">
        <f>Лист4!C3622</f>
        <v>Приволжский район, с. Началово</v>
      </c>
      <c r="C3624" s="43">
        <f t="shared" si="114"/>
        <v>83.780220588235295</v>
      </c>
      <c r="D3624" s="43">
        <f t="shared" si="115"/>
        <v>3.8667794117647061</v>
      </c>
      <c r="E3624" s="49">
        <v>0</v>
      </c>
      <c r="F3624" s="29">
        <v>3.8667794117647061</v>
      </c>
      <c r="G3624" s="50">
        <v>0</v>
      </c>
      <c r="H3624" s="50">
        <v>0</v>
      </c>
      <c r="I3624" s="50">
        <v>0</v>
      </c>
      <c r="J3624" s="30"/>
      <c r="K3624" s="174">
        <f>Лист4!E3622/1000-J3624</f>
        <v>87.647000000000006</v>
      </c>
      <c r="L3624" s="51"/>
      <c r="M3624" s="51"/>
    </row>
    <row r="3625" spans="1:13" s="52" customFormat="1" ht="34.5" customHeight="1" x14ac:dyDescent="0.25">
      <c r="A3625" s="42" t="str">
        <f>Лист4!A3623</f>
        <v xml:space="preserve">Белинского ул. д.12 </v>
      </c>
      <c r="B3625" s="67" t="str">
        <f>Лист4!C3623</f>
        <v>Приволжский район, с. Началово</v>
      </c>
      <c r="C3625" s="43">
        <f t="shared" si="114"/>
        <v>74.486080882352937</v>
      </c>
      <c r="D3625" s="43">
        <f t="shared" si="115"/>
        <v>3.4378191176470585</v>
      </c>
      <c r="E3625" s="49">
        <v>0</v>
      </c>
      <c r="F3625" s="29">
        <v>3.4378191176470585</v>
      </c>
      <c r="G3625" s="50">
        <v>0</v>
      </c>
      <c r="H3625" s="50">
        <v>0</v>
      </c>
      <c r="I3625" s="50">
        <v>0</v>
      </c>
      <c r="J3625" s="30"/>
      <c r="K3625" s="174">
        <f>Лист4!E3623/1000</f>
        <v>77.923899999999989</v>
      </c>
      <c r="L3625" s="51"/>
      <c r="M3625" s="51"/>
    </row>
    <row r="3626" spans="1:13" s="52" customFormat="1" ht="34.5" customHeight="1" x14ac:dyDescent="0.25">
      <c r="A3626" s="42" t="str">
        <f>Лист4!A3624</f>
        <v xml:space="preserve">Калинина ул. д.11 </v>
      </c>
      <c r="B3626" s="67" t="str">
        <f>Лист4!C3624</f>
        <v>Приволжский район, с. Началово</v>
      </c>
      <c r="C3626" s="43">
        <f t="shared" si="114"/>
        <v>137.83183088235293</v>
      </c>
      <c r="D3626" s="43">
        <f t="shared" si="115"/>
        <v>6.3614691176470579</v>
      </c>
      <c r="E3626" s="49">
        <v>0</v>
      </c>
      <c r="F3626" s="29">
        <v>6.3614691176470579</v>
      </c>
      <c r="G3626" s="50">
        <v>0</v>
      </c>
      <c r="H3626" s="50">
        <v>0</v>
      </c>
      <c r="I3626" s="50">
        <v>0</v>
      </c>
      <c r="J3626" s="30"/>
      <c r="K3626" s="174">
        <f>Лист4!E3624/1000</f>
        <v>144.19329999999999</v>
      </c>
      <c r="L3626" s="51"/>
      <c r="M3626" s="51"/>
    </row>
    <row r="3627" spans="1:13" s="52" customFormat="1" ht="25.5" customHeight="1" x14ac:dyDescent="0.25">
      <c r="A3627" s="42" t="str">
        <f>Лист4!A3625</f>
        <v xml:space="preserve">Куйбышева ул. д.2А </v>
      </c>
      <c r="B3627" s="67" t="str">
        <f>Лист4!C3625</f>
        <v>Приволжский район, с. Началово</v>
      </c>
      <c r="C3627" s="43">
        <f t="shared" si="114"/>
        <v>58.8540588235294</v>
      </c>
      <c r="D3627" s="43">
        <f t="shared" si="115"/>
        <v>2.7163411764705874</v>
      </c>
      <c r="E3627" s="49">
        <v>0</v>
      </c>
      <c r="F3627" s="29">
        <v>2.7163411764705874</v>
      </c>
      <c r="G3627" s="50">
        <v>0</v>
      </c>
      <c r="H3627" s="50">
        <v>0</v>
      </c>
      <c r="I3627" s="50">
        <v>0</v>
      </c>
      <c r="J3627" s="30"/>
      <c r="K3627" s="174">
        <f>Лист4!E3625/1000</f>
        <v>61.570399999999985</v>
      </c>
      <c r="L3627" s="51"/>
      <c r="M3627" s="51"/>
    </row>
    <row r="3628" spans="1:13" s="52" customFormat="1" ht="25.5" customHeight="1" x14ac:dyDescent="0.25">
      <c r="A3628" s="42" t="str">
        <f>Лист4!A3626</f>
        <v xml:space="preserve">Победы ул. д.1 </v>
      </c>
      <c r="B3628" s="67" t="str">
        <f>Лист4!C3626</f>
        <v>Приволжский район, с. Началово</v>
      </c>
      <c r="C3628" s="43">
        <f t="shared" si="114"/>
        <v>98.027025735294131</v>
      </c>
      <c r="D3628" s="43">
        <f t="shared" si="115"/>
        <v>4.524324264705883</v>
      </c>
      <c r="E3628" s="49">
        <v>0</v>
      </c>
      <c r="F3628" s="29">
        <v>4.524324264705883</v>
      </c>
      <c r="G3628" s="50">
        <v>0</v>
      </c>
      <c r="H3628" s="50">
        <v>0</v>
      </c>
      <c r="I3628" s="50">
        <v>0</v>
      </c>
      <c r="J3628" s="30"/>
      <c r="K3628" s="174">
        <f>Лист4!E3626/1000</f>
        <v>102.55135000000001</v>
      </c>
      <c r="L3628" s="51"/>
      <c r="M3628" s="51"/>
    </row>
    <row r="3629" spans="1:13" s="52" customFormat="1" ht="18.75" customHeight="1" x14ac:dyDescent="0.25">
      <c r="A3629" s="42" t="str">
        <f>Лист4!A3627</f>
        <v xml:space="preserve">Победы ул. д.10 </v>
      </c>
      <c r="B3629" s="67" t="str">
        <f>Лист4!C3627</f>
        <v>Приволжский район, с. Началово</v>
      </c>
      <c r="C3629" s="43">
        <f t="shared" si="114"/>
        <v>81.308213235294104</v>
      </c>
      <c r="D3629" s="43">
        <f t="shared" si="115"/>
        <v>3.7526867647058815</v>
      </c>
      <c r="E3629" s="49">
        <v>0</v>
      </c>
      <c r="F3629" s="29">
        <v>3.7526867647058815</v>
      </c>
      <c r="G3629" s="50">
        <v>0</v>
      </c>
      <c r="H3629" s="50">
        <v>0</v>
      </c>
      <c r="I3629" s="50">
        <v>0</v>
      </c>
      <c r="J3629" s="30"/>
      <c r="K3629" s="174">
        <f>Лист4!E3627/1000</f>
        <v>85.06089999999999</v>
      </c>
      <c r="L3629" s="51"/>
      <c r="M3629" s="51"/>
    </row>
    <row r="3630" spans="1:13" s="52" customFormat="1" ht="18.75" customHeight="1" x14ac:dyDescent="0.25">
      <c r="A3630" s="42" t="str">
        <f>Лист4!A3628</f>
        <v xml:space="preserve">Победы ул. д.18 </v>
      </c>
      <c r="B3630" s="67" t="str">
        <f>Лист4!C3628</f>
        <v>Приволжский район, с. Началово</v>
      </c>
      <c r="C3630" s="43">
        <f t="shared" si="114"/>
        <v>26.884716911764706</v>
      </c>
      <c r="D3630" s="43">
        <f t="shared" si="115"/>
        <v>1.240833088235294</v>
      </c>
      <c r="E3630" s="49">
        <v>0</v>
      </c>
      <c r="F3630" s="29">
        <v>1.240833088235294</v>
      </c>
      <c r="G3630" s="50">
        <v>0</v>
      </c>
      <c r="H3630" s="50">
        <v>0</v>
      </c>
      <c r="I3630" s="50">
        <v>0</v>
      </c>
      <c r="J3630" s="30"/>
      <c r="K3630" s="174">
        <f>Лист4!E3628/1000-J3630</f>
        <v>28.12555</v>
      </c>
      <c r="L3630" s="51"/>
      <c r="M3630" s="51"/>
    </row>
    <row r="3631" spans="1:13" s="52" customFormat="1" ht="25.5" customHeight="1" x14ac:dyDescent="0.25">
      <c r="A3631" s="42" t="str">
        <f>Лист4!A3629</f>
        <v xml:space="preserve">Победы ул. д.19 </v>
      </c>
      <c r="B3631" s="67" t="str">
        <f>Лист4!C3629</f>
        <v>Приволжский район, с. Началово</v>
      </c>
      <c r="C3631" s="43">
        <f t="shared" si="114"/>
        <v>62.908720588235283</v>
      </c>
      <c r="D3631" s="43">
        <f t="shared" si="115"/>
        <v>2.9034794117647054</v>
      </c>
      <c r="E3631" s="49">
        <v>0</v>
      </c>
      <c r="F3631" s="29">
        <v>2.9034794117647054</v>
      </c>
      <c r="G3631" s="50">
        <v>0</v>
      </c>
      <c r="H3631" s="50">
        <v>0</v>
      </c>
      <c r="I3631" s="50">
        <v>0</v>
      </c>
      <c r="J3631" s="30"/>
      <c r="K3631" s="174">
        <f>Лист4!E3629/1000</f>
        <v>65.81219999999999</v>
      </c>
      <c r="L3631" s="51"/>
      <c r="M3631" s="51"/>
    </row>
    <row r="3632" spans="1:13" s="52" customFormat="1" ht="25.5" customHeight="1" x14ac:dyDescent="0.25">
      <c r="A3632" s="42" t="str">
        <f>Лист4!A3630</f>
        <v xml:space="preserve">Победы ул. д.2 </v>
      </c>
      <c r="B3632" s="67" t="str">
        <f>Лист4!C3630</f>
        <v>Приволжский район, с. Началово</v>
      </c>
      <c r="C3632" s="43">
        <f t="shared" si="114"/>
        <v>63.006316176470584</v>
      </c>
      <c r="D3632" s="43">
        <f t="shared" si="115"/>
        <v>2.9079838235294115</v>
      </c>
      <c r="E3632" s="49">
        <v>0</v>
      </c>
      <c r="F3632" s="29">
        <v>2.9079838235294115</v>
      </c>
      <c r="G3632" s="50">
        <v>0</v>
      </c>
      <c r="H3632" s="50">
        <v>0</v>
      </c>
      <c r="I3632" s="50">
        <v>0</v>
      </c>
      <c r="J3632" s="30"/>
      <c r="K3632" s="174">
        <f>Лист4!E3630/1000</f>
        <v>65.914299999999997</v>
      </c>
      <c r="L3632" s="51"/>
      <c r="M3632" s="51"/>
    </row>
    <row r="3633" spans="1:13" s="52" customFormat="1" ht="25.5" customHeight="1" x14ac:dyDescent="0.25">
      <c r="A3633" s="42" t="str">
        <f>Лист4!A3631</f>
        <v xml:space="preserve">Победы ул. д.4 </v>
      </c>
      <c r="B3633" s="67" t="str">
        <f>Лист4!C3631</f>
        <v>Приволжский район, с. Началово</v>
      </c>
      <c r="C3633" s="43">
        <f t="shared" si="114"/>
        <v>131.63909926470586</v>
      </c>
      <c r="D3633" s="43">
        <f t="shared" si="115"/>
        <v>6.0756507352941167</v>
      </c>
      <c r="E3633" s="49">
        <v>0</v>
      </c>
      <c r="F3633" s="29">
        <v>6.0756507352941167</v>
      </c>
      <c r="G3633" s="50">
        <v>0</v>
      </c>
      <c r="H3633" s="50">
        <v>0</v>
      </c>
      <c r="I3633" s="50">
        <v>0</v>
      </c>
      <c r="J3633" s="30"/>
      <c r="K3633" s="174">
        <f>Лист4!E3631/1000-J3633</f>
        <v>137.71474999999998</v>
      </c>
      <c r="L3633" s="51"/>
      <c r="M3633" s="51"/>
    </row>
    <row r="3634" spans="1:13" s="52" customFormat="1" ht="18.75" customHeight="1" x14ac:dyDescent="0.25">
      <c r="A3634" s="42" t="str">
        <f>Лист4!A3632</f>
        <v xml:space="preserve">Победы ул. д.5 </v>
      </c>
      <c r="B3634" s="67" t="str">
        <f>Лист4!C3632</f>
        <v>Приволжский район, с. Началово</v>
      </c>
      <c r="C3634" s="43">
        <f t="shared" si="114"/>
        <v>38.797591911764705</v>
      </c>
      <c r="D3634" s="43">
        <f t="shared" si="115"/>
        <v>1.7906580882352943</v>
      </c>
      <c r="E3634" s="49">
        <v>0</v>
      </c>
      <c r="F3634" s="29">
        <v>1.7906580882352943</v>
      </c>
      <c r="G3634" s="50">
        <v>0</v>
      </c>
      <c r="H3634" s="50">
        <v>0</v>
      </c>
      <c r="I3634" s="50">
        <v>0</v>
      </c>
      <c r="J3634" s="30"/>
      <c r="K3634" s="174">
        <f>Лист4!E3632/1000</f>
        <v>40.588250000000002</v>
      </c>
      <c r="L3634" s="51"/>
      <c r="M3634" s="51"/>
    </row>
    <row r="3635" spans="1:13" s="52" customFormat="1" ht="18.75" customHeight="1" x14ac:dyDescent="0.25">
      <c r="A3635" s="42" t="str">
        <f>Лист4!A3633</f>
        <v xml:space="preserve">Победы ул. д.6 </v>
      </c>
      <c r="B3635" s="67" t="str">
        <f>Лист4!C3633</f>
        <v>Приволжский район, с. Началово</v>
      </c>
      <c r="C3635" s="43">
        <f t="shared" si="114"/>
        <v>84.075875000000011</v>
      </c>
      <c r="D3635" s="43">
        <f t="shared" si="115"/>
        <v>3.8804250000000007</v>
      </c>
      <c r="E3635" s="49">
        <v>0</v>
      </c>
      <c r="F3635" s="29">
        <v>3.8804250000000007</v>
      </c>
      <c r="G3635" s="50">
        <v>0</v>
      </c>
      <c r="H3635" s="50">
        <v>0</v>
      </c>
      <c r="I3635" s="50">
        <v>0</v>
      </c>
      <c r="J3635" s="30"/>
      <c r="K3635" s="174">
        <f>Лист4!E3633/1000</f>
        <v>87.956300000000013</v>
      </c>
      <c r="L3635" s="51"/>
      <c r="M3635" s="51"/>
    </row>
    <row r="3636" spans="1:13" s="52" customFormat="1" ht="18.75" customHeight="1" x14ac:dyDescent="0.25">
      <c r="A3636" s="42" t="str">
        <f>Лист4!A3634</f>
        <v xml:space="preserve">Победы ул. д.7 </v>
      </c>
      <c r="B3636" s="67" t="str">
        <f>Лист4!C3634</f>
        <v>Приволжский район, с. Началово</v>
      </c>
      <c r="C3636" s="43">
        <f t="shared" si="114"/>
        <v>56.354569852941182</v>
      </c>
      <c r="D3636" s="43">
        <f t="shared" si="115"/>
        <v>2.6009801470588236</v>
      </c>
      <c r="E3636" s="49">
        <v>0</v>
      </c>
      <c r="F3636" s="29">
        <v>2.6009801470588236</v>
      </c>
      <c r="G3636" s="50">
        <v>0</v>
      </c>
      <c r="H3636" s="50">
        <v>0</v>
      </c>
      <c r="I3636" s="50">
        <v>0</v>
      </c>
      <c r="J3636" s="30"/>
      <c r="K3636" s="174">
        <f>Лист4!E3634/1000</f>
        <v>58.955550000000002</v>
      </c>
      <c r="L3636" s="51"/>
      <c r="M3636" s="51"/>
    </row>
    <row r="3637" spans="1:13" s="52" customFormat="1" ht="18.75" customHeight="1" x14ac:dyDescent="0.25">
      <c r="A3637" s="42" t="str">
        <f>Лист4!A3635</f>
        <v xml:space="preserve">Победы ул. д.8 </v>
      </c>
      <c r="B3637" s="67" t="str">
        <f>Лист4!C3635</f>
        <v>Приволжский район, с. Началово</v>
      </c>
      <c r="C3637" s="43">
        <f t="shared" si="114"/>
        <v>67.418286764705883</v>
      </c>
      <c r="D3637" s="43">
        <f t="shared" si="115"/>
        <v>3.1116132352941177</v>
      </c>
      <c r="E3637" s="49">
        <v>0</v>
      </c>
      <c r="F3637" s="29">
        <v>3.1116132352941177</v>
      </c>
      <c r="G3637" s="50">
        <v>0</v>
      </c>
      <c r="H3637" s="50">
        <v>0</v>
      </c>
      <c r="I3637" s="50">
        <v>0</v>
      </c>
      <c r="J3637" s="30"/>
      <c r="K3637" s="174">
        <f>Лист4!E3635/1000</f>
        <v>70.529899999999998</v>
      </c>
      <c r="L3637" s="51"/>
      <c r="M3637" s="51"/>
    </row>
    <row r="3638" spans="1:13" s="52" customFormat="1" ht="18.75" customHeight="1" x14ac:dyDescent="0.25">
      <c r="A3638" s="42" t="str">
        <f>Лист4!A3636</f>
        <v xml:space="preserve">Победы ул. д.9 </v>
      </c>
      <c r="B3638" s="67" t="str">
        <f>Лист4!C3636</f>
        <v>Приволжский район, с. Началово</v>
      </c>
      <c r="C3638" s="43">
        <f t="shared" si="114"/>
        <v>59.326981617647057</v>
      </c>
      <c r="D3638" s="43">
        <f t="shared" si="115"/>
        <v>2.7381683823529412</v>
      </c>
      <c r="E3638" s="49">
        <v>0</v>
      </c>
      <c r="F3638" s="29">
        <v>2.7381683823529412</v>
      </c>
      <c r="G3638" s="50">
        <v>0</v>
      </c>
      <c r="H3638" s="50">
        <v>0</v>
      </c>
      <c r="I3638" s="50">
        <v>0</v>
      </c>
      <c r="J3638" s="30"/>
      <c r="K3638" s="174">
        <f>Лист4!E3636/1000</f>
        <v>62.065149999999996</v>
      </c>
      <c r="L3638" s="51"/>
      <c r="M3638" s="51"/>
    </row>
    <row r="3639" spans="1:13" s="52" customFormat="1" ht="18.75" customHeight="1" x14ac:dyDescent="0.25">
      <c r="A3639" s="42" t="str">
        <f>Лист4!A3637</f>
        <v xml:space="preserve">Фрунзе ул. д.1А </v>
      </c>
      <c r="B3639" s="67" t="str">
        <f>Лист4!C3637</f>
        <v>Приволжский район, с. Началово</v>
      </c>
      <c r="C3639" s="43">
        <f t="shared" si="114"/>
        <v>36.461941176470575</v>
      </c>
      <c r="D3639" s="43">
        <f t="shared" si="115"/>
        <v>1.6828588235294113</v>
      </c>
      <c r="E3639" s="49">
        <v>0</v>
      </c>
      <c r="F3639" s="29">
        <v>1.6828588235294113</v>
      </c>
      <c r="G3639" s="50">
        <v>0</v>
      </c>
      <c r="H3639" s="50">
        <v>0</v>
      </c>
      <c r="I3639" s="50">
        <v>0</v>
      </c>
      <c r="J3639" s="30"/>
      <c r="K3639" s="174">
        <f>Лист4!E3637/1000</f>
        <v>38.144799999999989</v>
      </c>
      <c r="L3639" s="51"/>
      <c r="M3639" s="51"/>
    </row>
    <row r="3640" spans="1:13" s="52" customFormat="1" ht="18.75" customHeight="1" x14ac:dyDescent="0.25">
      <c r="A3640" s="42" t="str">
        <f>Лист4!A3638</f>
        <v xml:space="preserve">Фрунзе ул. д.2А </v>
      </c>
      <c r="B3640" s="67" t="str">
        <f>Лист4!C3638</f>
        <v>Приволжский район, с. Началово</v>
      </c>
      <c r="C3640" s="43">
        <f t="shared" si="114"/>
        <v>18.194694852941172</v>
      </c>
      <c r="D3640" s="43">
        <f t="shared" si="115"/>
        <v>0.83975514705882337</v>
      </c>
      <c r="E3640" s="49">
        <v>0</v>
      </c>
      <c r="F3640" s="29">
        <v>0.83975514705882337</v>
      </c>
      <c r="G3640" s="50">
        <v>0</v>
      </c>
      <c r="H3640" s="50">
        <v>0</v>
      </c>
      <c r="I3640" s="50">
        <v>0</v>
      </c>
      <c r="J3640" s="30"/>
      <c r="K3640" s="174">
        <f>Лист4!E3638/1000</f>
        <v>19.034449999999996</v>
      </c>
      <c r="L3640" s="51"/>
      <c r="M3640" s="51"/>
    </row>
    <row r="3641" spans="1:13" s="52" customFormat="1" ht="18.75" customHeight="1" x14ac:dyDescent="0.25">
      <c r="A3641" s="42" t="str">
        <f>Лист4!A3639</f>
        <v xml:space="preserve">Шоссейная ул. д.26 </v>
      </c>
      <c r="B3641" s="67" t="str">
        <f>Лист4!C3639</f>
        <v>Приволжский район, с. Началово</v>
      </c>
      <c r="C3641" s="43">
        <f t="shared" si="114"/>
        <v>44.226716911764704</v>
      </c>
      <c r="D3641" s="43">
        <f t="shared" si="115"/>
        <v>2.0412330882352938</v>
      </c>
      <c r="E3641" s="49">
        <v>0</v>
      </c>
      <c r="F3641" s="29">
        <v>2.0412330882352938</v>
      </c>
      <c r="G3641" s="50">
        <v>0</v>
      </c>
      <c r="H3641" s="50">
        <v>0</v>
      </c>
      <c r="I3641" s="50">
        <v>0</v>
      </c>
      <c r="J3641" s="30"/>
      <c r="K3641" s="174">
        <f>Лист4!E3639/1000</f>
        <v>46.267949999999999</v>
      </c>
      <c r="L3641" s="51"/>
      <c r="M3641" s="51"/>
    </row>
    <row r="3642" spans="1:13" s="52" customFormat="1" ht="18.75" customHeight="1" x14ac:dyDescent="0.25">
      <c r="A3642" s="42" t="str">
        <f>Лист4!A3640</f>
        <v xml:space="preserve">Астраханская ул. д.22 </v>
      </c>
      <c r="B3642" s="67" t="str">
        <f>Лист4!C3640</f>
        <v>Приволжский район, с. Осыпной Бугор</v>
      </c>
      <c r="C3642" s="43">
        <f t="shared" si="114"/>
        <v>46.892863970588238</v>
      </c>
      <c r="D3642" s="43">
        <f t="shared" si="115"/>
        <v>2.1642860294117647</v>
      </c>
      <c r="E3642" s="49">
        <v>0</v>
      </c>
      <c r="F3642" s="29">
        <v>2.1642860294117647</v>
      </c>
      <c r="G3642" s="50">
        <v>0</v>
      </c>
      <c r="H3642" s="50">
        <v>0</v>
      </c>
      <c r="I3642" s="50">
        <v>0</v>
      </c>
      <c r="J3642" s="30"/>
      <c r="K3642" s="174">
        <f>Лист4!E3640/1000-J3642</f>
        <v>49.05715</v>
      </c>
      <c r="L3642" s="51"/>
      <c r="M3642" s="51"/>
    </row>
    <row r="3643" spans="1:13" s="52" customFormat="1" ht="18.75" customHeight="1" x14ac:dyDescent="0.25">
      <c r="A3643" s="42" t="str">
        <f>Лист4!A3641</f>
        <v xml:space="preserve">Астраханская ул. д.22А </v>
      </c>
      <c r="B3643" s="67" t="str">
        <f>Лист4!C3641</f>
        <v>Приволжский район, с. Осыпной Бугор</v>
      </c>
      <c r="C3643" s="43">
        <f t="shared" si="114"/>
        <v>163.6213455882353</v>
      </c>
      <c r="D3643" s="43">
        <f t="shared" si="115"/>
        <v>7.5517544117647066</v>
      </c>
      <c r="E3643" s="49">
        <v>0</v>
      </c>
      <c r="F3643" s="29">
        <v>7.5517544117647066</v>
      </c>
      <c r="G3643" s="50">
        <v>0</v>
      </c>
      <c r="H3643" s="50">
        <v>0</v>
      </c>
      <c r="I3643" s="50">
        <v>0</v>
      </c>
      <c r="J3643" s="30"/>
      <c r="K3643" s="174">
        <f>Лист4!E3641/1000-J3643</f>
        <v>171.17310000000001</v>
      </c>
      <c r="L3643" s="51"/>
      <c r="M3643" s="51"/>
    </row>
    <row r="3644" spans="1:13" s="52" customFormat="1" ht="18.75" customHeight="1" x14ac:dyDescent="0.25">
      <c r="A3644" s="42" t="str">
        <f>Лист4!A3642</f>
        <v xml:space="preserve">Астраханская ул. д.22Б </v>
      </c>
      <c r="B3644" s="67" t="str">
        <f>Лист4!C3642</f>
        <v>Приволжский район, с. Осыпной Бугор</v>
      </c>
      <c r="C3644" s="43">
        <f t="shared" si="114"/>
        <v>79.158452941176478</v>
      </c>
      <c r="D3644" s="43">
        <f t="shared" si="115"/>
        <v>3.6534670588235292</v>
      </c>
      <c r="E3644" s="49">
        <v>0</v>
      </c>
      <c r="F3644" s="29">
        <v>3.6534670588235292</v>
      </c>
      <c r="G3644" s="50">
        <v>0</v>
      </c>
      <c r="H3644" s="50">
        <v>0</v>
      </c>
      <c r="I3644" s="50">
        <v>0</v>
      </c>
      <c r="J3644" s="30"/>
      <c r="K3644" s="174">
        <f>Лист4!E3642/1000</f>
        <v>82.811920000000001</v>
      </c>
      <c r="L3644" s="51"/>
      <c r="M3644" s="51"/>
    </row>
    <row r="3645" spans="1:13" s="52" customFormat="1" ht="18.75" customHeight="1" x14ac:dyDescent="0.25">
      <c r="A3645" s="42" t="str">
        <f>Лист4!A3643</f>
        <v xml:space="preserve">Астраханская ул. д.22В </v>
      </c>
      <c r="B3645" s="67" t="str">
        <f>Лист4!C3643</f>
        <v>Приволжский район, с. Осыпной Бугор</v>
      </c>
      <c r="C3645" s="43">
        <f t="shared" si="114"/>
        <v>211.47979411764706</v>
      </c>
      <c r="D3645" s="43">
        <f t="shared" si="115"/>
        <v>9.7606058823529409</v>
      </c>
      <c r="E3645" s="49">
        <v>0</v>
      </c>
      <c r="F3645" s="29">
        <v>9.7606058823529409</v>
      </c>
      <c r="G3645" s="50">
        <v>0</v>
      </c>
      <c r="H3645" s="50">
        <v>0</v>
      </c>
      <c r="I3645" s="50">
        <v>0</v>
      </c>
      <c r="J3645" s="30"/>
      <c r="K3645" s="174">
        <f>Лист4!E3643/1000</f>
        <v>221.24039999999999</v>
      </c>
      <c r="L3645" s="51"/>
      <c r="M3645" s="51"/>
    </row>
    <row r="3646" spans="1:13" s="52" customFormat="1" ht="27" customHeight="1" x14ac:dyDescent="0.25">
      <c r="A3646" s="42" t="str">
        <f>Лист4!A3644</f>
        <v xml:space="preserve">Астраханская ул. д.22Г </v>
      </c>
      <c r="B3646" s="67" t="str">
        <f>Лист4!C3644</f>
        <v>Приволжский район, с. Осыпной Бугор</v>
      </c>
      <c r="C3646" s="43">
        <f t="shared" si="114"/>
        <v>365.7786963235294</v>
      </c>
      <c r="D3646" s="43">
        <f t="shared" si="115"/>
        <v>16.882093676470589</v>
      </c>
      <c r="E3646" s="49">
        <v>0</v>
      </c>
      <c r="F3646" s="29">
        <v>16.882093676470589</v>
      </c>
      <c r="G3646" s="50">
        <v>0</v>
      </c>
      <c r="H3646" s="50">
        <v>0</v>
      </c>
      <c r="I3646" s="50">
        <v>0</v>
      </c>
      <c r="J3646" s="30"/>
      <c r="K3646" s="174">
        <f>Лист4!E3644/1000</f>
        <v>382.66079000000002</v>
      </c>
      <c r="L3646" s="51"/>
      <c r="M3646" s="51"/>
    </row>
    <row r="3647" spans="1:13" s="57" customFormat="1" ht="56.25" customHeight="1" x14ac:dyDescent="0.25">
      <c r="A3647" s="42" t="str">
        <f>Лист4!A3645</f>
        <v xml:space="preserve">Астраханская ул. д.22Д </v>
      </c>
      <c r="B3647" s="67" t="str">
        <f>Лист4!C3645</f>
        <v>Приволжский район, с. Осыпной Бугор</v>
      </c>
      <c r="C3647" s="43">
        <f t="shared" si="114"/>
        <v>101.73833455882351</v>
      </c>
      <c r="D3647" s="43">
        <f t="shared" si="115"/>
        <v>4.6956154411764697</v>
      </c>
      <c r="E3647" s="49">
        <v>0</v>
      </c>
      <c r="F3647" s="29">
        <v>4.6956154411764697</v>
      </c>
      <c r="G3647" s="50">
        <v>0</v>
      </c>
      <c r="H3647" s="50">
        <v>0</v>
      </c>
      <c r="I3647" s="50">
        <v>0</v>
      </c>
      <c r="J3647" s="30"/>
      <c r="K3647" s="174">
        <f>Лист4!E3645/1000</f>
        <v>106.43394999999998</v>
      </c>
      <c r="L3647" s="51"/>
      <c r="M3647" s="51"/>
    </row>
    <row r="3648" spans="1:13" s="54" customFormat="1" ht="22.5" customHeight="1" x14ac:dyDescent="0.25">
      <c r="A3648" s="42" t="str">
        <f>Лист4!A3646</f>
        <v xml:space="preserve">Астраханская ул. д.50 </v>
      </c>
      <c r="B3648" s="67" t="str">
        <f>Лист4!C3646</f>
        <v>Приволжский район, с. Осыпной Бугор</v>
      </c>
      <c r="C3648" s="43">
        <f t="shared" si="114"/>
        <v>9.9165624999999995</v>
      </c>
      <c r="D3648" s="43">
        <f t="shared" si="115"/>
        <v>0.45768749999999997</v>
      </c>
      <c r="E3648" s="49">
        <v>0</v>
      </c>
      <c r="F3648" s="29">
        <v>0.45768749999999997</v>
      </c>
      <c r="G3648" s="50">
        <v>0</v>
      </c>
      <c r="H3648" s="50">
        <v>0</v>
      </c>
      <c r="I3648" s="50">
        <v>0</v>
      </c>
      <c r="J3648" s="30"/>
      <c r="K3648" s="174">
        <f>Лист4!E3646/1000</f>
        <v>10.37425</v>
      </c>
      <c r="L3648" s="51"/>
      <c r="M3648" s="51"/>
    </row>
    <row r="3649" spans="1:13" s="54" customFormat="1" ht="22.5" customHeight="1" x14ac:dyDescent="0.25">
      <c r="A3649" s="42" t="str">
        <f>Лист4!A3647</f>
        <v xml:space="preserve">50-летия Победы ул. д.4 </v>
      </c>
      <c r="B3649" s="67" t="str">
        <f>Лист4!C3647</f>
        <v>Приволжский район, с. Растопуловка</v>
      </c>
      <c r="C3649" s="43">
        <f t="shared" si="114"/>
        <v>30.528253676470587</v>
      </c>
      <c r="D3649" s="43">
        <f t="shared" si="115"/>
        <v>1.4089963235294118</v>
      </c>
      <c r="E3649" s="49">
        <v>0</v>
      </c>
      <c r="F3649" s="29">
        <v>1.4089963235294118</v>
      </c>
      <c r="G3649" s="50">
        <v>0</v>
      </c>
      <c r="H3649" s="50">
        <v>0</v>
      </c>
      <c r="I3649" s="50">
        <v>0</v>
      </c>
      <c r="J3649" s="30"/>
      <c r="K3649" s="174">
        <f>Лист4!E3647/1000</f>
        <v>31.937249999999999</v>
      </c>
      <c r="L3649" s="51"/>
      <c r="M3649" s="51"/>
    </row>
    <row r="3650" spans="1:13" s="54" customFormat="1" ht="22.5" customHeight="1" x14ac:dyDescent="0.25">
      <c r="A3650" s="42" t="str">
        <f>Лист4!A3648</f>
        <v xml:space="preserve">Астраханская ул. д.11 </v>
      </c>
      <c r="B3650" s="67" t="str">
        <f>Лист4!C3648</f>
        <v>Приволжский район, с. Растопуловка</v>
      </c>
      <c r="C3650" s="43">
        <f t="shared" si="114"/>
        <v>156.09831250000002</v>
      </c>
      <c r="D3650" s="43">
        <f t="shared" si="115"/>
        <v>7.2045375000000007</v>
      </c>
      <c r="E3650" s="49">
        <v>0</v>
      </c>
      <c r="F3650" s="29">
        <v>7.2045375000000007</v>
      </c>
      <c r="G3650" s="50">
        <v>0</v>
      </c>
      <c r="H3650" s="50">
        <v>0</v>
      </c>
      <c r="I3650" s="50">
        <v>0</v>
      </c>
      <c r="J3650" s="30"/>
      <c r="K3650" s="174">
        <f>Лист4!E3648/1000</f>
        <v>163.30285000000003</v>
      </c>
      <c r="L3650" s="51"/>
      <c r="M3650" s="51"/>
    </row>
    <row r="3651" spans="1:13" s="54" customFormat="1" ht="22.5" customHeight="1" x14ac:dyDescent="0.25">
      <c r="A3651" s="42" t="str">
        <f>Лист4!A3649</f>
        <v xml:space="preserve">Астраханская ул. д.11А </v>
      </c>
      <c r="B3651" s="67" t="str">
        <f>Лист4!C3649</f>
        <v>Приволжский район, с. Растопуловка</v>
      </c>
      <c r="C3651" s="43">
        <f t="shared" si="114"/>
        <v>233.59597720588238</v>
      </c>
      <c r="D3651" s="43">
        <f t="shared" si="115"/>
        <v>10.781352794117648</v>
      </c>
      <c r="E3651" s="49">
        <v>0</v>
      </c>
      <c r="F3651" s="29">
        <v>10.781352794117648</v>
      </c>
      <c r="G3651" s="50">
        <v>0</v>
      </c>
      <c r="H3651" s="50">
        <v>0</v>
      </c>
      <c r="I3651" s="50">
        <v>0</v>
      </c>
      <c r="J3651" s="30"/>
      <c r="K3651" s="174">
        <f>Лист4!E3649/1000</f>
        <v>244.37733000000003</v>
      </c>
      <c r="L3651" s="51"/>
      <c r="M3651" s="51"/>
    </row>
    <row r="3652" spans="1:13" s="54" customFormat="1" ht="22.5" customHeight="1" x14ac:dyDescent="0.25">
      <c r="A3652" s="42" t="str">
        <f>Лист4!A3650</f>
        <v xml:space="preserve">Астраханская ул. д.13 </v>
      </c>
      <c r="B3652" s="67" t="str">
        <f>Лист4!C3650</f>
        <v>Приволжский район, с. Растопуловка</v>
      </c>
      <c r="C3652" s="43">
        <f t="shared" si="114"/>
        <v>250.1257926470588</v>
      </c>
      <c r="D3652" s="43">
        <f t="shared" si="115"/>
        <v>11.544267352941176</v>
      </c>
      <c r="E3652" s="49">
        <v>0</v>
      </c>
      <c r="F3652" s="29">
        <v>11.544267352941176</v>
      </c>
      <c r="G3652" s="50">
        <v>0</v>
      </c>
      <c r="H3652" s="50">
        <v>0</v>
      </c>
      <c r="I3652" s="50">
        <v>0</v>
      </c>
      <c r="J3652" s="30"/>
      <c r="K3652" s="174">
        <f>Лист4!E3650/1000</f>
        <v>261.67005999999998</v>
      </c>
      <c r="L3652" s="51"/>
      <c r="M3652" s="51"/>
    </row>
    <row r="3653" spans="1:13" s="54" customFormat="1" ht="22.5" customHeight="1" x14ac:dyDescent="0.25">
      <c r="A3653" s="42" t="str">
        <f>Лист4!A3651</f>
        <v xml:space="preserve">Астраханская ул. д.13А </v>
      </c>
      <c r="B3653" s="67" t="str">
        <f>Лист4!C3651</f>
        <v>Приволжский район, с. Растопуловка</v>
      </c>
      <c r="C3653" s="43">
        <f t="shared" si="114"/>
        <v>227.80229779411766</v>
      </c>
      <c r="D3653" s="43">
        <f t="shared" si="115"/>
        <v>10.513952205882354</v>
      </c>
      <c r="E3653" s="49">
        <v>0</v>
      </c>
      <c r="F3653" s="29">
        <v>10.513952205882354</v>
      </c>
      <c r="G3653" s="50">
        <v>0</v>
      </c>
      <c r="H3653" s="50">
        <v>0</v>
      </c>
      <c r="I3653" s="50">
        <v>0</v>
      </c>
      <c r="J3653" s="30"/>
      <c r="K3653" s="174">
        <f>Лист4!E3651/1000-J3653</f>
        <v>238.31625000000003</v>
      </c>
      <c r="L3653" s="51"/>
      <c r="M3653" s="51"/>
    </row>
    <row r="3654" spans="1:13" s="54" customFormat="1" ht="22.5" customHeight="1" x14ac:dyDescent="0.25">
      <c r="A3654" s="42" t="str">
        <f>Лист4!A3652</f>
        <v xml:space="preserve">Чехова ул. д.15 </v>
      </c>
      <c r="B3654" s="67" t="str">
        <f>Лист4!C3652</f>
        <v>Приволжский район, с. Фунтово</v>
      </c>
      <c r="C3654" s="43">
        <f t="shared" si="114"/>
        <v>0</v>
      </c>
      <c r="D3654" s="43">
        <f t="shared" si="115"/>
        <v>0</v>
      </c>
      <c r="E3654" s="49">
        <v>0</v>
      </c>
      <c r="F3654" s="29">
        <v>0</v>
      </c>
      <c r="G3654" s="50">
        <v>0</v>
      </c>
      <c r="H3654" s="50">
        <v>0</v>
      </c>
      <c r="I3654" s="50">
        <v>0</v>
      </c>
      <c r="J3654" s="30"/>
      <c r="K3654" s="174">
        <f>Лист4!E3652/1000</f>
        <v>0</v>
      </c>
      <c r="L3654" s="51"/>
      <c r="M3654" s="51"/>
    </row>
    <row r="3655" spans="1:13" s="54" customFormat="1" ht="22.5" customHeight="1" x14ac:dyDescent="0.25">
      <c r="A3655" s="42" t="str">
        <f>Лист4!A3653</f>
        <v xml:space="preserve">Юность мкн. д.1 </v>
      </c>
      <c r="B3655" s="67" t="str">
        <f>Лист4!C3653</f>
        <v>Приволжский район, с. Яксатово</v>
      </c>
      <c r="C3655" s="43">
        <f t="shared" si="114"/>
        <v>501.41802941176479</v>
      </c>
      <c r="D3655" s="43">
        <f t="shared" si="115"/>
        <v>23.142370588235298</v>
      </c>
      <c r="E3655" s="49">
        <v>0</v>
      </c>
      <c r="F3655" s="29">
        <v>23.142370588235298</v>
      </c>
      <c r="G3655" s="50">
        <v>0</v>
      </c>
      <c r="H3655" s="50">
        <v>0</v>
      </c>
      <c r="I3655" s="50">
        <v>0</v>
      </c>
      <c r="J3655" s="30"/>
      <c r="K3655" s="174">
        <f>Лист4!E3653/1000</f>
        <v>524.56040000000007</v>
      </c>
      <c r="L3655" s="51"/>
      <c r="M3655" s="51"/>
    </row>
    <row r="3656" spans="1:13" s="54" customFormat="1" ht="22.5" customHeight="1" x14ac:dyDescent="0.25">
      <c r="A3656" s="42" t="str">
        <f>Лист4!A3654</f>
        <v xml:space="preserve">Юность мкн. д.10 </v>
      </c>
      <c r="B3656" s="67" t="str">
        <f>Лист4!C3654</f>
        <v>Приволжский район, с. Яксатово</v>
      </c>
      <c r="C3656" s="43">
        <f t="shared" si="114"/>
        <v>3.4411764705882355</v>
      </c>
      <c r="D3656" s="43">
        <f t="shared" si="115"/>
        <v>0.1588235294117647</v>
      </c>
      <c r="E3656" s="49">
        <v>0</v>
      </c>
      <c r="F3656" s="29">
        <v>0.1588235294117647</v>
      </c>
      <c r="G3656" s="50">
        <v>0</v>
      </c>
      <c r="H3656" s="50">
        <v>0</v>
      </c>
      <c r="I3656" s="50">
        <v>0</v>
      </c>
      <c r="J3656" s="30"/>
      <c r="K3656" s="174">
        <f>Лист4!E3654/1000-J3656</f>
        <v>3.6</v>
      </c>
      <c r="L3656" s="51"/>
      <c r="M3656" s="51"/>
    </row>
    <row r="3657" spans="1:13" s="54" customFormat="1" ht="22.5" customHeight="1" x14ac:dyDescent="0.25">
      <c r="A3657" s="42" t="str">
        <f>Лист4!A3655</f>
        <v xml:space="preserve">Юность мкн. д.2 </v>
      </c>
      <c r="B3657" s="67" t="str">
        <f>Лист4!C3655</f>
        <v>Приволжский район, с. Яксатово</v>
      </c>
      <c r="C3657" s="43">
        <f t="shared" si="114"/>
        <v>484.04732426470599</v>
      </c>
      <c r="D3657" s="43">
        <f t="shared" si="115"/>
        <v>22.340645735294125</v>
      </c>
      <c r="E3657" s="49">
        <v>0</v>
      </c>
      <c r="F3657" s="29">
        <v>22.340645735294125</v>
      </c>
      <c r="G3657" s="50">
        <v>0</v>
      </c>
      <c r="H3657" s="50">
        <v>0</v>
      </c>
      <c r="I3657" s="50">
        <v>0</v>
      </c>
      <c r="J3657" s="30"/>
      <c r="K3657" s="174">
        <f>Лист4!E3655/1000</f>
        <v>506.38797000000011</v>
      </c>
      <c r="L3657" s="51"/>
      <c r="M3657" s="51"/>
    </row>
    <row r="3658" spans="1:13" s="54" customFormat="1" ht="22.5" customHeight="1" x14ac:dyDescent="0.25">
      <c r="A3658" s="42" t="str">
        <f>Лист4!A3656</f>
        <v xml:space="preserve">Юность мкн. д.3 </v>
      </c>
      <c r="B3658" s="67" t="str">
        <f>Лист4!C3656</f>
        <v>Приволжский район, с. Яксатово</v>
      </c>
      <c r="C3658" s="43">
        <f t="shared" si="114"/>
        <v>299.47406985294111</v>
      </c>
      <c r="D3658" s="43">
        <f t="shared" si="115"/>
        <v>13.821880147058822</v>
      </c>
      <c r="E3658" s="49">
        <v>0</v>
      </c>
      <c r="F3658" s="29">
        <v>13.821880147058822</v>
      </c>
      <c r="G3658" s="50">
        <v>0</v>
      </c>
      <c r="H3658" s="50">
        <v>0</v>
      </c>
      <c r="I3658" s="50">
        <v>0</v>
      </c>
      <c r="J3658" s="30"/>
      <c r="K3658" s="174">
        <f>Лист4!E3656/1000</f>
        <v>313.29594999999995</v>
      </c>
      <c r="L3658" s="51"/>
      <c r="M3658" s="51"/>
    </row>
    <row r="3659" spans="1:13" s="54" customFormat="1" ht="22.5" customHeight="1" x14ac:dyDescent="0.25">
      <c r="A3659" s="42" t="str">
        <f>Лист4!A3657</f>
        <v xml:space="preserve">Юность мкн. д.4 </v>
      </c>
      <c r="B3659" s="67" t="str">
        <f>Лист4!C3657</f>
        <v>Приволжский район, с. Яксатово</v>
      </c>
      <c r="C3659" s="43">
        <f t="shared" si="114"/>
        <v>510.46231102941186</v>
      </c>
      <c r="D3659" s="43">
        <f t="shared" si="115"/>
        <v>23.55979897058824</v>
      </c>
      <c r="E3659" s="49">
        <v>0</v>
      </c>
      <c r="F3659" s="29">
        <v>23.55979897058824</v>
      </c>
      <c r="G3659" s="50">
        <v>0</v>
      </c>
      <c r="H3659" s="50">
        <v>0</v>
      </c>
      <c r="I3659" s="50">
        <v>0</v>
      </c>
      <c r="J3659" s="30"/>
      <c r="K3659" s="174">
        <f>Лист4!E3657/1000</f>
        <v>534.02211000000011</v>
      </c>
      <c r="L3659" s="51"/>
      <c r="M3659" s="51"/>
    </row>
    <row r="3660" spans="1:13" s="54" customFormat="1" ht="22.5" customHeight="1" x14ac:dyDescent="0.25">
      <c r="A3660" s="42" t="str">
        <f>Лист4!A3658</f>
        <v xml:space="preserve">Юность мкн. д.5 </v>
      </c>
      <c r="B3660" s="67" t="str">
        <f>Лист4!C3658</f>
        <v>Приволжский район, с. Яксатово</v>
      </c>
      <c r="C3660" s="43">
        <f t="shared" si="114"/>
        <v>310.10547941176475</v>
      </c>
      <c r="D3660" s="43">
        <f t="shared" si="115"/>
        <v>14.312560588235295</v>
      </c>
      <c r="E3660" s="49">
        <v>0</v>
      </c>
      <c r="F3660" s="29">
        <v>14.312560588235295</v>
      </c>
      <c r="G3660" s="50">
        <v>0</v>
      </c>
      <c r="H3660" s="50">
        <v>0</v>
      </c>
      <c r="I3660" s="50">
        <v>0</v>
      </c>
      <c r="J3660" s="30"/>
      <c r="K3660" s="174">
        <f>Лист4!E3658/1000-J3660</f>
        <v>324.41804000000002</v>
      </c>
      <c r="L3660" s="51"/>
      <c r="M3660" s="51"/>
    </row>
    <row r="3661" spans="1:13" s="54" customFormat="1" ht="22.5" customHeight="1" x14ac:dyDescent="0.25">
      <c r="A3661" s="42" t="str">
        <f>Лист4!A3659</f>
        <v xml:space="preserve">Юность мкн. д.6 </v>
      </c>
      <c r="B3661" s="67" t="str">
        <f>Лист4!C3659</f>
        <v>Приволжский район, с. Яксатово</v>
      </c>
      <c r="C3661" s="43">
        <f t="shared" si="114"/>
        <v>220.82717647058823</v>
      </c>
      <c r="D3661" s="43">
        <f t="shared" si="115"/>
        <v>10.192023529411763</v>
      </c>
      <c r="E3661" s="49">
        <v>0</v>
      </c>
      <c r="F3661" s="29">
        <v>10.192023529411763</v>
      </c>
      <c r="G3661" s="50">
        <v>0</v>
      </c>
      <c r="H3661" s="50">
        <v>0</v>
      </c>
      <c r="I3661" s="50">
        <v>0</v>
      </c>
      <c r="J3661" s="30"/>
      <c r="K3661" s="174">
        <f>Лист4!E3659/1000</f>
        <v>231.01919999999998</v>
      </c>
      <c r="L3661" s="51"/>
      <c r="M3661" s="51"/>
    </row>
    <row r="3662" spans="1:13" s="54" customFormat="1" ht="22.5" customHeight="1" x14ac:dyDescent="0.25">
      <c r="A3662" s="42" t="str">
        <f>Лист4!A3660</f>
        <v xml:space="preserve">Юность мкн. д.7 </v>
      </c>
      <c r="B3662" s="67" t="str">
        <f>Лист4!C3660</f>
        <v>Приволжский район, с. Яксатово</v>
      </c>
      <c r="C3662" s="43">
        <f t="shared" si="114"/>
        <v>417.50355514705865</v>
      </c>
      <c r="D3662" s="43">
        <f t="shared" si="115"/>
        <v>19.269394852941168</v>
      </c>
      <c r="E3662" s="49">
        <v>0</v>
      </c>
      <c r="F3662" s="29">
        <v>19.269394852941168</v>
      </c>
      <c r="G3662" s="50">
        <v>0</v>
      </c>
      <c r="H3662" s="50">
        <v>0</v>
      </c>
      <c r="I3662" s="50">
        <v>0</v>
      </c>
      <c r="J3662" s="30"/>
      <c r="K3662" s="174">
        <f>Лист4!E3660/1000</f>
        <v>436.77294999999981</v>
      </c>
      <c r="L3662" s="51"/>
      <c r="M3662" s="51"/>
    </row>
    <row r="3663" spans="1:13" s="54" customFormat="1" ht="22.5" customHeight="1" x14ac:dyDescent="0.25">
      <c r="A3663" s="42" t="str">
        <f>Лист4!A3661</f>
        <v xml:space="preserve">Юность мкн. д.8 </v>
      </c>
      <c r="B3663" s="67" t="str">
        <f>Лист4!C3661</f>
        <v>Приволжский район, с. Яксатово</v>
      </c>
      <c r="C3663" s="43">
        <f t="shared" si="114"/>
        <v>396.35911250000004</v>
      </c>
      <c r="D3663" s="43">
        <f t="shared" si="115"/>
        <v>18.293497500000001</v>
      </c>
      <c r="E3663" s="49">
        <v>0</v>
      </c>
      <c r="F3663" s="29">
        <v>18.293497500000001</v>
      </c>
      <c r="G3663" s="50">
        <v>0</v>
      </c>
      <c r="H3663" s="50">
        <v>0</v>
      </c>
      <c r="I3663" s="50">
        <v>0</v>
      </c>
      <c r="J3663" s="30"/>
      <c r="K3663" s="174">
        <f>Лист4!E3661/1000</f>
        <v>414.65261000000004</v>
      </c>
      <c r="L3663" s="51"/>
      <c r="M3663" s="51"/>
    </row>
    <row r="3664" spans="1:13" s="54" customFormat="1" ht="22.5" customHeight="1" x14ac:dyDescent="0.25">
      <c r="A3664" s="42" t="str">
        <f>Лист4!A3662</f>
        <v xml:space="preserve">Юность мкн. д.9 </v>
      </c>
      <c r="B3664" s="67" t="str">
        <f>Лист4!C3662</f>
        <v>Приволжский район, с. Яксатово</v>
      </c>
      <c r="C3664" s="43">
        <f t="shared" si="114"/>
        <v>478.20940661764701</v>
      </c>
      <c r="D3664" s="43">
        <f t="shared" si="115"/>
        <v>22.071203382352941</v>
      </c>
      <c r="E3664" s="49">
        <v>0</v>
      </c>
      <c r="F3664" s="29">
        <v>22.071203382352941</v>
      </c>
      <c r="G3664" s="50">
        <v>0</v>
      </c>
      <c r="H3664" s="50">
        <v>0</v>
      </c>
      <c r="I3664" s="50">
        <v>0</v>
      </c>
      <c r="J3664" s="30"/>
      <c r="K3664" s="174">
        <f>Лист4!E3662/1000</f>
        <v>500.28060999999997</v>
      </c>
      <c r="L3664" s="51"/>
      <c r="M3664" s="51"/>
    </row>
    <row r="3665" spans="1:13" s="54" customFormat="1" ht="22.5" customHeight="1" x14ac:dyDescent="0.25">
      <c r="A3665" s="42" t="str">
        <f>Лист4!A3663</f>
        <v xml:space="preserve">12-й кв-л д.1 </v>
      </c>
      <c r="B3665" s="67" t="str">
        <f>Лист4!C3663</f>
        <v>Харабалинский район, г. Харабали</v>
      </c>
      <c r="C3665" s="43">
        <f t="shared" si="114"/>
        <v>191.20912352941178</v>
      </c>
      <c r="D3665" s="43">
        <f t="shared" si="115"/>
        <v>8.8250364705882358</v>
      </c>
      <c r="E3665" s="49">
        <v>0</v>
      </c>
      <c r="F3665" s="29">
        <v>8.8250364705882358</v>
      </c>
      <c r="G3665" s="50">
        <v>0</v>
      </c>
      <c r="H3665" s="50">
        <v>0</v>
      </c>
      <c r="I3665" s="50">
        <v>0</v>
      </c>
      <c r="J3665" s="30"/>
      <c r="K3665" s="174">
        <f>Лист4!E3663/1000</f>
        <v>200.03416000000001</v>
      </c>
      <c r="L3665" s="51"/>
      <c r="M3665" s="51"/>
    </row>
    <row r="3666" spans="1:13" s="54" customFormat="1" ht="22.5" customHeight="1" x14ac:dyDescent="0.25">
      <c r="A3666" s="42" t="str">
        <f>Лист4!A3664</f>
        <v xml:space="preserve">12-й кв-л д.10 </v>
      </c>
      <c r="B3666" s="67" t="str">
        <f>Лист4!C3664</f>
        <v>Харабалинский район, г. Харабали</v>
      </c>
      <c r="C3666" s="43">
        <f t="shared" ref="C3666:C3729" si="116">K3666+J3666-F3666</f>
        <v>233.12837867647053</v>
      </c>
      <c r="D3666" s="43">
        <f t="shared" ref="D3666:D3729" si="117">F3666</f>
        <v>10.75977132352941</v>
      </c>
      <c r="E3666" s="49">
        <v>0</v>
      </c>
      <c r="F3666" s="29">
        <v>10.75977132352941</v>
      </c>
      <c r="G3666" s="50">
        <v>0</v>
      </c>
      <c r="H3666" s="50">
        <v>0</v>
      </c>
      <c r="I3666" s="50">
        <v>0</v>
      </c>
      <c r="J3666" s="30"/>
      <c r="K3666" s="174">
        <f>Лист4!E3664/1000</f>
        <v>243.88814999999994</v>
      </c>
      <c r="L3666" s="51"/>
      <c r="M3666" s="51"/>
    </row>
    <row r="3667" spans="1:13" s="54" customFormat="1" ht="22.5" customHeight="1" x14ac:dyDescent="0.25">
      <c r="A3667" s="42" t="str">
        <f>Лист4!A3665</f>
        <v xml:space="preserve">12-й кв-л д.2 </v>
      </c>
      <c r="B3667" s="67" t="str">
        <f>Лист4!C3665</f>
        <v>Харабалинский район, г. Харабали</v>
      </c>
      <c r="C3667" s="43">
        <f t="shared" si="116"/>
        <v>217.35295514705882</v>
      </c>
      <c r="D3667" s="43">
        <f t="shared" si="117"/>
        <v>10.031674852941176</v>
      </c>
      <c r="E3667" s="49">
        <v>0</v>
      </c>
      <c r="F3667" s="29">
        <v>10.031674852941176</v>
      </c>
      <c r="G3667" s="50">
        <v>0</v>
      </c>
      <c r="H3667" s="50">
        <v>0</v>
      </c>
      <c r="I3667" s="50">
        <v>0</v>
      </c>
      <c r="J3667" s="30"/>
      <c r="K3667" s="174">
        <f>Лист4!E3665/1000-J3667</f>
        <v>227.38462999999999</v>
      </c>
      <c r="L3667" s="51"/>
      <c r="M3667" s="51"/>
    </row>
    <row r="3668" spans="1:13" s="54" customFormat="1" ht="22.5" customHeight="1" x14ac:dyDescent="0.25">
      <c r="A3668" s="42" t="str">
        <f>Лист4!A3666</f>
        <v xml:space="preserve">7-й кв-л д.1 </v>
      </c>
      <c r="B3668" s="67" t="str">
        <f>Лист4!C3666</f>
        <v>Харабалинский район, г. Харабали</v>
      </c>
      <c r="C3668" s="43">
        <f t="shared" si="116"/>
        <v>232.52712867647054</v>
      </c>
      <c r="D3668" s="43">
        <f t="shared" si="117"/>
        <v>10.732021323529409</v>
      </c>
      <c r="E3668" s="49">
        <v>0</v>
      </c>
      <c r="F3668" s="29">
        <v>10.732021323529409</v>
      </c>
      <c r="G3668" s="50">
        <v>0</v>
      </c>
      <c r="H3668" s="50">
        <v>0</v>
      </c>
      <c r="I3668" s="50">
        <v>0</v>
      </c>
      <c r="J3668" s="30"/>
      <c r="K3668" s="174">
        <f>Лист4!E3666/1000</f>
        <v>243.25914999999995</v>
      </c>
      <c r="L3668" s="51"/>
      <c r="M3668" s="51"/>
    </row>
    <row r="3669" spans="1:13" s="54" customFormat="1" ht="22.5" customHeight="1" x14ac:dyDescent="0.25">
      <c r="A3669" s="42" t="str">
        <f>Лист4!A3667</f>
        <v xml:space="preserve">7-й кв-л д.11 </v>
      </c>
      <c r="B3669" s="67" t="str">
        <f>Лист4!C3667</f>
        <v>Харабалинский район, г. Харабали</v>
      </c>
      <c r="C3669" s="43">
        <f t="shared" si="116"/>
        <v>208.92218750000004</v>
      </c>
      <c r="D3669" s="43">
        <f t="shared" si="117"/>
        <v>9.6425625000000004</v>
      </c>
      <c r="E3669" s="49">
        <v>0</v>
      </c>
      <c r="F3669" s="29">
        <v>9.6425625000000004</v>
      </c>
      <c r="G3669" s="50">
        <v>0</v>
      </c>
      <c r="H3669" s="50">
        <v>0</v>
      </c>
      <c r="I3669" s="50">
        <v>0</v>
      </c>
      <c r="J3669" s="30"/>
      <c r="K3669" s="174">
        <f>Лист4!E3667/1000-J3669</f>
        <v>218.56475000000003</v>
      </c>
      <c r="L3669" s="51"/>
      <c r="M3669" s="51"/>
    </row>
    <row r="3670" spans="1:13" s="54" customFormat="1" ht="22.5" customHeight="1" x14ac:dyDescent="0.25">
      <c r="A3670" s="42" t="str">
        <f>Лист4!A3668</f>
        <v xml:space="preserve">7-й кв-л д.12 </v>
      </c>
      <c r="B3670" s="67" t="str">
        <f>Лист4!C3668</f>
        <v>Харабалинский район, г. Харабали</v>
      </c>
      <c r="C3670" s="43">
        <f t="shared" si="116"/>
        <v>214.1945955882353</v>
      </c>
      <c r="D3670" s="43">
        <f t="shared" si="117"/>
        <v>9.8859044117647059</v>
      </c>
      <c r="E3670" s="49">
        <v>0</v>
      </c>
      <c r="F3670" s="29">
        <v>9.8859044117647059</v>
      </c>
      <c r="G3670" s="50">
        <v>0</v>
      </c>
      <c r="H3670" s="50">
        <v>0</v>
      </c>
      <c r="I3670" s="50">
        <v>0</v>
      </c>
      <c r="J3670" s="30"/>
      <c r="K3670" s="174">
        <f>Лист4!E3668/1000-J3670</f>
        <v>224.0805</v>
      </c>
      <c r="L3670" s="51"/>
      <c r="M3670" s="51"/>
    </row>
    <row r="3671" spans="1:13" s="54" customFormat="1" ht="22.5" customHeight="1" x14ac:dyDescent="0.25">
      <c r="A3671" s="42" t="str">
        <f>Лист4!A3669</f>
        <v xml:space="preserve">7-й кв-л д.13 </v>
      </c>
      <c r="B3671" s="67" t="str">
        <f>Лист4!C3669</f>
        <v>Харабалинский район, г. Харабали</v>
      </c>
      <c r="C3671" s="43">
        <f t="shared" si="116"/>
        <v>205.80784632352945</v>
      </c>
      <c r="D3671" s="43">
        <f t="shared" si="117"/>
        <v>9.4988236764705896</v>
      </c>
      <c r="E3671" s="49">
        <v>0</v>
      </c>
      <c r="F3671" s="29">
        <v>9.4988236764705896</v>
      </c>
      <c r="G3671" s="50">
        <v>0</v>
      </c>
      <c r="H3671" s="50">
        <v>0</v>
      </c>
      <c r="I3671" s="50">
        <v>0</v>
      </c>
      <c r="J3671" s="30"/>
      <c r="K3671" s="174">
        <f>Лист4!E3669/1000-J3671</f>
        <v>215.30667000000003</v>
      </c>
      <c r="L3671" s="51"/>
      <c r="M3671" s="51"/>
    </row>
    <row r="3672" spans="1:13" s="54" customFormat="1" ht="22.5" customHeight="1" x14ac:dyDescent="0.25">
      <c r="A3672" s="42" t="str">
        <f>Лист4!A3670</f>
        <v xml:space="preserve">7-й кв-л д.14 </v>
      </c>
      <c r="B3672" s="67" t="str">
        <f>Лист4!C3670</f>
        <v>Харабалинский район, г. Харабали</v>
      </c>
      <c r="C3672" s="43">
        <f t="shared" si="116"/>
        <v>226.89915147058824</v>
      </c>
      <c r="D3672" s="43">
        <f t="shared" si="117"/>
        <v>10.472268529411764</v>
      </c>
      <c r="E3672" s="49">
        <v>0</v>
      </c>
      <c r="F3672" s="29">
        <v>10.472268529411764</v>
      </c>
      <c r="G3672" s="50">
        <v>0</v>
      </c>
      <c r="H3672" s="50">
        <v>0</v>
      </c>
      <c r="I3672" s="50">
        <v>0</v>
      </c>
      <c r="J3672" s="30"/>
      <c r="K3672" s="174">
        <f>Лист4!E3670/1000</f>
        <v>237.37142</v>
      </c>
      <c r="L3672" s="51"/>
      <c r="M3672" s="51"/>
    </row>
    <row r="3673" spans="1:13" s="54" customFormat="1" ht="22.5" customHeight="1" x14ac:dyDescent="0.25">
      <c r="A3673" s="42" t="str">
        <f>Лист4!A3671</f>
        <v xml:space="preserve">7-й кв-л д.15 </v>
      </c>
      <c r="B3673" s="67" t="str">
        <f>Лист4!C3671</f>
        <v>Харабалинский район, г. Харабали</v>
      </c>
      <c r="C3673" s="43">
        <f t="shared" si="116"/>
        <v>110.39585661764706</v>
      </c>
      <c r="D3673" s="43">
        <f t="shared" si="117"/>
        <v>5.0951933823529414</v>
      </c>
      <c r="E3673" s="49">
        <v>0</v>
      </c>
      <c r="F3673" s="29">
        <v>5.0951933823529414</v>
      </c>
      <c r="G3673" s="50">
        <v>0</v>
      </c>
      <c r="H3673" s="50">
        <v>0</v>
      </c>
      <c r="I3673" s="50">
        <v>0</v>
      </c>
      <c r="J3673" s="30"/>
      <c r="K3673" s="174">
        <f>Лист4!E3671/1000</f>
        <v>115.49105</v>
      </c>
      <c r="L3673" s="51"/>
      <c r="M3673" s="51"/>
    </row>
    <row r="3674" spans="1:13" s="54" customFormat="1" ht="22.5" customHeight="1" x14ac:dyDescent="0.25">
      <c r="A3674" s="42" t="str">
        <f>Лист4!A3672</f>
        <v xml:space="preserve">7-й кв-л д.16 </v>
      </c>
      <c r="B3674" s="67" t="str">
        <f>Лист4!C3672</f>
        <v>Харабалинский район, г. Харабали</v>
      </c>
      <c r="C3674" s="43">
        <f t="shared" si="116"/>
        <v>213.25829926470587</v>
      </c>
      <c r="D3674" s="43">
        <f t="shared" si="117"/>
        <v>9.8426907352941164</v>
      </c>
      <c r="E3674" s="49">
        <v>0</v>
      </c>
      <c r="F3674" s="29">
        <v>9.8426907352941164</v>
      </c>
      <c r="G3674" s="50">
        <v>0</v>
      </c>
      <c r="H3674" s="50">
        <v>0</v>
      </c>
      <c r="I3674" s="50">
        <v>0</v>
      </c>
      <c r="J3674" s="30"/>
      <c r="K3674" s="174">
        <f>Лист4!E3672/1000</f>
        <v>223.10099</v>
      </c>
      <c r="L3674" s="51"/>
      <c r="M3674" s="51"/>
    </row>
    <row r="3675" spans="1:13" s="54" customFormat="1" ht="22.5" customHeight="1" x14ac:dyDescent="0.25">
      <c r="A3675" s="42" t="str">
        <f>Лист4!A3673</f>
        <v xml:space="preserve">7-й кв-л д.17 </v>
      </c>
      <c r="B3675" s="67" t="str">
        <f>Лист4!C3673</f>
        <v>Харабалинский район, г. Харабали</v>
      </c>
      <c r="C3675" s="43">
        <f t="shared" si="116"/>
        <v>186.12539705882352</v>
      </c>
      <c r="D3675" s="43">
        <f t="shared" si="117"/>
        <v>8.5904029411764711</v>
      </c>
      <c r="E3675" s="49">
        <v>0</v>
      </c>
      <c r="F3675" s="29">
        <v>8.5904029411764711</v>
      </c>
      <c r="G3675" s="50">
        <v>0</v>
      </c>
      <c r="H3675" s="50">
        <v>0</v>
      </c>
      <c r="I3675" s="50">
        <v>0</v>
      </c>
      <c r="J3675" s="30"/>
      <c r="K3675" s="174">
        <f>Лист4!E3673/1000</f>
        <v>194.7158</v>
      </c>
      <c r="L3675" s="51"/>
      <c r="M3675" s="51"/>
    </row>
    <row r="3676" spans="1:13" s="54" customFormat="1" ht="22.5" customHeight="1" x14ac:dyDescent="0.25">
      <c r="A3676" s="42" t="str">
        <f>Лист4!A3674</f>
        <v xml:space="preserve">7-й кв-л д.2 </v>
      </c>
      <c r="B3676" s="67" t="str">
        <f>Лист4!C3674</f>
        <v>Харабалинский район, г. Харабали</v>
      </c>
      <c r="C3676" s="43">
        <f t="shared" si="116"/>
        <v>161.1705588235294</v>
      </c>
      <c r="D3676" s="43">
        <f t="shared" si="117"/>
        <v>7.438641176470588</v>
      </c>
      <c r="E3676" s="49">
        <v>0</v>
      </c>
      <c r="F3676" s="29">
        <v>7.438641176470588</v>
      </c>
      <c r="G3676" s="50">
        <v>0</v>
      </c>
      <c r="H3676" s="50">
        <v>0</v>
      </c>
      <c r="I3676" s="50">
        <v>0</v>
      </c>
      <c r="J3676" s="30"/>
      <c r="K3676" s="174">
        <f>Лист4!E3674/1000</f>
        <v>168.60919999999999</v>
      </c>
      <c r="L3676" s="51"/>
      <c r="M3676" s="51"/>
    </row>
    <row r="3677" spans="1:13" s="54" customFormat="1" ht="22.5" customHeight="1" x14ac:dyDescent="0.25">
      <c r="A3677" s="42" t="str">
        <f>Лист4!A3675</f>
        <v xml:space="preserve">7-й кв-л д.3 </v>
      </c>
      <c r="B3677" s="67" t="str">
        <f>Лист4!C3675</f>
        <v>Харабалинский район, г. Харабали</v>
      </c>
      <c r="C3677" s="43">
        <f t="shared" si="116"/>
        <v>200.11186764705883</v>
      </c>
      <c r="D3677" s="43">
        <f t="shared" si="117"/>
        <v>9.2359323529411768</v>
      </c>
      <c r="E3677" s="49">
        <v>0</v>
      </c>
      <c r="F3677" s="29">
        <v>9.2359323529411768</v>
      </c>
      <c r="G3677" s="50">
        <v>0</v>
      </c>
      <c r="H3677" s="50">
        <v>0</v>
      </c>
      <c r="I3677" s="50">
        <v>0</v>
      </c>
      <c r="J3677" s="30"/>
      <c r="K3677" s="174">
        <f>Лист4!E3675/1000</f>
        <v>209.34780000000001</v>
      </c>
      <c r="L3677" s="51"/>
      <c r="M3677" s="51"/>
    </row>
    <row r="3678" spans="1:13" s="54" customFormat="1" ht="22.5" customHeight="1" x14ac:dyDescent="0.25">
      <c r="A3678" s="42" t="str">
        <f>Лист4!A3676</f>
        <v xml:space="preserve">7-й кв-л д.4 </v>
      </c>
      <c r="B3678" s="67" t="str">
        <f>Лист4!C3676</f>
        <v>Харабалинский район, г. Харабали</v>
      </c>
      <c r="C3678" s="43">
        <f t="shared" si="116"/>
        <v>195.58700735294116</v>
      </c>
      <c r="D3678" s="43">
        <f t="shared" si="117"/>
        <v>9.0270926470588222</v>
      </c>
      <c r="E3678" s="49">
        <v>0</v>
      </c>
      <c r="F3678" s="29">
        <v>9.0270926470588222</v>
      </c>
      <c r="G3678" s="50">
        <v>0</v>
      </c>
      <c r="H3678" s="50">
        <v>0</v>
      </c>
      <c r="I3678" s="50">
        <v>0</v>
      </c>
      <c r="J3678" s="30"/>
      <c r="K3678" s="174">
        <f>Лист4!E3676/1000</f>
        <v>204.61409999999998</v>
      </c>
      <c r="L3678" s="51"/>
      <c r="M3678" s="51"/>
    </row>
    <row r="3679" spans="1:13" s="54" customFormat="1" ht="22.5" customHeight="1" x14ac:dyDescent="0.25">
      <c r="A3679" s="42" t="str">
        <f>Лист4!A3677</f>
        <v xml:space="preserve">7-й кв-л д.5 </v>
      </c>
      <c r="B3679" s="67" t="str">
        <f>Лист4!C3677</f>
        <v>Харабалинский район, г. Харабали</v>
      </c>
      <c r="C3679" s="43">
        <f t="shared" si="116"/>
        <v>246.96740441176476</v>
      </c>
      <c r="D3679" s="43">
        <f t="shared" si="117"/>
        <v>11.398495588235297</v>
      </c>
      <c r="E3679" s="49">
        <v>0</v>
      </c>
      <c r="F3679" s="29">
        <v>11.398495588235297</v>
      </c>
      <c r="G3679" s="50">
        <v>0</v>
      </c>
      <c r="H3679" s="50">
        <v>0</v>
      </c>
      <c r="I3679" s="50">
        <v>0</v>
      </c>
      <c r="J3679" s="30"/>
      <c r="K3679" s="174">
        <f>Лист4!E3677/1000</f>
        <v>258.36590000000007</v>
      </c>
      <c r="L3679" s="51"/>
      <c r="M3679" s="51"/>
    </row>
    <row r="3680" spans="1:13" s="54" customFormat="1" ht="22.5" customHeight="1" x14ac:dyDescent="0.25">
      <c r="A3680" s="42" t="str">
        <f>Лист4!A3678</f>
        <v xml:space="preserve">7-й кв-л д.6 </v>
      </c>
      <c r="B3680" s="67" t="str">
        <f>Лист4!C3678</f>
        <v>Харабалинский район, г. Харабали</v>
      </c>
      <c r="C3680" s="43">
        <f t="shared" si="116"/>
        <v>217.27234558823528</v>
      </c>
      <c r="D3680" s="43">
        <f t="shared" si="117"/>
        <v>10.027954411764705</v>
      </c>
      <c r="E3680" s="49">
        <v>0</v>
      </c>
      <c r="F3680" s="29">
        <v>10.027954411764705</v>
      </c>
      <c r="G3680" s="50">
        <v>0</v>
      </c>
      <c r="H3680" s="50">
        <v>0</v>
      </c>
      <c r="I3680" s="50">
        <v>0</v>
      </c>
      <c r="J3680" s="30"/>
      <c r="K3680" s="174">
        <f>Лист4!E3678/1000</f>
        <v>227.30029999999999</v>
      </c>
      <c r="L3680" s="51"/>
      <c r="M3680" s="51"/>
    </row>
    <row r="3681" spans="1:13" s="54" customFormat="1" ht="22.5" customHeight="1" x14ac:dyDescent="0.25">
      <c r="A3681" s="42" t="str">
        <f>Лист4!A3679</f>
        <v xml:space="preserve">7-й кв-л д.7 </v>
      </c>
      <c r="B3681" s="67" t="str">
        <f>Лист4!C3679</f>
        <v>Харабалинский район, г. Харабали</v>
      </c>
      <c r="C3681" s="43">
        <f t="shared" si="116"/>
        <v>212.89961397058823</v>
      </c>
      <c r="D3681" s="43">
        <f t="shared" si="117"/>
        <v>9.8261360294117654</v>
      </c>
      <c r="E3681" s="49">
        <v>0</v>
      </c>
      <c r="F3681" s="29">
        <v>9.8261360294117654</v>
      </c>
      <c r="G3681" s="50">
        <v>0</v>
      </c>
      <c r="H3681" s="50">
        <v>0</v>
      </c>
      <c r="I3681" s="50">
        <v>0</v>
      </c>
      <c r="J3681" s="30"/>
      <c r="K3681" s="174">
        <f>Лист4!E3679/1000</f>
        <v>222.72575000000001</v>
      </c>
      <c r="L3681" s="51"/>
      <c r="M3681" s="51"/>
    </row>
    <row r="3682" spans="1:13" s="54" customFormat="1" ht="22.5" customHeight="1" x14ac:dyDescent="0.25">
      <c r="A3682" s="42" t="str">
        <f>Лист4!A3680</f>
        <v xml:space="preserve">7-й кв-л д.7А </v>
      </c>
      <c r="B3682" s="67" t="str">
        <f>Лист4!C3680</f>
        <v>Харабалинский район, г. Харабали</v>
      </c>
      <c r="C3682" s="43">
        <f t="shared" si="116"/>
        <v>249.93040073529414</v>
      </c>
      <c r="D3682" s="43">
        <f t="shared" si="117"/>
        <v>11.535249264705884</v>
      </c>
      <c r="E3682" s="49">
        <v>0</v>
      </c>
      <c r="F3682" s="29">
        <v>11.535249264705884</v>
      </c>
      <c r="G3682" s="50">
        <v>0</v>
      </c>
      <c r="H3682" s="50">
        <v>0</v>
      </c>
      <c r="I3682" s="50">
        <v>0</v>
      </c>
      <c r="J3682" s="30"/>
      <c r="K3682" s="174">
        <f>Лист4!E3680/1000</f>
        <v>261.46565000000004</v>
      </c>
      <c r="L3682" s="51"/>
      <c r="M3682" s="51"/>
    </row>
    <row r="3683" spans="1:13" s="54" customFormat="1" ht="22.5" customHeight="1" x14ac:dyDescent="0.25">
      <c r="A3683" s="42" t="str">
        <f>Лист4!A3681</f>
        <v xml:space="preserve">7-й кв-л д.8 </v>
      </c>
      <c r="B3683" s="67" t="str">
        <f>Лист4!C3681</f>
        <v>Харабалинский район, г. Харабали</v>
      </c>
      <c r="C3683" s="43">
        <f t="shared" si="116"/>
        <v>160.87342279411769</v>
      </c>
      <c r="D3683" s="43">
        <f t="shared" si="117"/>
        <v>7.4249272058823559</v>
      </c>
      <c r="E3683" s="49">
        <v>0</v>
      </c>
      <c r="F3683" s="29">
        <v>7.4249272058823559</v>
      </c>
      <c r="G3683" s="50">
        <v>0</v>
      </c>
      <c r="H3683" s="50">
        <v>0</v>
      </c>
      <c r="I3683" s="50">
        <v>0</v>
      </c>
      <c r="J3683" s="30"/>
      <c r="K3683" s="174">
        <f>Лист4!E3681/1000</f>
        <v>168.29835000000006</v>
      </c>
      <c r="L3683" s="51"/>
      <c r="M3683" s="51"/>
    </row>
    <row r="3684" spans="1:13" s="54" customFormat="1" ht="22.5" customHeight="1" x14ac:dyDescent="0.25">
      <c r="A3684" s="42" t="str">
        <f>Лист4!A3682</f>
        <v xml:space="preserve">7-й кв-л д.9 </v>
      </c>
      <c r="B3684" s="67" t="str">
        <f>Лист4!C3682</f>
        <v>Харабалинский район, г. Харабали</v>
      </c>
      <c r="C3684" s="43">
        <f t="shared" si="116"/>
        <v>194.1432426470588</v>
      </c>
      <c r="D3684" s="43">
        <f t="shared" si="117"/>
        <v>8.9604573529411748</v>
      </c>
      <c r="E3684" s="49">
        <v>0</v>
      </c>
      <c r="F3684" s="29">
        <v>8.9604573529411748</v>
      </c>
      <c r="G3684" s="50">
        <v>0</v>
      </c>
      <c r="H3684" s="50">
        <v>0</v>
      </c>
      <c r="I3684" s="50">
        <v>0</v>
      </c>
      <c r="J3684" s="30"/>
      <c r="K3684" s="174">
        <f>Лист4!E3682/1000</f>
        <v>203.10369999999998</v>
      </c>
      <c r="L3684" s="51"/>
      <c r="M3684" s="51"/>
    </row>
    <row r="3685" spans="1:13" s="54" customFormat="1" ht="22.5" customHeight="1" x14ac:dyDescent="0.25">
      <c r="A3685" s="42" t="str">
        <f>Лист4!A3683</f>
        <v xml:space="preserve">8-й кв-л д.1 </v>
      </c>
      <c r="B3685" s="67" t="str">
        <f>Лист4!C3683</f>
        <v>Харабалинский район, г. Харабали</v>
      </c>
      <c r="C3685" s="43">
        <f t="shared" si="116"/>
        <v>234.23903749999997</v>
      </c>
      <c r="D3685" s="43">
        <f t="shared" si="117"/>
        <v>10.8110325</v>
      </c>
      <c r="E3685" s="49">
        <v>0</v>
      </c>
      <c r="F3685" s="29">
        <v>10.8110325</v>
      </c>
      <c r="G3685" s="50">
        <v>0</v>
      </c>
      <c r="H3685" s="50">
        <v>0</v>
      </c>
      <c r="I3685" s="50">
        <v>0</v>
      </c>
      <c r="J3685" s="30"/>
      <c r="K3685" s="174">
        <f>Лист4!E3683/1000</f>
        <v>245.05006999999998</v>
      </c>
      <c r="L3685" s="51"/>
      <c r="M3685" s="51"/>
    </row>
    <row r="3686" spans="1:13" s="54" customFormat="1" ht="22.5" customHeight="1" x14ac:dyDescent="0.25">
      <c r="A3686" s="42" t="str">
        <f>Лист4!A3684</f>
        <v xml:space="preserve">8-й кв-л д.10 </v>
      </c>
      <c r="B3686" s="67" t="str">
        <f>Лист4!C3684</f>
        <v>Харабалинский район, г. Харабали</v>
      </c>
      <c r="C3686" s="43">
        <f t="shared" si="116"/>
        <v>899.51376985294098</v>
      </c>
      <c r="D3686" s="43">
        <f t="shared" si="117"/>
        <v>41.516020147058818</v>
      </c>
      <c r="E3686" s="49">
        <v>0</v>
      </c>
      <c r="F3686" s="29">
        <v>41.516020147058818</v>
      </c>
      <c r="G3686" s="50">
        <v>0</v>
      </c>
      <c r="H3686" s="50">
        <v>0</v>
      </c>
      <c r="I3686" s="50">
        <v>0</v>
      </c>
      <c r="J3686" s="30"/>
      <c r="K3686" s="174">
        <f>Лист4!E3684/1000</f>
        <v>941.02978999999982</v>
      </c>
      <c r="L3686" s="51"/>
      <c r="M3686" s="51"/>
    </row>
    <row r="3687" spans="1:13" s="54" customFormat="1" ht="22.5" customHeight="1" x14ac:dyDescent="0.25">
      <c r="A3687" s="42" t="str">
        <f>Лист4!A3685</f>
        <v xml:space="preserve">8-й кв-л д.13 </v>
      </c>
      <c r="B3687" s="67" t="str">
        <f>Лист4!C3685</f>
        <v>Харабалинский район, г. Харабали</v>
      </c>
      <c r="C3687" s="43">
        <f t="shared" si="116"/>
        <v>521.95171102941151</v>
      </c>
      <c r="D3687" s="43">
        <f t="shared" si="117"/>
        <v>24.090078970588227</v>
      </c>
      <c r="E3687" s="49">
        <v>0</v>
      </c>
      <c r="F3687" s="29">
        <v>24.090078970588227</v>
      </c>
      <c r="G3687" s="50">
        <v>0</v>
      </c>
      <c r="H3687" s="50">
        <v>0</v>
      </c>
      <c r="I3687" s="50">
        <v>0</v>
      </c>
      <c r="J3687" s="30"/>
      <c r="K3687" s="174">
        <f>Лист4!E3685/1000</f>
        <v>546.04178999999976</v>
      </c>
      <c r="L3687" s="51"/>
      <c r="M3687" s="51"/>
    </row>
    <row r="3688" spans="1:13" s="54" customFormat="1" ht="22.5" customHeight="1" x14ac:dyDescent="0.25">
      <c r="A3688" s="42" t="str">
        <f>Лист4!A3686</f>
        <v xml:space="preserve">8-й кв-л д.15 </v>
      </c>
      <c r="B3688" s="67" t="str">
        <f>Лист4!C3686</f>
        <v>Харабалинский район, г. Харабали</v>
      </c>
      <c r="C3688" s="43">
        <f t="shared" si="116"/>
        <v>152.07667647058824</v>
      </c>
      <c r="D3688" s="43">
        <f t="shared" si="117"/>
        <v>7.018923529411766</v>
      </c>
      <c r="E3688" s="49">
        <v>0</v>
      </c>
      <c r="F3688" s="29">
        <v>7.018923529411766</v>
      </c>
      <c r="G3688" s="50">
        <v>0</v>
      </c>
      <c r="H3688" s="50">
        <v>0</v>
      </c>
      <c r="I3688" s="50">
        <v>0</v>
      </c>
      <c r="J3688" s="30"/>
      <c r="K3688" s="174">
        <f>Лист4!E3686/1000</f>
        <v>159.09560000000002</v>
      </c>
      <c r="L3688" s="51"/>
      <c r="M3688" s="51"/>
    </row>
    <row r="3689" spans="1:13" s="54" customFormat="1" ht="22.5" customHeight="1" x14ac:dyDescent="0.25">
      <c r="A3689" s="42" t="str">
        <f>Лист4!A3687</f>
        <v xml:space="preserve">8-й кв-л д.16 </v>
      </c>
      <c r="B3689" s="67" t="str">
        <f>Лист4!C3687</f>
        <v>Харабалинский район, г. Харабали</v>
      </c>
      <c r="C3689" s="43">
        <f t="shared" si="116"/>
        <v>529.11520808823548</v>
      </c>
      <c r="D3689" s="43">
        <f t="shared" si="117"/>
        <v>24.420701911764713</v>
      </c>
      <c r="E3689" s="49">
        <v>0</v>
      </c>
      <c r="F3689" s="29">
        <v>24.420701911764713</v>
      </c>
      <c r="G3689" s="50">
        <v>0</v>
      </c>
      <c r="H3689" s="50">
        <v>0</v>
      </c>
      <c r="I3689" s="50">
        <v>0</v>
      </c>
      <c r="J3689" s="30"/>
      <c r="K3689" s="174">
        <f>Лист4!E3687/1000</f>
        <v>553.53591000000017</v>
      </c>
      <c r="L3689" s="51"/>
      <c r="M3689" s="51"/>
    </row>
    <row r="3690" spans="1:13" s="54" customFormat="1" ht="22.5" customHeight="1" x14ac:dyDescent="0.25">
      <c r="A3690" s="42" t="str">
        <f>Лист4!A3688</f>
        <v xml:space="preserve">8-й кв-л д.18 </v>
      </c>
      <c r="B3690" s="67" t="str">
        <f>Лист4!C3688</f>
        <v>Харабалинский район, г. Харабали</v>
      </c>
      <c r="C3690" s="43">
        <f t="shared" si="116"/>
        <v>262.87011323529407</v>
      </c>
      <c r="D3690" s="43">
        <f t="shared" si="117"/>
        <v>12.13246676470588</v>
      </c>
      <c r="E3690" s="49">
        <v>0</v>
      </c>
      <c r="F3690" s="29">
        <v>12.13246676470588</v>
      </c>
      <c r="G3690" s="50">
        <v>0</v>
      </c>
      <c r="H3690" s="50">
        <v>0</v>
      </c>
      <c r="I3690" s="50">
        <v>0</v>
      </c>
      <c r="J3690" s="30"/>
      <c r="K3690" s="174">
        <f>Лист4!E3688/1000</f>
        <v>275.00257999999997</v>
      </c>
      <c r="L3690" s="51"/>
      <c r="M3690" s="51"/>
    </row>
    <row r="3691" spans="1:13" s="54" customFormat="1" ht="22.5" customHeight="1" x14ac:dyDescent="0.25">
      <c r="A3691" s="42" t="str">
        <f>Лист4!A3689</f>
        <v xml:space="preserve">8-й кв-л д.19 </v>
      </c>
      <c r="B3691" s="67" t="str">
        <f>Лист4!C3689</f>
        <v>Харабалинский район, г. Харабали</v>
      </c>
      <c r="C3691" s="43">
        <f t="shared" si="116"/>
        <v>208.09257720588235</v>
      </c>
      <c r="D3691" s="43">
        <f t="shared" si="117"/>
        <v>9.6042727941176462</v>
      </c>
      <c r="E3691" s="49">
        <v>0</v>
      </c>
      <c r="F3691" s="29">
        <v>9.6042727941176462</v>
      </c>
      <c r="G3691" s="50">
        <v>0</v>
      </c>
      <c r="H3691" s="50">
        <v>0</v>
      </c>
      <c r="I3691" s="50">
        <v>0</v>
      </c>
      <c r="J3691" s="30"/>
      <c r="K3691" s="174">
        <f>Лист4!E3689/1000</f>
        <v>217.69684999999998</v>
      </c>
      <c r="L3691" s="51"/>
      <c r="M3691" s="51"/>
    </row>
    <row r="3692" spans="1:13" s="54" customFormat="1" ht="22.5" customHeight="1" x14ac:dyDescent="0.25">
      <c r="A3692" s="42" t="str">
        <f>Лист4!A3690</f>
        <v xml:space="preserve">8-й кв-л д.2 </v>
      </c>
      <c r="B3692" s="67" t="str">
        <f>Лист4!C3690</f>
        <v>Харабалинский район, г. Харабали</v>
      </c>
      <c r="C3692" s="43">
        <f t="shared" si="116"/>
        <v>250.59844779411765</v>
      </c>
      <c r="D3692" s="43">
        <f t="shared" si="117"/>
        <v>11.566082205882353</v>
      </c>
      <c r="E3692" s="49">
        <v>0</v>
      </c>
      <c r="F3692" s="29">
        <v>11.566082205882353</v>
      </c>
      <c r="G3692" s="50">
        <v>0</v>
      </c>
      <c r="H3692" s="50">
        <v>0</v>
      </c>
      <c r="I3692" s="50">
        <v>0</v>
      </c>
      <c r="J3692" s="30"/>
      <c r="K3692" s="174">
        <f>Лист4!E3690/1000-J3692</f>
        <v>262.16453000000001</v>
      </c>
      <c r="L3692" s="51"/>
      <c r="M3692" s="51"/>
    </row>
    <row r="3693" spans="1:13" s="54" customFormat="1" ht="22.5" customHeight="1" x14ac:dyDescent="0.25">
      <c r="A3693" s="42" t="str">
        <f>Лист4!A3691</f>
        <v xml:space="preserve">8-й кв-л д.28 </v>
      </c>
      <c r="B3693" s="67" t="str">
        <f>Лист4!C3691</f>
        <v>Харабалинский район, г. Харабали</v>
      </c>
      <c r="C3693" s="43">
        <f t="shared" si="116"/>
        <v>654.13687720588223</v>
      </c>
      <c r="D3693" s="43">
        <f t="shared" si="117"/>
        <v>30.190932794117643</v>
      </c>
      <c r="E3693" s="49">
        <v>0</v>
      </c>
      <c r="F3693" s="29">
        <v>30.190932794117643</v>
      </c>
      <c r="G3693" s="50">
        <v>0</v>
      </c>
      <c r="H3693" s="50">
        <v>0</v>
      </c>
      <c r="I3693" s="50">
        <v>0</v>
      </c>
      <c r="J3693" s="30"/>
      <c r="K3693" s="174">
        <f>Лист4!E3691/1000</f>
        <v>684.32780999999989</v>
      </c>
      <c r="L3693" s="51"/>
      <c r="M3693" s="51"/>
    </row>
    <row r="3694" spans="1:13" s="54" customFormat="1" ht="22.5" customHeight="1" x14ac:dyDescent="0.25">
      <c r="A3694" s="42" t="str">
        <f>Лист4!A3692</f>
        <v xml:space="preserve">8-й кв-л д.29 </v>
      </c>
      <c r="B3694" s="67" t="str">
        <f>Лист4!C3692</f>
        <v>Харабалинский район, г. Харабали</v>
      </c>
      <c r="C3694" s="43">
        <f t="shared" si="116"/>
        <v>646.11541838235303</v>
      </c>
      <c r="D3694" s="43">
        <f t="shared" si="117"/>
        <v>29.820711617647063</v>
      </c>
      <c r="E3694" s="49">
        <v>0</v>
      </c>
      <c r="F3694" s="29">
        <v>29.820711617647063</v>
      </c>
      <c r="G3694" s="50">
        <v>0</v>
      </c>
      <c r="H3694" s="50">
        <v>0</v>
      </c>
      <c r="I3694" s="50">
        <v>0</v>
      </c>
      <c r="J3694" s="30"/>
      <c r="K3694" s="174">
        <f>Лист4!E3692/1000</f>
        <v>675.93613000000005</v>
      </c>
      <c r="L3694" s="51"/>
      <c r="M3694" s="51"/>
    </row>
    <row r="3695" spans="1:13" s="54" customFormat="1" ht="22.5" customHeight="1" x14ac:dyDescent="0.25">
      <c r="A3695" s="42" t="str">
        <f>Лист4!A3693</f>
        <v xml:space="preserve">8-й кв-л д.3 </v>
      </c>
      <c r="B3695" s="67" t="str">
        <f>Лист4!C3693</f>
        <v>Харабалинский район, г. Харабали</v>
      </c>
      <c r="C3695" s="43">
        <f t="shared" si="116"/>
        <v>573.23970294117635</v>
      </c>
      <c r="D3695" s="43">
        <f t="shared" si="117"/>
        <v>26.457217058823524</v>
      </c>
      <c r="E3695" s="49">
        <v>0</v>
      </c>
      <c r="F3695" s="29">
        <v>26.457217058823524</v>
      </c>
      <c r="G3695" s="50">
        <v>0</v>
      </c>
      <c r="H3695" s="50">
        <v>0</v>
      </c>
      <c r="I3695" s="50">
        <v>0</v>
      </c>
      <c r="J3695" s="30"/>
      <c r="K3695" s="174">
        <f>Лист4!E3693/1000</f>
        <v>599.69691999999986</v>
      </c>
      <c r="L3695" s="51"/>
      <c r="M3695" s="51"/>
    </row>
    <row r="3696" spans="1:13" s="54" customFormat="1" ht="22.5" customHeight="1" x14ac:dyDescent="0.25">
      <c r="A3696" s="42" t="str">
        <f>Лист4!A3694</f>
        <v xml:space="preserve">8-й кв-л д.30 </v>
      </c>
      <c r="B3696" s="67" t="str">
        <f>Лист4!C3694</f>
        <v>Харабалинский район, г. Харабали</v>
      </c>
      <c r="C3696" s="43">
        <f t="shared" si="116"/>
        <v>285.51959264705869</v>
      </c>
      <c r="D3696" s="43">
        <f t="shared" si="117"/>
        <v>13.17782735294117</v>
      </c>
      <c r="E3696" s="49">
        <v>0</v>
      </c>
      <c r="F3696" s="29">
        <v>13.17782735294117</v>
      </c>
      <c r="G3696" s="50">
        <v>0</v>
      </c>
      <c r="H3696" s="50">
        <v>0</v>
      </c>
      <c r="I3696" s="50">
        <v>0</v>
      </c>
      <c r="J3696" s="30"/>
      <c r="K3696" s="174">
        <f>Лист4!E3694/1000</f>
        <v>298.69741999999985</v>
      </c>
      <c r="L3696" s="51"/>
      <c r="M3696" s="51"/>
    </row>
    <row r="3697" spans="1:13" s="54" customFormat="1" ht="22.5" customHeight="1" x14ac:dyDescent="0.25">
      <c r="A3697" s="42" t="str">
        <f>Лист4!A3695</f>
        <v xml:space="preserve">8-й кв-л д.4 </v>
      </c>
      <c r="B3697" s="67" t="str">
        <f>Лист4!C3695</f>
        <v>Харабалинский район, г. Харабали</v>
      </c>
      <c r="C3697" s="43">
        <f t="shared" si="116"/>
        <v>231.2679926470588</v>
      </c>
      <c r="D3697" s="43">
        <f t="shared" si="117"/>
        <v>10.673907352941175</v>
      </c>
      <c r="E3697" s="49">
        <v>0</v>
      </c>
      <c r="F3697" s="29">
        <v>10.673907352941175</v>
      </c>
      <c r="G3697" s="50">
        <v>0</v>
      </c>
      <c r="H3697" s="50">
        <v>0</v>
      </c>
      <c r="I3697" s="50">
        <v>0</v>
      </c>
      <c r="J3697" s="30"/>
      <c r="K3697" s="174">
        <f>Лист4!E3695/1000</f>
        <v>241.94189999999998</v>
      </c>
      <c r="L3697" s="51"/>
      <c r="M3697" s="51"/>
    </row>
    <row r="3698" spans="1:13" s="54" customFormat="1" ht="22.5" customHeight="1" x14ac:dyDescent="0.25">
      <c r="A3698" s="42" t="str">
        <f>Лист4!A3696</f>
        <v xml:space="preserve">Аэродромная ул. д.10 </v>
      </c>
      <c r="B3698" s="67" t="str">
        <f>Лист4!C3696</f>
        <v>Харабалинский район, г. Харабали</v>
      </c>
      <c r="C3698" s="43">
        <f t="shared" si="116"/>
        <v>5.0675147058823526</v>
      </c>
      <c r="D3698" s="43">
        <f t="shared" si="117"/>
        <v>0.23388529411764708</v>
      </c>
      <c r="E3698" s="49">
        <v>0</v>
      </c>
      <c r="F3698" s="29">
        <v>0.23388529411764708</v>
      </c>
      <c r="G3698" s="50">
        <v>0</v>
      </c>
      <c r="H3698" s="50">
        <v>0</v>
      </c>
      <c r="I3698" s="50">
        <v>0</v>
      </c>
      <c r="J3698" s="30"/>
      <c r="K3698" s="174">
        <f>Лист4!E3696/1000</f>
        <v>5.3014000000000001</v>
      </c>
      <c r="L3698" s="51"/>
      <c r="M3698" s="51"/>
    </row>
    <row r="3699" spans="1:13" s="54" customFormat="1" ht="22.5" customHeight="1" x14ac:dyDescent="0.25">
      <c r="A3699" s="42" t="str">
        <f>Лист4!A3697</f>
        <v xml:space="preserve">Аэродромная ул. д.12 </v>
      </c>
      <c r="B3699" s="67" t="str">
        <f>Лист4!C3697</f>
        <v>Харабалинский район, г. Харабали</v>
      </c>
      <c r="C3699" s="43">
        <f t="shared" si="116"/>
        <v>82.643150735294114</v>
      </c>
      <c r="D3699" s="43">
        <f t="shared" si="117"/>
        <v>3.8142992647058822</v>
      </c>
      <c r="E3699" s="49">
        <v>0</v>
      </c>
      <c r="F3699" s="29">
        <v>3.8142992647058822</v>
      </c>
      <c r="G3699" s="50">
        <v>0</v>
      </c>
      <c r="H3699" s="50">
        <v>0</v>
      </c>
      <c r="I3699" s="50">
        <v>0</v>
      </c>
      <c r="J3699" s="30"/>
      <c r="K3699" s="174">
        <f>Лист4!E3697/1000</f>
        <v>86.457449999999994</v>
      </c>
      <c r="L3699" s="51"/>
      <c r="M3699" s="51"/>
    </row>
    <row r="3700" spans="1:13" s="54" customFormat="1" ht="22.5" customHeight="1" x14ac:dyDescent="0.25">
      <c r="A3700" s="42" t="str">
        <f>Лист4!A3698</f>
        <v xml:space="preserve">Аэродромная ул. д.14 </v>
      </c>
      <c r="B3700" s="67" t="str">
        <f>Лист4!C3698</f>
        <v>Харабалинский район, г. Харабали</v>
      </c>
      <c r="C3700" s="43">
        <f t="shared" si="116"/>
        <v>122.80961397058822</v>
      </c>
      <c r="D3700" s="43">
        <f t="shared" si="117"/>
        <v>5.6681360294117642</v>
      </c>
      <c r="E3700" s="49">
        <v>0</v>
      </c>
      <c r="F3700" s="29">
        <v>5.6681360294117642</v>
      </c>
      <c r="G3700" s="50">
        <v>0</v>
      </c>
      <c r="H3700" s="50">
        <v>0</v>
      </c>
      <c r="I3700" s="50">
        <v>0</v>
      </c>
      <c r="J3700" s="30"/>
      <c r="K3700" s="174">
        <f>Лист4!E3698/1000</f>
        <v>128.47774999999999</v>
      </c>
      <c r="L3700" s="51"/>
      <c r="M3700" s="51"/>
    </row>
    <row r="3701" spans="1:13" s="54" customFormat="1" ht="22.5" customHeight="1" x14ac:dyDescent="0.25">
      <c r="A3701" s="42" t="str">
        <f>Лист4!A3699</f>
        <v xml:space="preserve">Аэродромная ул. д.16 </v>
      </c>
      <c r="B3701" s="67" t="str">
        <f>Лист4!C3699</f>
        <v>Харабалинский район, г. Харабали</v>
      </c>
      <c r="C3701" s="43">
        <f t="shared" si="116"/>
        <v>103.52846323529411</v>
      </c>
      <c r="D3701" s="43">
        <f t="shared" si="117"/>
        <v>4.7782367647058823</v>
      </c>
      <c r="E3701" s="49">
        <v>0</v>
      </c>
      <c r="F3701" s="29">
        <v>4.7782367647058823</v>
      </c>
      <c r="G3701" s="50">
        <v>0</v>
      </c>
      <c r="H3701" s="50">
        <v>0</v>
      </c>
      <c r="I3701" s="50">
        <v>0</v>
      </c>
      <c r="J3701" s="30"/>
      <c r="K3701" s="174">
        <f>Лист4!E3699/1000</f>
        <v>108.30669999999999</v>
      </c>
      <c r="L3701" s="51"/>
      <c r="M3701" s="51"/>
    </row>
    <row r="3702" spans="1:13" s="54" customFormat="1" ht="22.5" customHeight="1" x14ac:dyDescent="0.25">
      <c r="A3702" s="42" t="str">
        <f>Лист4!A3700</f>
        <v xml:space="preserve">Базовская 2-я ул. д.1 </v>
      </c>
      <c r="B3702" s="67" t="str">
        <f>Лист4!C3700</f>
        <v>Харабалинский район, г. Харабали</v>
      </c>
      <c r="C3702" s="43">
        <f t="shared" si="116"/>
        <v>44.527523529411752</v>
      </c>
      <c r="D3702" s="43">
        <f t="shared" si="117"/>
        <v>2.055116470588235</v>
      </c>
      <c r="E3702" s="49">
        <v>0</v>
      </c>
      <c r="F3702" s="29">
        <v>2.055116470588235</v>
      </c>
      <c r="G3702" s="50">
        <v>0</v>
      </c>
      <c r="H3702" s="50">
        <v>0</v>
      </c>
      <c r="I3702" s="50">
        <v>0</v>
      </c>
      <c r="J3702" s="30"/>
      <c r="K3702" s="174">
        <f>Лист4!E3700/1000</f>
        <v>46.582639999999991</v>
      </c>
      <c r="L3702" s="51"/>
      <c r="M3702" s="51"/>
    </row>
    <row r="3703" spans="1:13" s="54" customFormat="1" ht="22.5" customHeight="1" x14ac:dyDescent="0.25">
      <c r="A3703" s="42" t="str">
        <f>Лист4!A3701</f>
        <v xml:space="preserve">Базовская 2-я ул. д.5 </v>
      </c>
      <c r="B3703" s="67" t="str">
        <f>Лист4!C3701</f>
        <v>Харабалинский район, г. Харабали</v>
      </c>
      <c r="C3703" s="43">
        <f t="shared" si="116"/>
        <v>54.23776838235294</v>
      </c>
      <c r="D3703" s="43">
        <f t="shared" si="117"/>
        <v>2.5032816176470591</v>
      </c>
      <c r="E3703" s="49">
        <v>0</v>
      </c>
      <c r="F3703" s="29">
        <v>2.5032816176470591</v>
      </c>
      <c r="G3703" s="50">
        <v>0</v>
      </c>
      <c r="H3703" s="50">
        <v>0</v>
      </c>
      <c r="I3703" s="50">
        <v>0</v>
      </c>
      <c r="J3703" s="30"/>
      <c r="K3703" s="174">
        <f>Лист4!E3701/1000</f>
        <v>56.741050000000001</v>
      </c>
      <c r="L3703" s="51"/>
      <c r="M3703" s="51"/>
    </row>
    <row r="3704" spans="1:13" s="54" customFormat="1" ht="22.5" customHeight="1" x14ac:dyDescent="0.25">
      <c r="A3704" s="42" t="str">
        <f>Лист4!A3702</f>
        <v xml:space="preserve">Базовская 2-я ул. д.7 </v>
      </c>
      <c r="B3704" s="67" t="str">
        <f>Лист4!C3702</f>
        <v>Харабалинский район, г. Харабали</v>
      </c>
      <c r="C3704" s="43">
        <f t="shared" si="116"/>
        <v>114.16953676470587</v>
      </c>
      <c r="D3704" s="43">
        <f t="shared" si="117"/>
        <v>5.2693632352941169</v>
      </c>
      <c r="E3704" s="49">
        <v>0</v>
      </c>
      <c r="F3704" s="29">
        <v>5.2693632352941169</v>
      </c>
      <c r="G3704" s="50">
        <v>0</v>
      </c>
      <c r="H3704" s="50">
        <v>0</v>
      </c>
      <c r="I3704" s="50">
        <v>0</v>
      </c>
      <c r="J3704" s="30"/>
      <c r="K3704" s="174">
        <f>Лист4!E3702/1000</f>
        <v>119.43889999999999</v>
      </c>
      <c r="L3704" s="51"/>
      <c r="M3704" s="51"/>
    </row>
    <row r="3705" spans="1:13" s="54" customFormat="1" ht="22.5" customHeight="1" x14ac:dyDescent="0.25">
      <c r="A3705" s="42" t="str">
        <f>Лист4!A3703</f>
        <v xml:space="preserve">БОС ул. д.2 </v>
      </c>
      <c r="B3705" s="67" t="str">
        <f>Лист4!C3703</f>
        <v>Харабалинский район, г. Харабали</v>
      </c>
      <c r="C3705" s="43">
        <f t="shared" si="116"/>
        <v>95.361738970588249</v>
      </c>
      <c r="D3705" s="43">
        <f t="shared" si="117"/>
        <v>4.4013110294117652</v>
      </c>
      <c r="E3705" s="49">
        <v>0</v>
      </c>
      <c r="F3705" s="29">
        <v>4.4013110294117652</v>
      </c>
      <c r="G3705" s="50">
        <v>0</v>
      </c>
      <c r="H3705" s="50">
        <v>0</v>
      </c>
      <c r="I3705" s="50">
        <v>0</v>
      </c>
      <c r="J3705" s="30"/>
      <c r="K3705" s="174">
        <f>Лист4!E3703/1000</f>
        <v>99.763050000000007</v>
      </c>
      <c r="L3705" s="51"/>
      <c r="M3705" s="51"/>
    </row>
    <row r="3706" spans="1:13" s="54" customFormat="1" ht="23.25" customHeight="1" x14ac:dyDescent="0.25">
      <c r="A3706" s="42" t="str">
        <f>Лист4!A3704</f>
        <v xml:space="preserve">БОС ул. д.3 </v>
      </c>
      <c r="B3706" s="67" t="str">
        <f>Лист4!C3704</f>
        <v>Харабалинский район, г. Харабали</v>
      </c>
      <c r="C3706" s="43">
        <f t="shared" si="116"/>
        <v>87.37940441176471</v>
      </c>
      <c r="D3706" s="43">
        <f t="shared" si="117"/>
        <v>4.0328955882352941</v>
      </c>
      <c r="E3706" s="49">
        <v>0</v>
      </c>
      <c r="F3706" s="29">
        <v>4.0328955882352941</v>
      </c>
      <c r="G3706" s="50">
        <v>0</v>
      </c>
      <c r="H3706" s="50">
        <v>0</v>
      </c>
      <c r="I3706" s="50">
        <v>0</v>
      </c>
      <c r="J3706" s="30"/>
      <c r="K3706" s="174">
        <f>Лист4!E3704/1000</f>
        <v>91.412300000000002</v>
      </c>
      <c r="L3706" s="51"/>
      <c r="M3706" s="51"/>
    </row>
    <row r="3707" spans="1:13" s="54" customFormat="1" ht="22.5" customHeight="1" x14ac:dyDescent="0.25">
      <c r="A3707" s="42" t="str">
        <f>Лист4!A3705</f>
        <v xml:space="preserve">БОС ул. д.4 </v>
      </c>
      <c r="B3707" s="67" t="str">
        <f>Лист4!C3705</f>
        <v>Харабалинский район, г. Харабали</v>
      </c>
      <c r="C3707" s="43">
        <f t="shared" si="116"/>
        <v>94.494801470588243</v>
      </c>
      <c r="D3707" s="43">
        <f t="shared" si="117"/>
        <v>4.3612985294117657</v>
      </c>
      <c r="E3707" s="49">
        <v>0</v>
      </c>
      <c r="F3707" s="29">
        <v>4.3612985294117657</v>
      </c>
      <c r="G3707" s="50">
        <v>0</v>
      </c>
      <c r="H3707" s="50">
        <v>0</v>
      </c>
      <c r="I3707" s="50">
        <v>0</v>
      </c>
      <c r="J3707" s="30"/>
      <c r="K3707" s="174">
        <f>Лист4!E3705/1000</f>
        <v>98.856100000000012</v>
      </c>
      <c r="L3707" s="51"/>
      <c r="M3707" s="51"/>
    </row>
    <row r="3708" spans="1:13" s="54" customFormat="1" ht="22.5" customHeight="1" x14ac:dyDescent="0.25">
      <c r="A3708" s="42" t="str">
        <f>Лист4!A3706</f>
        <v xml:space="preserve">БОС ул. д.5 </v>
      </c>
      <c r="B3708" s="67" t="str">
        <f>Лист4!C3706</f>
        <v>Харабалинский район, г. Харабали</v>
      </c>
      <c r="C3708" s="43">
        <f t="shared" si="116"/>
        <v>241.15898529411766</v>
      </c>
      <c r="D3708" s="43">
        <f t="shared" si="117"/>
        <v>11.130414705882353</v>
      </c>
      <c r="E3708" s="49">
        <v>0</v>
      </c>
      <c r="F3708" s="29">
        <v>11.130414705882353</v>
      </c>
      <c r="G3708" s="50">
        <v>0</v>
      </c>
      <c r="H3708" s="50">
        <v>0</v>
      </c>
      <c r="I3708" s="50">
        <v>0</v>
      </c>
      <c r="J3708" s="30"/>
      <c r="K3708" s="174">
        <f>Лист4!E3706/1000</f>
        <v>252.2894</v>
      </c>
      <c r="L3708" s="51"/>
      <c r="M3708" s="51"/>
    </row>
    <row r="3709" spans="1:13" s="54" customFormat="1" ht="22.5" customHeight="1" x14ac:dyDescent="0.25">
      <c r="A3709" s="42" t="str">
        <f>Лист4!A3707</f>
        <v xml:space="preserve">Галкина ул. д.2 </v>
      </c>
      <c r="B3709" s="67" t="str">
        <f>Лист4!C3707</f>
        <v>Харабалинский район, г. Харабали</v>
      </c>
      <c r="C3709" s="43">
        <f t="shared" si="116"/>
        <v>193.98929779411762</v>
      </c>
      <c r="D3709" s="43">
        <f t="shared" si="117"/>
        <v>8.95335220588235</v>
      </c>
      <c r="E3709" s="49">
        <v>0</v>
      </c>
      <c r="F3709" s="29">
        <v>8.95335220588235</v>
      </c>
      <c r="G3709" s="50">
        <v>0</v>
      </c>
      <c r="H3709" s="50">
        <v>0</v>
      </c>
      <c r="I3709" s="50">
        <v>0</v>
      </c>
      <c r="J3709" s="30"/>
      <c r="K3709" s="174">
        <f>Лист4!E3707/1000</f>
        <v>202.94264999999996</v>
      </c>
      <c r="L3709" s="51"/>
      <c r="M3709" s="51"/>
    </row>
    <row r="3710" spans="1:13" s="54" customFormat="1" ht="22.5" customHeight="1" x14ac:dyDescent="0.25">
      <c r="A3710" s="42" t="str">
        <f>Лист4!A3708</f>
        <v xml:space="preserve">Кирова ул. д.114 </v>
      </c>
      <c r="B3710" s="67" t="str">
        <f>Лист4!C3708</f>
        <v>Харабалинский район, г. Харабали</v>
      </c>
      <c r="C3710" s="43">
        <f t="shared" si="116"/>
        <v>2.6142426470588243</v>
      </c>
      <c r="D3710" s="43">
        <f t="shared" si="117"/>
        <v>0.12065735294117649</v>
      </c>
      <c r="E3710" s="49">
        <v>0</v>
      </c>
      <c r="F3710" s="29">
        <v>0.12065735294117649</v>
      </c>
      <c r="G3710" s="50">
        <v>0</v>
      </c>
      <c r="H3710" s="50">
        <v>0</v>
      </c>
      <c r="I3710" s="50">
        <v>0</v>
      </c>
      <c r="J3710" s="30"/>
      <c r="K3710" s="174">
        <f>Лист4!E3708/1000</f>
        <v>2.7349000000000006</v>
      </c>
      <c r="L3710" s="51"/>
      <c r="M3710" s="51"/>
    </row>
    <row r="3711" spans="1:13" s="54" customFormat="1" ht="22.5" customHeight="1" x14ac:dyDescent="0.25">
      <c r="A3711" s="42" t="str">
        <f>Лист4!A3709</f>
        <v xml:space="preserve">Кирова ул. д.116 </v>
      </c>
      <c r="B3711" s="67" t="str">
        <f>Лист4!C3709</f>
        <v>Харабалинский район, г. Харабали</v>
      </c>
      <c r="C3711" s="43">
        <f t="shared" si="116"/>
        <v>12.77837867647059</v>
      </c>
      <c r="D3711" s="43">
        <f t="shared" si="117"/>
        <v>0.58977132352941186</v>
      </c>
      <c r="E3711" s="49">
        <v>0</v>
      </c>
      <c r="F3711" s="29">
        <v>0.58977132352941186</v>
      </c>
      <c r="G3711" s="50">
        <v>0</v>
      </c>
      <c r="H3711" s="50">
        <v>0</v>
      </c>
      <c r="I3711" s="50">
        <v>0</v>
      </c>
      <c r="J3711" s="30"/>
      <c r="K3711" s="174">
        <f>Лист4!E3709/1000</f>
        <v>13.368150000000002</v>
      </c>
      <c r="L3711" s="51"/>
      <c r="M3711" s="51"/>
    </row>
    <row r="3712" spans="1:13" s="54" customFormat="1" ht="22.5" customHeight="1" x14ac:dyDescent="0.25">
      <c r="A3712" s="42" t="str">
        <f>Лист4!A3710</f>
        <v xml:space="preserve">Кирова ул. д.118 </v>
      </c>
      <c r="B3712" s="67" t="str">
        <f>Лист4!C3710</f>
        <v>Харабалинский район, г. Харабали</v>
      </c>
      <c r="C3712" s="43">
        <f t="shared" si="116"/>
        <v>14.622486029411766</v>
      </c>
      <c r="D3712" s="43">
        <f t="shared" si="117"/>
        <v>0.67488397058823535</v>
      </c>
      <c r="E3712" s="49">
        <v>0</v>
      </c>
      <c r="F3712" s="29">
        <v>0.67488397058823535</v>
      </c>
      <c r="G3712" s="50">
        <v>0</v>
      </c>
      <c r="H3712" s="50">
        <v>0</v>
      </c>
      <c r="I3712" s="50">
        <v>0</v>
      </c>
      <c r="J3712" s="30"/>
      <c r="K3712" s="174">
        <f>Лист4!E3710/1000</f>
        <v>15.297370000000001</v>
      </c>
      <c r="L3712" s="51"/>
      <c r="M3712" s="51"/>
    </row>
    <row r="3713" spans="1:13" s="54" customFormat="1" ht="22.5" customHeight="1" x14ac:dyDescent="0.25">
      <c r="A3713" s="42" t="str">
        <f>Лист4!A3711</f>
        <v xml:space="preserve">Кирова ул. д.120 </v>
      </c>
      <c r="B3713" s="67" t="str">
        <f>Лист4!C3711</f>
        <v>Харабалинский район, г. Харабали</v>
      </c>
      <c r="C3713" s="43">
        <f t="shared" si="116"/>
        <v>21.811036764705886</v>
      </c>
      <c r="D3713" s="43">
        <f t="shared" si="117"/>
        <v>1.0066632352941176</v>
      </c>
      <c r="E3713" s="49">
        <v>0</v>
      </c>
      <c r="F3713" s="29">
        <v>1.0066632352941176</v>
      </c>
      <c r="G3713" s="50">
        <v>0</v>
      </c>
      <c r="H3713" s="50">
        <v>0</v>
      </c>
      <c r="I3713" s="50">
        <v>0</v>
      </c>
      <c r="J3713" s="30"/>
      <c r="K3713" s="174">
        <f>Лист4!E3711/1000</f>
        <v>22.817700000000002</v>
      </c>
      <c r="L3713" s="51"/>
      <c r="M3713" s="51"/>
    </row>
    <row r="3714" spans="1:13" s="54" customFormat="1" ht="22.5" customHeight="1" x14ac:dyDescent="0.25">
      <c r="A3714" s="42" t="str">
        <f>Лист4!A3712</f>
        <v xml:space="preserve">Кирова ул. д.122 </v>
      </c>
      <c r="B3714" s="67" t="str">
        <f>Лист4!C3712</f>
        <v>Харабалинский район, г. Харабали</v>
      </c>
      <c r="C3714" s="43">
        <f t="shared" si="116"/>
        <v>39.009176470588237</v>
      </c>
      <c r="D3714" s="43">
        <f t="shared" si="117"/>
        <v>1.800423529411765</v>
      </c>
      <c r="E3714" s="49">
        <v>0</v>
      </c>
      <c r="F3714" s="29">
        <v>1.800423529411765</v>
      </c>
      <c r="G3714" s="50">
        <v>0</v>
      </c>
      <c r="H3714" s="50">
        <v>0</v>
      </c>
      <c r="I3714" s="50">
        <v>0</v>
      </c>
      <c r="J3714" s="156"/>
      <c r="K3714" s="174">
        <f>Лист4!E3712/1000-J3714</f>
        <v>40.809600000000003</v>
      </c>
      <c r="L3714" s="31"/>
      <c r="M3714" s="51"/>
    </row>
    <row r="3715" spans="1:13" s="54" customFormat="1" ht="22.5" customHeight="1" x14ac:dyDescent="0.25">
      <c r="A3715" s="42" t="str">
        <f>Лист4!A3713</f>
        <v xml:space="preserve">Комарова ул. д.45 </v>
      </c>
      <c r="B3715" s="67" t="str">
        <f>Лист4!C3713</f>
        <v>Харабалинский район, г. Харабали</v>
      </c>
      <c r="C3715" s="43">
        <f t="shared" si="116"/>
        <v>64.65626470588235</v>
      </c>
      <c r="D3715" s="43">
        <f t="shared" si="117"/>
        <v>2.9841352941176469</v>
      </c>
      <c r="E3715" s="49">
        <v>0</v>
      </c>
      <c r="F3715" s="29">
        <v>2.9841352941176469</v>
      </c>
      <c r="G3715" s="50">
        <v>0</v>
      </c>
      <c r="H3715" s="50">
        <v>0</v>
      </c>
      <c r="I3715" s="50">
        <v>0</v>
      </c>
      <c r="J3715" s="30"/>
      <c r="K3715" s="174">
        <f>Лист4!E3713/1000</f>
        <v>67.6404</v>
      </c>
      <c r="L3715" s="51"/>
      <c r="M3715" s="51"/>
    </row>
    <row r="3716" spans="1:13" s="54" customFormat="1" ht="22.5" customHeight="1" x14ac:dyDescent="0.25">
      <c r="A3716" s="42" t="str">
        <f>Лист4!A3714</f>
        <v xml:space="preserve">Московская ул. д.92 </v>
      </c>
      <c r="B3716" s="67" t="str">
        <f>Лист4!C3714</f>
        <v>Харабалинский район, г. Харабали</v>
      </c>
      <c r="C3716" s="43">
        <f t="shared" si="116"/>
        <v>221.41948897058825</v>
      </c>
      <c r="D3716" s="43">
        <f t="shared" si="117"/>
        <v>10.219361029411765</v>
      </c>
      <c r="E3716" s="49">
        <v>0</v>
      </c>
      <c r="F3716" s="29">
        <v>10.219361029411765</v>
      </c>
      <c r="G3716" s="50">
        <v>0</v>
      </c>
      <c r="H3716" s="50">
        <v>0</v>
      </c>
      <c r="I3716" s="50">
        <v>0</v>
      </c>
      <c r="J3716" s="30"/>
      <c r="K3716" s="174">
        <f>Лист4!E3714/1000</f>
        <v>231.63885000000002</v>
      </c>
      <c r="L3716" s="51"/>
      <c r="M3716" s="51"/>
    </row>
    <row r="3717" spans="1:13" s="54" customFormat="1" ht="22.5" customHeight="1" x14ac:dyDescent="0.25">
      <c r="A3717" s="42" t="str">
        <f>Лист4!A3715</f>
        <v xml:space="preserve">Пионерская ул. д.89 </v>
      </c>
      <c r="B3717" s="67" t="str">
        <f>Лист4!C3715</f>
        <v>Харабалинский район, г. Харабали</v>
      </c>
      <c r="C3717" s="43">
        <f t="shared" si="116"/>
        <v>38.510301470588239</v>
      </c>
      <c r="D3717" s="43">
        <f t="shared" si="117"/>
        <v>1.7773985294117649</v>
      </c>
      <c r="E3717" s="49">
        <v>0</v>
      </c>
      <c r="F3717" s="29">
        <v>1.7773985294117649</v>
      </c>
      <c r="G3717" s="50">
        <v>0</v>
      </c>
      <c r="H3717" s="50">
        <v>0</v>
      </c>
      <c r="I3717" s="50">
        <v>0</v>
      </c>
      <c r="J3717" s="30"/>
      <c r="K3717" s="174">
        <f>Лист4!E3715/1000-J3717</f>
        <v>40.287700000000001</v>
      </c>
      <c r="L3717" s="51"/>
      <c r="M3717" s="51"/>
    </row>
    <row r="3718" spans="1:13" s="54" customFormat="1" ht="22.5" customHeight="1" x14ac:dyDescent="0.25">
      <c r="A3718" s="42" t="str">
        <f>Лист4!A3716</f>
        <v xml:space="preserve">Пирогова ул. д.11 </v>
      </c>
      <c r="B3718" s="67" t="str">
        <f>Лист4!C3716</f>
        <v>Харабалинский район, г. Харабали</v>
      </c>
      <c r="C3718" s="43">
        <f t="shared" si="116"/>
        <v>211.69510661764704</v>
      </c>
      <c r="D3718" s="43">
        <f t="shared" si="117"/>
        <v>9.7705433823529404</v>
      </c>
      <c r="E3718" s="49">
        <v>0</v>
      </c>
      <c r="F3718" s="29">
        <v>9.7705433823529404</v>
      </c>
      <c r="G3718" s="50">
        <v>0</v>
      </c>
      <c r="H3718" s="50">
        <v>0</v>
      </c>
      <c r="I3718" s="50">
        <v>0</v>
      </c>
      <c r="J3718" s="30"/>
      <c r="K3718" s="174">
        <f>Лист4!E3716/1000</f>
        <v>221.46564999999998</v>
      </c>
      <c r="L3718" s="51"/>
      <c r="M3718" s="51"/>
    </row>
    <row r="3719" spans="1:13" s="54" customFormat="1" ht="22.5" customHeight="1" x14ac:dyDescent="0.25">
      <c r="A3719" s="42" t="str">
        <f>Лист4!A3717</f>
        <v xml:space="preserve">Пирогова ул. д.26 </v>
      </c>
      <c r="B3719" s="67" t="str">
        <f>Лист4!C3717</f>
        <v>Харабалинский район, г. Харабали</v>
      </c>
      <c r="C3719" s="43">
        <f t="shared" si="116"/>
        <v>195.13109926470591</v>
      </c>
      <c r="D3719" s="43">
        <f t="shared" si="117"/>
        <v>9.006050735294119</v>
      </c>
      <c r="E3719" s="49">
        <v>0</v>
      </c>
      <c r="F3719" s="29">
        <v>9.006050735294119</v>
      </c>
      <c r="G3719" s="50">
        <v>0</v>
      </c>
      <c r="H3719" s="50">
        <v>0</v>
      </c>
      <c r="I3719" s="50">
        <v>0</v>
      </c>
      <c r="J3719" s="30"/>
      <c r="K3719" s="174">
        <f>Лист4!E3717/1000-J3719</f>
        <v>204.13715000000002</v>
      </c>
      <c r="L3719" s="51"/>
      <c r="M3719" s="51"/>
    </row>
    <row r="3720" spans="1:13" s="54" customFormat="1" ht="22.5" customHeight="1" x14ac:dyDescent="0.25">
      <c r="A3720" s="42" t="str">
        <f>Лист4!A3718</f>
        <v xml:space="preserve">Пирогова ул. д.5 </v>
      </c>
      <c r="B3720" s="67" t="str">
        <f>Лист4!C3718</f>
        <v>Харабалинский район, г. Харабали</v>
      </c>
      <c r="C3720" s="43">
        <f t="shared" si="116"/>
        <v>190.78168161764702</v>
      </c>
      <c r="D3720" s="43">
        <f t="shared" si="117"/>
        <v>8.8053083823529388</v>
      </c>
      <c r="E3720" s="49">
        <v>0</v>
      </c>
      <c r="F3720" s="29">
        <v>8.8053083823529388</v>
      </c>
      <c r="G3720" s="50">
        <v>0</v>
      </c>
      <c r="H3720" s="50">
        <v>0</v>
      </c>
      <c r="I3720" s="50">
        <v>0</v>
      </c>
      <c r="J3720" s="30"/>
      <c r="K3720" s="174">
        <f>Лист4!E3718/1000</f>
        <v>199.58698999999996</v>
      </c>
      <c r="L3720" s="51"/>
      <c r="M3720" s="51"/>
    </row>
    <row r="3721" spans="1:13" s="54" customFormat="1" ht="22.5" customHeight="1" x14ac:dyDescent="0.25">
      <c r="A3721" s="42" t="str">
        <f>Лист4!A3719</f>
        <v xml:space="preserve">Пирогова ул. д.7 </v>
      </c>
      <c r="B3721" s="67" t="str">
        <f>Лист4!C3719</f>
        <v>Харабалинский район, г. Харабали</v>
      </c>
      <c r="C3721" s="43">
        <f t="shared" si="116"/>
        <v>262.42970955882345</v>
      </c>
      <c r="D3721" s="43">
        <f t="shared" si="117"/>
        <v>12.112140441176464</v>
      </c>
      <c r="E3721" s="49">
        <v>0</v>
      </c>
      <c r="F3721" s="29">
        <v>12.112140441176464</v>
      </c>
      <c r="G3721" s="50">
        <v>0</v>
      </c>
      <c r="H3721" s="50">
        <v>0</v>
      </c>
      <c r="I3721" s="50">
        <v>0</v>
      </c>
      <c r="J3721" s="156"/>
      <c r="K3721" s="174">
        <f>Лист4!E3719/1000-J3721</f>
        <v>274.5418499999999</v>
      </c>
      <c r="L3721" s="31"/>
      <c r="M3721" s="51"/>
    </row>
    <row r="3722" spans="1:13" s="54" customFormat="1" ht="22.5" customHeight="1" x14ac:dyDescent="0.25">
      <c r="A3722" s="42" t="str">
        <f>Лист4!A3720</f>
        <v xml:space="preserve">Пирогова ул. д.9 </v>
      </c>
      <c r="B3722" s="67" t="str">
        <f>Лист4!C3720</f>
        <v>Харабалинский район, г. Харабали</v>
      </c>
      <c r="C3722" s="43">
        <f t="shared" si="116"/>
        <v>395.36743235294114</v>
      </c>
      <c r="D3722" s="43">
        <f t="shared" si="117"/>
        <v>18.24772764705882</v>
      </c>
      <c r="E3722" s="49">
        <v>0</v>
      </c>
      <c r="F3722" s="29">
        <v>18.24772764705882</v>
      </c>
      <c r="G3722" s="50">
        <v>0</v>
      </c>
      <c r="H3722" s="50">
        <v>0</v>
      </c>
      <c r="I3722" s="50">
        <v>0</v>
      </c>
      <c r="J3722" s="30"/>
      <c r="K3722" s="174">
        <f>Лист4!E3720/1000</f>
        <v>413.61515999999995</v>
      </c>
      <c r="L3722" s="51"/>
      <c r="M3722" s="51"/>
    </row>
    <row r="3723" spans="1:13" s="54" customFormat="1" ht="22.5" customHeight="1" x14ac:dyDescent="0.25">
      <c r="A3723" s="42" t="str">
        <f>Лист4!A3721</f>
        <v xml:space="preserve">Советская ул. д.110 </v>
      </c>
      <c r="B3723" s="67" t="str">
        <f>Лист4!C3721</f>
        <v>Харабалинский район, г. Харабали</v>
      </c>
      <c r="C3723" s="43">
        <f t="shared" si="116"/>
        <v>560.74121617647074</v>
      </c>
      <c r="D3723" s="43">
        <f t="shared" si="117"/>
        <v>25.880363823529414</v>
      </c>
      <c r="E3723" s="49">
        <v>0</v>
      </c>
      <c r="F3723" s="29">
        <v>25.880363823529414</v>
      </c>
      <c r="G3723" s="50">
        <v>0</v>
      </c>
      <c r="H3723" s="50">
        <v>0</v>
      </c>
      <c r="I3723" s="50">
        <v>0</v>
      </c>
      <c r="J3723" s="30"/>
      <c r="K3723" s="174">
        <f>Лист4!E3721/1000-J3723</f>
        <v>586.62158000000011</v>
      </c>
      <c r="L3723" s="51"/>
      <c r="M3723" s="51"/>
    </row>
    <row r="3724" spans="1:13" s="54" customFormat="1" ht="22.5" customHeight="1" x14ac:dyDescent="0.25">
      <c r="A3724" s="42" t="str">
        <f>Лист4!A3722</f>
        <v xml:space="preserve">Советская ул. д.147 </v>
      </c>
      <c r="B3724" s="67" t="str">
        <f>Лист4!C3722</f>
        <v>Харабалинский район, г. Харабали</v>
      </c>
      <c r="C3724" s="43">
        <f t="shared" si="116"/>
        <v>116.93440735294118</v>
      </c>
      <c r="D3724" s="43">
        <f t="shared" si="117"/>
        <v>5.3969726470588242</v>
      </c>
      <c r="E3724" s="49">
        <v>0</v>
      </c>
      <c r="F3724" s="29">
        <v>5.3969726470588242</v>
      </c>
      <c r="G3724" s="50">
        <v>0</v>
      </c>
      <c r="H3724" s="50">
        <v>0</v>
      </c>
      <c r="I3724" s="50">
        <v>0</v>
      </c>
      <c r="J3724" s="156"/>
      <c r="K3724" s="174">
        <f>Лист4!E3722/1000-J3724</f>
        <v>122.33138000000001</v>
      </c>
      <c r="L3724" s="31"/>
      <c r="M3724" s="51"/>
    </row>
    <row r="3725" spans="1:13" s="54" customFormat="1" ht="22.5" customHeight="1" x14ac:dyDescent="0.25">
      <c r="A3725" s="42" t="str">
        <f>Лист4!A3723</f>
        <v xml:space="preserve">Октябрьская ул. д.50 </v>
      </c>
      <c r="B3725" s="67" t="str">
        <f>Лист4!C3723</f>
        <v>Харабалинский район, с. Тамбовка</v>
      </c>
      <c r="C3725" s="43">
        <f t="shared" si="116"/>
        <v>132.34124264705881</v>
      </c>
      <c r="D3725" s="43">
        <f t="shared" si="117"/>
        <v>6.1080573529411764</v>
      </c>
      <c r="E3725" s="49">
        <v>0</v>
      </c>
      <c r="F3725" s="29">
        <v>6.1080573529411764</v>
      </c>
      <c r="G3725" s="50">
        <v>0</v>
      </c>
      <c r="H3725" s="50">
        <v>0</v>
      </c>
      <c r="I3725" s="50">
        <v>0</v>
      </c>
      <c r="J3725" s="30"/>
      <c r="K3725" s="174">
        <f>Лист4!E3723/1000</f>
        <v>138.44929999999999</v>
      </c>
      <c r="L3725" s="51"/>
      <c r="M3725" s="51"/>
    </row>
    <row r="3726" spans="1:13" s="54" customFormat="1" ht="22.5" customHeight="1" x14ac:dyDescent="0.25">
      <c r="A3726" s="42" t="str">
        <f>Лист4!A3724</f>
        <v xml:space="preserve">Комсомольская ул. д.19 </v>
      </c>
      <c r="B3726" s="67" t="str">
        <f>Лист4!C3724</f>
        <v>Черноярский район, с. Ушаковка</v>
      </c>
      <c r="C3726" s="43">
        <f t="shared" si="116"/>
        <v>16.480128676470585</v>
      </c>
      <c r="D3726" s="43">
        <f t="shared" si="117"/>
        <v>0.7606213235294117</v>
      </c>
      <c r="E3726" s="49">
        <v>0</v>
      </c>
      <c r="F3726" s="29">
        <v>0.7606213235294117</v>
      </c>
      <c r="G3726" s="50">
        <v>0</v>
      </c>
      <c r="H3726" s="50">
        <v>0</v>
      </c>
      <c r="I3726" s="50">
        <v>0</v>
      </c>
      <c r="J3726" s="30"/>
      <c r="K3726" s="174">
        <f>Лист4!E3724/1000</f>
        <v>17.240749999999998</v>
      </c>
      <c r="L3726" s="51"/>
      <c r="M3726" s="51"/>
    </row>
    <row r="3727" spans="1:13" s="54" customFormat="1" ht="22.5" customHeight="1" x14ac:dyDescent="0.25">
      <c r="A3727" s="42" t="str">
        <f>Лист4!A3725</f>
        <v xml:space="preserve">Комсомольская ул. д.21 </v>
      </c>
      <c r="B3727" s="67" t="str">
        <f>Лист4!C3725</f>
        <v>Черноярский район, с. Ушаковка</v>
      </c>
      <c r="C3727" s="43">
        <f t="shared" si="116"/>
        <v>10.99589705882353</v>
      </c>
      <c r="D3727" s="43">
        <f t="shared" si="117"/>
        <v>0.50750294117647066</v>
      </c>
      <c r="E3727" s="49">
        <v>0</v>
      </c>
      <c r="F3727" s="29">
        <v>0.50750294117647066</v>
      </c>
      <c r="G3727" s="50">
        <v>0</v>
      </c>
      <c r="H3727" s="50">
        <v>0</v>
      </c>
      <c r="I3727" s="50">
        <v>0</v>
      </c>
      <c r="J3727" s="30"/>
      <c r="K3727" s="174">
        <f>Лист4!E3725/1000-J3727</f>
        <v>11.503400000000001</v>
      </c>
      <c r="L3727" s="51"/>
      <c r="M3727" s="51"/>
    </row>
    <row r="3728" spans="1:13" s="54" customFormat="1" ht="22.5" customHeight="1" x14ac:dyDescent="0.25">
      <c r="A3728" s="42" t="str">
        <f>Лист4!A3726</f>
        <v xml:space="preserve">Комсомольская ул. д.23 </v>
      </c>
      <c r="B3728" s="67" t="str">
        <f>Лист4!C3726</f>
        <v>Черноярский район, с. Ушаковка</v>
      </c>
      <c r="C3728" s="43">
        <f t="shared" si="116"/>
        <v>43.379613970588231</v>
      </c>
      <c r="D3728" s="43">
        <f t="shared" si="117"/>
        <v>2.0021360294117647</v>
      </c>
      <c r="E3728" s="49">
        <v>0</v>
      </c>
      <c r="F3728" s="29">
        <v>2.0021360294117647</v>
      </c>
      <c r="G3728" s="50">
        <v>0</v>
      </c>
      <c r="H3728" s="50">
        <v>0</v>
      </c>
      <c r="I3728" s="50">
        <v>0</v>
      </c>
      <c r="J3728" s="30"/>
      <c r="K3728" s="174">
        <f>Лист4!E3726/1000</f>
        <v>45.381749999999997</v>
      </c>
      <c r="L3728" s="51"/>
      <c r="M3728" s="51"/>
    </row>
    <row r="3729" spans="1:13" s="54" customFormat="1" ht="22.5" customHeight="1" x14ac:dyDescent="0.25">
      <c r="A3729" s="42" t="str">
        <f>Лист4!A3727</f>
        <v xml:space="preserve">Советская ул. д.12 </v>
      </c>
      <c r="B3729" s="67" t="str">
        <f>Лист4!C3727</f>
        <v>Черноярский район, с. Ушаковка</v>
      </c>
      <c r="C3729" s="43">
        <f t="shared" si="116"/>
        <v>30.063933823529407</v>
      </c>
      <c r="D3729" s="43">
        <f t="shared" si="117"/>
        <v>1.387566176470588</v>
      </c>
      <c r="E3729" s="49">
        <v>0</v>
      </c>
      <c r="F3729" s="29">
        <v>1.387566176470588</v>
      </c>
      <c r="G3729" s="50">
        <v>0</v>
      </c>
      <c r="H3729" s="50">
        <v>0</v>
      </c>
      <c r="I3729" s="50">
        <v>0</v>
      </c>
      <c r="J3729" s="156"/>
      <c r="K3729" s="174">
        <f>Лист4!E3727/1000-J3729</f>
        <v>31.451499999999996</v>
      </c>
      <c r="L3729" s="31"/>
      <c r="M3729" s="51"/>
    </row>
    <row r="3730" spans="1:13" s="54" customFormat="1" ht="22.5" customHeight="1" x14ac:dyDescent="0.25">
      <c r="A3730" s="42" t="str">
        <f>Лист4!A3728</f>
        <v xml:space="preserve">Советская ул. д.14 </v>
      </c>
      <c r="B3730" s="67" t="str">
        <f>Лист4!C3728</f>
        <v>Черноярский район, с. Ушаковка</v>
      </c>
      <c r="C3730" s="43">
        <f t="shared" ref="C3730:C3792" si="118">K3730+J3730-F3730</f>
        <v>18.257563235294114</v>
      </c>
      <c r="D3730" s="43">
        <f t="shared" ref="D3730:D3792" si="119">F3730</f>
        <v>0.84265676470588224</v>
      </c>
      <c r="E3730" s="49">
        <v>0</v>
      </c>
      <c r="F3730" s="29">
        <v>0.84265676470588224</v>
      </c>
      <c r="G3730" s="50">
        <v>0</v>
      </c>
      <c r="H3730" s="50">
        <v>0</v>
      </c>
      <c r="I3730" s="50">
        <v>0</v>
      </c>
      <c r="J3730" s="30"/>
      <c r="K3730" s="174">
        <f>Лист4!E3728/1000-J3730</f>
        <v>19.100219999999997</v>
      </c>
      <c r="L3730" s="51"/>
      <c r="M3730" s="51"/>
    </row>
    <row r="3731" spans="1:13" s="54" customFormat="1" ht="22.5" customHeight="1" x14ac:dyDescent="0.25">
      <c r="A3731" s="42" t="str">
        <f>Лист4!A3729</f>
        <v xml:space="preserve">Советская ул. д.16 </v>
      </c>
      <c r="B3731" s="67" t="str">
        <f>Лист4!C3729</f>
        <v>Черноярский район, с. Ушаковка</v>
      </c>
      <c r="C3731" s="43">
        <f t="shared" si="118"/>
        <v>37.408169117647049</v>
      </c>
      <c r="D3731" s="43">
        <f t="shared" si="119"/>
        <v>1.7265308823529406</v>
      </c>
      <c r="E3731" s="49">
        <v>0</v>
      </c>
      <c r="F3731" s="29">
        <v>1.7265308823529406</v>
      </c>
      <c r="G3731" s="50">
        <v>0</v>
      </c>
      <c r="H3731" s="50">
        <v>0</v>
      </c>
      <c r="I3731" s="50">
        <v>0</v>
      </c>
      <c r="J3731" s="30"/>
      <c r="K3731" s="174">
        <f>Лист4!E3729/1000</f>
        <v>39.134699999999988</v>
      </c>
      <c r="L3731" s="51"/>
      <c r="M3731" s="51"/>
    </row>
    <row r="3732" spans="1:13" s="54" customFormat="1" ht="22.5" customHeight="1" x14ac:dyDescent="0.25">
      <c r="A3732" s="42" t="str">
        <f>Лист4!A3730</f>
        <v xml:space="preserve">Советская ул. д.18 </v>
      </c>
      <c r="B3732" s="67" t="str">
        <f>Лист4!C3730</f>
        <v>Черноярский район, с. Ушаковка</v>
      </c>
      <c r="C3732" s="43">
        <f t="shared" si="118"/>
        <v>1.310514705882353</v>
      </c>
      <c r="D3732" s="43">
        <f t="shared" si="119"/>
        <v>6.0485294117647054E-2</v>
      </c>
      <c r="E3732" s="49">
        <v>0</v>
      </c>
      <c r="F3732" s="29">
        <v>6.0485294117647054E-2</v>
      </c>
      <c r="G3732" s="50">
        <v>0</v>
      </c>
      <c r="H3732" s="50">
        <v>0</v>
      </c>
      <c r="I3732" s="50">
        <v>0</v>
      </c>
      <c r="J3732" s="30"/>
      <c r="K3732" s="174">
        <f>Лист4!E3730/1000</f>
        <v>1.371</v>
      </c>
      <c r="L3732" s="51"/>
      <c r="M3732" s="51"/>
    </row>
    <row r="3733" spans="1:13" s="54" customFormat="1" ht="22.5" customHeight="1" x14ac:dyDescent="0.25">
      <c r="A3733" s="42" t="str">
        <f>Лист4!A3731</f>
        <v xml:space="preserve">Школьная ул. д.10 </v>
      </c>
      <c r="B3733" s="67" t="str">
        <f>Лист4!C3731</f>
        <v>Черноярский район, с. Ушаковка</v>
      </c>
      <c r="C3733" s="43">
        <f t="shared" si="118"/>
        <v>48.870011029411764</v>
      </c>
      <c r="D3733" s="43">
        <f t="shared" si="119"/>
        <v>2.2555389705882352</v>
      </c>
      <c r="E3733" s="49">
        <v>0</v>
      </c>
      <c r="F3733" s="29">
        <v>2.2555389705882352</v>
      </c>
      <c r="G3733" s="50">
        <v>0</v>
      </c>
      <c r="H3733" s="50">
        <v>0</v>
      </c>
      <c r="I3733" s="50">
        <v>0</v>
      </c>
      <c r="J3733" s="30"/>
      <c r="K3733" s="174">
        <f>Лист4!E3731/1000</f>
        <v>51.125549999999997</v>
      </c>
      <c r="L3733" s="51"/>
      <c r="M3733" s="51"/>
    </row>
    <row r="3734" spans="1:13" s="54" customFormat="1" ht="22.5" customHeight="1" x14ac:dyDescent="0.25">
      <c r="A3734" s="42" t="str">
        <f>Лист4!A3732</f>
        <v xml:space="preserve">Школьная ул. д.11 </v>
      </c>
      <c r="B3734" s="67" t="str">
        <f>Лист4!C3732</f>
        <v>Черноярский район, с. Ушаковка</v>
      </c>
      <c r="C3734" s="43">
        <f t="shared" si="118"/>
        <v>75.839658088235296</v>
      </c>
      <c r="D3734" s="43">
        <f t="shared" si="119"/>
        <v>3.5002919117647062</v>
      </c>
      <c r="E3734" s="49">
        <v>0</v>
      </c>
      <c r="F3734" s="29">
        <v>3.5002919117647062</v>
      </c>
      <c r="G3734" s="50">
        <v>0</v>
      </c>
      <c r="H3734" s="50">
        <v>0</v>
      </c>
      <c r="I3734" s="50">
        <v>0</v>
      </c>
      <c r="J3734" s="30"/>
      <c r="K3734" s="174">
        <f>Лист4!E3732/1000</f>
        <v>79.339950000000002</v>
      </c>
      <c r="L3734" s="51"/>
      <c r="M3734" s="51"/>
    </row>
    <row r="3735" spans="1:13" s="54" customFormat="1" ht="22.5" customHeight="1" x14ac:dyDescent="0.25">
      <c r="A3735" s="42" t="str">
        <f>Лист4!A3733</f>
        <v xml:space="preserve">Школьная ул. д.12 </v>
      </c>
      <c r="B3735" s="67" t="str">
        <f>Лист4!C3733</f>
        <v>Черноярский район, с. Ушаковка</v>
      </c>
      <c r="C3735" s="43">
        <f t="shared" si="118"/>
        <v>22.409323529411768</v>
      </c>
      <c r="D3735" s="43">
        <f t="shared" si="119"/>
        <v>1.0342764705882355</v>
      </c>
      <c r="E3735" s="49">
        <v>0</v>
      </c>
      <c r="F3735" s="29">
        <v>1.0342764705882355</v>
      </c>
      <c r="G3735" s="50">
        <v>0</v>
      </c>
      <c r="H3735" s="50">
        <v>0</v>
      </c>
      <c r="I3735" s="50">
        <v>0</v>
      </c>
      <c r="J3735" s="30"/>
      <c r="K3735" s="174">
        <f>Лист4!E3733/1000</f>
        <v>23.443600000000004</v>
      </c>
      <c r="L3735" s="51"/>
      <c r="M3735" s="51"/>
    </row>
    <row r="3736" spans="1:13" s="54" customFormat="1" ht="22.5" customHeight="1" x14ac:dyDescent="0.25">
      <c r="A3736" s="42" t="str">
        <f>Лист4!A3734</f>
        <v xml:space="preserve">Школьная ул. д.3 </v>
      </c>
      <c r="B3736" s="67" t="str">
        <f>Лист4!C3734</f>
        <v>Черноярский район, с. Ушаковка</v>
      </c>
      <c r="C3736" s="43">
        <f t="shared" si="118"/>
        <v>18.478161764705881</v>
      </c>
      <c r="D3736" s="43">
        <f t="shared" si="119"/>
        <v>0.85283823529411773</v>
      </c>
      <c r="E3736" s="49">
        <v>0</v>
      </c>
      <c r="F3736" s="29">
        <v>0.85283823529411773</v>
      </c>
      <c r="G3736" s="50">
        <v>0</v>
      </c>
      <c r="H3736" s="50">
        <v>0</v>
      </c>
      <c r="I3736" s="50">
        <v>0</v>
      </c>
      <c r="J3736" s="30"/>
      <c r="K3736" s="174">
        <f>Лист4!E3734/1000</f>
        <v>19.331</v>
      </c>
      <c r="L3736" s="51"/>
    </row>
    <row r="3737" spans="1:13" s="54" customFormat="1" ht="22.5" customHeight="1" x14ac:dyDescent="0.25">
      <c r="A3737" s="42" t="str">
        <f>Лист4!A3736</f>
        <v xml:space="preserve">Школьная ул. д.5 </v>
      </c>
      <c r="B3737" s="67" t="str">
        <f>Лист4!C3736</f>
        <v>Черноярский район, с. Ушаковка</v>
      </c>
      <c r="C3737" s="43">
        <f t="shared" si="118"/>
        <v>18.008775735294119</v>
      </c>
      <c r="D3737" s="43">
        <f t="shared" si="119"/>
        <v>0.8311742647058824</v>
      </c>
      <c r="E3737" s="49">
        <v>0</v>
      </c>
      <c r="F3737" s="29">
        <v>0.8311742647058824</v>
      </c>
      <c r="G3737" s="50">
        <v>0</v>
      </c>
      <c r="H3737" s="50">
        <v>0</v>
      </c>
      <c r="I3737" s="50">
        <v>0</v>
      </c>
      <c r="J3737" s="156"/>
      <c r="K3737" s="174">
        <f>Лист4!E3736/1000-J3737</f>
        <v>18.839950000000002</v>
      </c>
      <c r="L3737" s="51"/>
    </row>
    <row r="3738" spans="1:13" s="54" customFormat="1" ht="22.5" customHeight="1" x14ac:dyDescent="0.25">
      <c r="A3738" s="42" t="str">
        <f>Лист4!A3737</f>
        <v xml:space="preserve">Школьная ул. д.7 </v>
      </c>
      <c r="B3738" s="67" t="str">
        <f>Лист4!C3737</f>
        <v>Черноярский район, с. Ушаковка</v>
      </c>
      <c r="C3738" s="43">
        <f t="shared" si="118"/>
        <v>53.273684558823533</v>
      </c>
      <c r="D3738" s="43">
        <f t="shared" si="119"/>
        <v>2.4587854411764711</v>
      </c>
      <c r="E3738" s="49">
        <v>0</v>
      </c>
      <c r="F3738" s="29">
        <v>2.4587854411764711</v>
      </c>
      <c r="G3738" s="50">
        <v>0</v>
      </c>
      <c r="H3738" s="50">
        <v>0</v>
      </c>
      <c r="I3738" s="50">
        <v>0</v>
      </c>
      <c r="J3738" s="156"/>
      <c r="K3738" s="174">
        <f>Лист4!E3737/1000-J3738</f>
        <v>55.732470000000006</v>
      </c>
      <c r="L3738" s="51"/>
    </row>
    <row r="3739" spans="1:13" s="54" customFormat="1" ht="22.5" customHeight="1" x14ac:dyDescent="0.25">
      <c r="A3739" s="42" t="str">
        <f>Лист4!A3738</f>
        <v xml:space="preserve">1 Мая ул. д.42А </v>
      </c>
      <c r="B3739" s="67" t="str">
        <f>Лист4!C3738</f>
        <v>Черноярский район, с. Чёрный Яр</v>
      </c>
      <c r="C3739" s="43">
        <f t="shared" si="118"/>
        <v>41.724933823529412</v>
      </c>
      <c r="D3739" s="43">
        <f t="shared" si="119"/>
        <v>1.9257661764705882</v>
      </c>
      <c r="E3739" s="49">
        <v>0</v>
      </c>
      <c r="F3739" s="29">
        <v>1.9257661764705882</v>
      </c>
      <c r="G3739" s="50">
        <v>0</v>
      </c>
      <c r="H3739" s="50">
        <v>0</v>
      </c>
      <c r="I3739" s="50">
        <v>0</v>
      </c>
      <c r="J3739" s="156"/>
      <c r="K3739" s="174">
        <f>Лист4!E3738/1000-J3739</f>
        <v>43.650700000000001</v>
      </c>
      <c r="L3739" s="51"/>
    </row>
    <row r="3740" spans="1:13" s="54" customFormat="1" ht="22.5" customHeight="1" x14ac:dyDescent="0.25">
      <c r="A3740" s="42" t="str">
        <f>Лист4!A3739</f>
        <v xml:space="preserve">70 лет ВЛКСМ мкн. д.1 </v>
      </c>
      <c r="B3740" s="67" t="str">
        <f>Лист4!C3739</f>
        <v>Черноярский район, с. Чёрный Яр</v>
      </c>
      <c r="C3740" s="43">
        <f t="shared" si="118"/>
        <v>63.229227941176461</v>
      </c>
      <c r="D3740" s="43">
        <f t="shared" si="119"/>
        <v>2.9182720588235291</v>
      </c>
      <c r="E3740" s="49">
        <v>0</v>
      </c>
      <c r="F3740" s="29">
        <v>2.9182720588235291</v>
      </c>
      <c r="G3740" s="50">
        <v>0</v>
      </c>
      <c r="H3740" s="50">
        <v>0</v>
      </c>
      <c r="I3740" s="50">
        <v>0</v>
      </c>
      <c r="J3740" s="30"/>
      <c r="K3740" s="174">
        <f>Лист4!E3739/1000</f>
        <v>66.147499999999994</v>
      </c>
      <c r="L3740" s="51"/>
    </row>
    <row r="3741" spans="1:13" s="54" customFormat="1" ht="22.5" customHeight="1" x14ac:dyDescent="0.25">
      <c r="A3741" s="42" t="str">
        <f>Лист4!A3740</f>
        <v xml:space="preserve">70 лет ВЛКСМ мкн. д.2 </v>
      </c>
      <c r="B3741" s="67" t="str">
        <f>Лист4!C3740</f>
        <v>Черноярский район, с. Чёрный Яр</v>
      </c>
      <c r="C3741" s="43">
        <f t="shared" si="118"/>
        <v>99.072522058823523</v>
      </c>
      <c r="D3741" s="43">
        <f t="shared" si="119"/>
        <v>4.5725779411764709</v>
      </c>
      <c r="E3741" s="49">
        <v>0</v>
      </c>
      <c r="F3741" s="29">
        <v>4.5725779411764709</v>
      </c>
      <c r="G3741" s="50">
        <v>0</v>
      </c>
      <c r="H3741" s="50">
        <v>0</v>
      </c>
      <c r="I3741" s="50">
        <v>0</v>
      </c>
      <c r="J3741" s="30"/>
      <c r="K3741" s="174">
        <f>Лист4!E3740/1000</f>
        <v>103.6451</v>
      </c>
      <c r="L3741" s="51"/>
    </row>
    <row r="3742" spans="1:13" s="54" customFormat="1" ht="22.5" customHeight="1" x14ac:dyDescent="0.25">
      <c r="A3742" s="42" t="str">
        <f>Лист4!A3741</f>
        <v xml:space="preserve">70 лет ВЛКСМ мкн. д.3 </v>
      </c>
      <c r="B3742" s="67" t="str">
        <f>Лист4!C3741</f>
        <v>Черноярский район, с. Чёрный Яр</v>
      </c>
      <c r="C3742" s="43">
        <f t="shared" si="118"/>
        <v>73.568233088235274</v>
      </c>
      <c r="D3742" s="43">
        <f t="shared" si="119"/>
        <v>3.3954569117647053</v>
      </c>
      <c r="E3742" s="49">
        <v>0</v>
      </c>
      <c r="F3742" s="29">
        <v>3.3954569117647053</v>
      </c>
      <c r="G3742" s="50">
        <v>0</v>
      </c>
      <c r="H3742" s="50">
        <v>0</v>
      </c>
      <c r="I3742" s="50">
        <v>0</v>
      </c>
      <c r="J3742" s="30"/>
      <c r="K3742" s="174">
        <f>Лист4!E3741/1000</f>
        <v>76.963689999999986</v>
      </c>
      <c r="L3742" s="51"/>
    </row>
    <row r="3743" spans="1:13" s="54" customFormat="1" ht="22.5" customHeight="1" x14ac:dyDescent="0.25">
      <c r="A3743" s="42" t="str">
        <f>Лист4!A3742</f>
        <v xml:space="preserve">70 лет ВЛКСМ мкн. д.4 </v>
      </c>
      <c r="B3743" s="67" t="str">
        <f>Лист4!C3742</f>
        <v>Черноярский район, с. Чёрный Яр</v>
      </c>
      <c r="C3743" s="43">
        <f t="shared" si="118"/>
        <v>50.47221323529412</v>
      </c>
      <c r="D3743" s="43">
        <f t="shared" si="119"/>
        <v>2.3294867647058828</v>
      </c>
      <c r="E3743" s="49">
        <v>0</v>
      </c>
      <c r="F3743" s="29">
        <v>2.3294867647058828</v>
      </c>
      <c r="G3743" s="50">
        <v>0</v>
      </c>
      <c r="H3743" s="50">
        <v>0</v>
      </c>
      <c r="I3743" s="50">
        <v>0</v>
      </c>
      <c r="J3743" s="30"/>
      <c r="K3743" s="174">
        <f>Лист4!E3742/1000</f>
        <v>52.801700000000004</v>
      </c>
      <c r="L3743" s="51"/>
    </row>
    <row r="3744" spans="1:13" s="54" customFormat="1" ht="22.5" customHeight="1" x14ac:dyDescent="0.25">
      <c r="A3744" s="42" t="str">
        <f>Лист4!A3743</f>
        <v xml:space="preserve">70 лет ВЛКСМ мкн. д.5 </v>
      </c>
      <c r="B3744" s="67" t="str">
        <f>Лист4!C3743</f>
        <v>Черноярский район, с. Чёрный Яр</v>
      </c>
      <c r="C3744" s="43">
        <f t="shared" si="118"/>
        <v>79.448496323529412</v>
      </c>
      <c r="D3744" s="43">
        <f t="shared" si="119"/>
        <v>3.6668536764705886</v>
      </c>
      <c r="E3744" s="49">
        <v>0</v>
      </c>
      <c r="F3744" s="29">
        <v>3.6668536764705886</v>
      </c>
      <c r="G3744" s="50">
        <v>0</v>
      </c>
      <c r="H3744" s="50">
        <v>0</v>
      </c>
      <c r="I3744" s="50">
        <v>0</v>
      </c>
      <c r="J3744" s="30"/>
      <c r="K3744" s="174">
        <f>Лист4!E3743/1000</f>
        <v>83.115350000000007</v>
      </c>
      <c r="L3744" s="51"/>
    </row>
    <row r="3745" spans="1:12" s="54" customFormat="1" ht="22.5" customHeight="1" x14ac:dyDescent="0.25">
      <c r="A3745" s="42" t="str">
        <f>Лист4!A3744</f>
        <v xml:space="preserve">70 лет ВЛКСМ мкн. д.6 </v>
      </c>
      <c r="B3745" s="67" t="str">
        <f>Лист4!C3744</f>
        <v>Черноярский район, с. Чёрный Яр</v>
      </c>
      <c r="C3745" s="43">
        <f t="shared" si="118"/>
        <v>0.45605147058823531</v>
      </c>
      <c r="D3745" s="43">
        <f t="shared" si="119"/>
        <v>2.1048529411764709E-2</v>
      </c>
      <c r="E3745" s="49">
        <v>0</v>
      </c>
      <c r="F3745" s="29">
        <v>2.1048529411764709E-2</v>
      </c>
      <c r="G3745" s="50">
        <v>0</v>
      </c>
      <c r="H3745" s="50">
        <v>0</v>
      </c>
      <c r="I3745" s="50">
        <v>0</v>
      </c>
      <c r="J3745" s="30"/>
      <c r="K3745" s="174">
        <f>Лист4!E3744/1000-J3745</f>
        <v>0.47710000000000002</v>
      </c>
      <c r="L3745" s="51"/>
    </row>
    <row r="3746" spans="1:12" s="54" customFormat="1" ht="22.5" customHeight="1" x14ac:dyDescent="0.25">
      <c r="A3746" s="42" t="str">
        <f>Лист4!A3745</f>
        <v xml:space="preserve">Ворошилова ул. д.20 </v>
      </c>
      <c r="B3746" s="67" t="str">
        <f>Лист4!C3745</f>
        <v>Черноярский район, с. Чёрный Яр</v>
      </c>
      <c r="C3746" s="43">
        <f t="shared" si="118"/>
        <v>0.13525735294117647</v>
      </c>
      <c r="D3746" s="43">
        <f t="shared" si="119"/>
        <v>6.242647058823529E-3</v>
      </c>
      <c r="E3746" s="49">
        <v>0</v>
      </c>
      <c r="F3746" s="29">
        <v>6.242647058823529E-3</v>
      </c>
      <c r="G3746" s="50">
        <v>0</v>
      </c>
      <c r="H3746" s="50">
        <v>0</v>
      </c>
      <c r="I3746" s="50">
        <v>0</v>
      </c>
      <c r="J3746" s="156"/>
      <c r="K3746" s="174">
        <f>Лист4!E3745/1000-J3746</f>
        <v>0.14149999999999999</v>
      </c>
      <c r="L3746" s="51"/>
    </row>
    <row r="3747" spans="1:12" s="54" customFormat="1" ht="22.5" customHeight="1" x14ac:dyDescent="0.25">
      <c r="A3747" s="42" t="str">
        <f>Лист4!A3746</f>
        <v xml:space="preserve">Ворошилова ул. д.22 </v>
      </c>
      <c r="B3747" s="67" t="str">
        <f>Лист4!C3746</f>
        <v>Черноярский район, с. Чёрный Яр</v>
      </c>
      <c r="C3747" s="43">
        <f t="shared" si="118"/>
        <v>6.8780514705882352</v>
      </c>
      <c r="D3747" s="43">
        <f t="shared" si="119"/>
        <v>0.31744852941176471</v>
      </c>
      <c r="E3747" s="49">
        <v>0</v>
      </c>
      <c r="F3747" s="29">
        <v>0.31744852941176471</v>
      </c>
      <c r="G3747" s="50">
        <v>0</v>
      </c>
      <c r="H3747" s="50">
        <v>0</v>
      </c>
      <c r="I3747" s="50">
        <v>0</v>
      </c>
      <c r="J3747" s="30"/>
      <c r="K3747" s="174">
        <f>Лист4!E3746/1000-J3747</f>
        <v>7.1955</v>
      </c>
      <c r="L3747" s="51"/>
    </row>
    <row r="3748" spans="1:12" s="54" customFormat="1" ht="22.5" customHeight="1" x14ac:dyDescent="0.25">
      <c r="A3748" s="42" t="str">
        <f>Лист4!A3747</f>
        <v xml:space="preserve">Ворошилова ул. д.32 </v>
      </c>
      <c r="B3748" s="67" t="str">
        <f>Лист4!C3747</f>
        <v>Черноярский район, с. Чёрный Яр</v>
      </c>
      <c r="C3748" s="43">
        <f t="shared" si="118"/>
        <v>0</v>
      </c>
      <c r="D3748" s="43">
        <f t="shared" si="119"/>
        <v>0</v>
      </c>
      <c r="E3748" s="49">
        <v>0</v>
      </c>
      <c r="F3748" s="29">
        <v>0</v>
      </c>
      <c r="G3748" s="50">
        <v>0</v>
      </c>
      <c r="H3748" s="50">
        <v>0</v>
      </c>
      <c r="I3748" s="50">
        <v>0</v>
      </c>
      <c r="J3748" s="30"/>
      <c r="K3748" s="174">
        <f>Лист4!E3747/1000-J3748</f>
        <v>0</v>
      </c>
      <c r="L3748" s="51"/>
    </row>
    <row r="3749" spans="1:12" s="54" customFormat="1" ht="22.5" customHeight="1" x14ac:dyDescent="0.25">
      <c r="A3749" s="42" t="str">
        <f>Лист4!A3748</f>
        <v xml:space="preserve">Красногвардейская ул. д.2А </v>
      </c>
      <c r="B3749" s="67" t="str">
        <f>Лист4!C3748</f>
        <v>Черноярский район, с. Чёрный Яр</v>
      </c>
      <c r="C3749" s="43">
        <f t="shared" si="118"/>
        <v>10.702106617647058</v>
      </c>
      <c r="D3749" s="43">
        <f t="shared" si="119"/>
        <v>0.49394338235294111</v>
      </c>
      <c r="E3749" s="49">
        <v>0</v>
      </c>
      <c r="F3749" s="29">
        <v>0.49394338235294111</v>
      </c>
      <c r="G3749" s="50">
        <v>0</v>
      </c>
      <c r="H3749" s="50">
        <v>0</v>
      </c>
      <c r="I3749" s="50">
        <v>0</v>
      </c>
      <c r="J3749" s="30"/>
      <c r="K3749" s="174">
        <f>Лист4!E3748/1000</f>
        <v>11.19605</v>
      </c>
      <c r="L3749" s="51"/>
    </row>
    <row r="3750" spans="1:12" s="54" customFormat="1" ht="22.5" customHeight="1" x14ac:dyDescent="0.25">
      <c r="A3750" s="42" t="str">
        <f>Лист4!A3749</f>
        <v xml:space="preserve">Л. Рейснер ул. д.2 </v>
      </c>
      <c r="B3750" s="67" t="str">
        <f>Лист4!C3749</f>
        <v>Черноярский район, с. Чёрный Яр</v>
      </c>
      <c r="C3750" s="43">
        <f t="shared" si="118"/>
        <v>76.021466911764691</v>
      </c>
      <c r="D3750" s="43">
        <f t="shared" si="119"/>
        <v>3.5086830882352942</v>
      </c>
      <c r="E3750" s="49">
        <v>0</v>
      </c>
      <c r="F3750" s="29">
        <v>3.5086830882352942</v>
      </c>
      <c r="G3750" s="50">
        <v>0</v>
      </c>
      <c r="H3750" s="50">
        <v>0</v>
      </c>
      <c r="I3750" s="50">
        <v>0</v>
      </c>
      <c r="J3750" s="156"/>
      <c r="K3750" s="174">
        <f>Лист4!E3749/1000-J3750</f>
        <v>79.530149999999992</v>
      </c>
      <c r="L3750" s="51"/>
    </row>
    <row r="3751" spans="1:12" s="54" customFormat="1" ht="22.5" customHeight="1" x14ac:dyDescent="0.25">
      <c r="A3751" s="42" t="str">
        <f>Лист4!A3750</f>
        <v xml:space="preserve">Ленина пл д.13 </v>
      </c>
      <c r="B3751" s="67" t="str">
        <f>Лист4!C3750</f>
        <v>Черноярский район, с. Чёрный Яр</v>
      </c>
      <c r="C3751" s="43">
        <f t="shared" si="118"/>
        <v>12.679397058823527</v>
      </c>
      <c r="D3751" s="43">
        <f t="shared" si="119"/>
        <v>0.58520294117647054</v>
      </c>
      <c r="E3751" s="49">
        <v>0</v>
      </c>
      <c r="F3751" s="29">
        <v>0.58520294117647054</v>
      </c>
      <c r="G3751" s="50">
        <v>0</v>
      </c>
      <c r="H3751" s="50">
        <v>0</v>
      </c>
      <c r="I3751" s="50">
        <v>0</v>
      </c>
      <c r="J3751" s="30"/>
      <c r="K3751" s="174">
        <f>Лист4!E3750/1000-J3751</f>
        <v>13.264599999999998</v>
      </c>
      <c r="L3751" s="51"/>
    </row>
    <row r="3752" spans="1:12" s="54" customFormat="1" ht="22.5" customHeight="1" x14ac:dyDescent="0.25">
      <c r="A3752" s="42" t="str">
        <f>Лист4!A3751</f>
        <v xml:space="preserve">М. Жукова ул. д.45 </v>
      </c>
      <c r="B3752" s="67" t="str">
        <f>Лист4!C3751</f>
        <v>Черноярский район, с. Чёрный Яр</v>
      </c>
      <c r="C3752" s="43">
        <f t="shared" si="118"/>
        <v>86.517915441176456</v>
      </c>
      <c r="D3752" s="43">
        <f t="shared" si="119"/>
        <v>3.9931345588235287</v>
      </c>
      <c r="E3752" s="49">
        <v>0</v>
      </c>
      <c r="F3752" s="29">
        <v>3.9931345588235287</v>
      </c>
      <c r="G3752" s="50">
        <v>0</v>
      </c>
      <c r="H3752" s="50">
        <v>0</v>
      </c>
      <c r="I3752" s="50">
        <v>0</v>
      </c>
      <c r="J3752" s="30"/>
      <c r="K3752" s="174">
        <f>Лист4!E3751/1000-J3752</f>
        <v>90.511049999999983</v>
      </c>
      <c r="L3752" s="51"/>
    </row>
    <row r="3753" spans="1:12" s="54" customFormat="1" ht="22.5" customHeight="1" x14ac:dyDescent="0.25">
      <c r="A3753" s="42" t="str">
        <f>Лист4!A3752</f>
        <v xml:space="preserve">М. Жукова ул. д.47 </v>
      </c>
      <c r="B3753" s="67" t="str">
        <f>Лист4!C3752</f>
        <v>Черноярский район, с. Чёрный Яр</v>
      </c>
      <c r="C3753" s="43">
        <f t="shared" si="118"/>
        <v>58.590665441176469</v>
      </c>
      <c r="D3753" s="43">
        <f t="shared" si="119"/>
        <v>2.7041845588235294</v>
      </c>
      <c r="E3753" s="49">
        <v>0</v>
      </c>
      <c r="F3753" s="29">
        <v>2.7041845588235294</v>
      </c>
      <c r="G3753" s="50">
        <v>0</v>
      </c>
      <c r="H3753" s="50">
        <v>0</v>
      </c>
      <c r="I3753" s="50">
        <v>0</v>
      </c>
      <c r="J3753" s="30"/>
      <c r="K3753" s="174">
        <f>Лист4!E3752/1000</f>
        <v>61.294849999999997</v>
      </c>
      <c r="L3753" s="51"/>
    </row>
    <row r="3754" spans="1:12" s="54" customFormat="1" ht="22.5" customHeight="1" x14ac:dyDescent="0.25">
      <c r="A3754" s="42" t="str">
        <f>Лист4!A3753</f>
        <v xml:space="preserve">М. Жукова ул. д.49 </v>
      </c>
      <c r="B3754" s="67" t="str">
        <f>Лист4!C3753</f>
        <v>Черноярский район, с. Чёрный Яр</v>
      </c>
      <c r="C3754" s="43">
        <f t="shared" si="118"/>
        <v>114.20781985294118</v>
      </c>
      <c r="D3754" s="43">
        <f t="shared" si="119"/>
        <v>5.2711301470588241</v>
      </c>
      <c r="E3754" s="49">
        <v>0</v>
      </c>
      <c r="F3754" s="29">
        <v>5.2711301470588241</v>
      </c>
      <c r="G3754" s="50">
        <v>0</v>
      </c>
      <c r="H3754" s="50">
        <v>0</v>
      </c>
      <c r="I3754" s="50">
        <v>0</v>
      </c>
      <c r="J3754" s="30"/>
      <c r="K3754" s="174">
        <f>Лист4!E3753/1000</f>
        <v>119.47895000000001</v>
      </c>
      <c r="L3754" s="51"/>
    </row>
    <row r="3755" spans="1:12" s="54" customFormat="1" ht="22.5" customHeight="1" x14ac:dyDescent="0.25">
      <c r="A3755" s="42" t="str">
        <f>Лист4!A3754</f>
        <v xml:space="preserve">Молодежная ул. д.12 </v>
      </c>
      <c r="B3755" s="67" t="str">
        <f>Лист4!C3754</f>
        <v>Черноярский район, с. Чёрный Яр</v>
      </c>
      <c r="C3755" s="43">
        <f t="shared" si="118"/>
        <v>10.519246323529412</v>
      </c>
      <c r="D3755" s="43">
        <f t="shared" si="119"/>
        <v>0.48550367647058823</v>
      </c>
      <c r="E3755" s="49">
        <v>0</v>
      </c>
      <c r="F3755" s="29">
        <v>0.48550367647058823</v>
      </c>
      <c r="G3755" s="50">
        <v>0</v>
      </c>
      <c r="H3755" s="50">
        <v>0</v>
      </c>
      <c r="I3755" s="50">
        <v>0</v>
      </c>
      <c r="J3755" s="30"/>
      <c r="K3755" s="174">
        <f>Лист4!E3754/1000-J3755</f>
        <v>11.00475</v>
      </c>
      <c r="L3755" s="51"/>
    </row>
    <row r="3756" spans="1:12" s="54" customFormat="1" ht="22.5" customHeight="1" x14ac:dyDescent="0.25">
      <c r="A3756" s="42" t="str">
        <f>Лист4!A3755</f>
        <v xml:space="preserve">Молодежный пер. д.2 </v>
      </c>
      <c r="B3756" s="67" t="str">
        <f>Лист4!C3755</f>
        <v>Черноярский район, с. Чёрный Яр</v>
      </c>
      <c r="C3756" s="43">
        <f t="shared" si="118"/>
        <v>6.1528235294117648</v>
      </c>
      <c r="D3756" s="43">
        <f t="shared" si="119"/>
        <v>0.28397647058823527</v>
      </c>
      <c r="E3756" s="49">
        <v>0</v>
      </c>
      <c r="F3756" s="29">
        <v>0.28397647058823527</v>
      </c>
      <c r="G3756" s="50">
        <v>0</v>
      </c>
      <c r="H3756" s="50">
        <v>0</v>
      </c>
      <c r="I3756" s="50">
        <v>0</v>
      </c>
      <c r="J3756" s="30"/>
      <c r="K3756" s="174">
        <f>Лист4!E3755/1000</f>
        <v>6.4367999999999999</v>
      </c>
      <c r="L3756" s="51"/>
    </row>
    <row r="3757" spans="1:12" s="54" customFormat="1" ht="22.5" customHeight="1" x14ac:dyDescent="0.25">
      <c r="A3757" s="42" t="str">
        <f>Лист4!A3756</f>
        <v xml:space="preserve">Победы ул. д.23 </v>
      </c>
      <c r="B3757" s="67" t="str">
        <f>Лист4!C3756</f>
        <v>Черноярский район, с. Чёрный Яр</v>
      </c>
      <c r="C3757" s="43">
        <f t="shared" si="118"/>
        <v>24.019124999999999</v>
      </c>
      <c r="D3757" s="43">
        <f t="shared" si="119"/>
        <v>1.1085749999999999</v>
      </c>
      <c r="E3757" s="49">
        <v>0</v>
      </c>
      <c r="F3757" s="29">
        <v>1.1085749999999999</v>
      </c>
      <c r="G3757" s="50">
        <v>0</v>
      </c>
      <c r="H3757" s="50">
        <v>0</v>
      </c>
      <c r="I3757" s="50">
        <v>0</v>
      </c>
      <c r="J3757" s="30"/>
      <c r="K3757" s="174">
        <f>Лист4!E3756/1000</f>
        <v>25.127699999999997</v>
      </c>
      <c r="L3757" s="51"/>
    </row>
    <row r="3758" spans="1:12" s="54" customFormat="1" ht="22.5" customHeight="1" x14ac:dyDescent="0.25">
      <c r="A3758" s="42" t="str">
        <f>Лист4!A3757</f>
        <v xml:space="preserve">Победы ул. д.25 </v>
      </c>
      <c r="B3758" s="67" t="str">
        <f>Лист4!C3757</f>
        <v>Черноярский район, с. Чёрный Яр</v>
      </c>
      <c r="C3758" s="43">
        <f t="shared" si="118"/>
        <v>48.942562499999994</v>
      </c>
      <c r="D3758" s="43">
        <f t="shared" si="119"/>
        <v>2.2588874999999997</v>
      </c>
      <c r="E3758" s="49">
        <v>0</v>
      </c>
      <c r="F3758" s="29">
        <v>2.2588874999999997</v>
      </c>
      <c r="G3758" s="50">
        <v>0</v>
      </c>
      <c r="H3758" s="50">
        <v>0</v>
      </c>
      <c r="I3758" s="50">
        <v>0</v>
      </c>
      <c r="J3758" s="156"/>
      <c r="K3758" s="174">
        <f>Лист4!E3757/1000-J3758</f>
        <v>51.201449999999994</v>
      </c>
      <c r="L3758" s="51"/>
    </row>
    <row r="3759" spans="1:12" s="54" customFormat="1" ht="22.5" customHeight="1" x14ac:dyDescent="0.25">
      <c r="A3759" s="42" t="str">
        <f>Лист4!A3758</f>
        <v xml:space="preserve">Победы ул. д.27 </v>
      </c>
      <c r="B3759" s="67" t="str">
        <f>Лист4!C3758</f>
        <v>Черноярский район, с. Чёрный Яр</v>
      </c>
      <c r="C3759" s="43">
        <f t="shared" si="118"/>
        <v>25.48745588235294</v>
      </c>
      <c r="D3759" s="43">
        <f t="shared" si="119"/>
        <v>1.1763441176470588</v>
      </c>
      <c r="E3759" s="49">
        <v>0</v>
      </c>
      <c r="F3759" s="29">
        <v>1.1763441176470588</v>
      </c>
      <c r="G3759" s="50">
        <v>0</v>
      </c>
      <c r="H3759" s="50">
        <v>0</v>
      </c>
      <c r="I3759" s="50">
        <v>0</v>
      </c>
      <c r="J3759" s="156"/>
      <c r="K3759" s="174">
        <f>Лист4!E3758/1000-J3759</f>
        <v>26.663799999999998</v>
      </c>
      <c r="L3759" s="51"/>
    </row>
    <row r="3760" spans="1:12" s="54" customFormat="1" ht="22.5" customHeight="1" x14ac:dyDescent="0.25">
      <c r="A3760" s="42" t="str">
        <f>Лист4!A3759</f>
        <v xml:space="preserve">Победы ул. д.52 </v>
      </c>
      <c r="B3760" s="67" t="str">
        <f>Лист4!C3759</f>
        <v>Черноярский район, с. Чёрный Яр</v>
      </c>
      <c r="C3760" s="43">
        <f t="shared" si="118"/>
        <v>53.949474264705891</v>
      </c>
      <c r="D3760" s="43">
        <f t="shared" si="119"/>
        <v>2.4899757352941179</v>
      </c>
      <c r="E3760" s="49">
        <v>0</v>
      </c>
      <c r="F3760" s="29">
        <v>2.4899757352941179</v>
      </c>
      <c r="G3760" s="50">
        <v>0</v>
      </c>
      <c r="H3760" s="50">
        <v>0</v>
      </c>
      <c r="I3760" s="50">
        <v>0</v>
      </c>
      <c r="J3760" s="30"/>
      <c r="K3760" s="174">
        <f>Лист4!E3759/1000-J3760</f>
        <v>56.439450000000008</v>
      </c>
      <c r="L3760" s="51"/>
    </row>
    <row r="3761" spans="1:12" s="54" customFormat="1" ht="22.5" customHeight="1" x14ac:dyDescent="0.25">
      <c r="A3761" s="42" t="str">
        <f>Лист4!A3760</f>
        <v xml:space="preserve">Савельева ул. д.2И </v>
      </c>
      <c r="B3761" s="67" t="str">
        <f>Лист4!C3760</f>
        <v>Черноярский район, с. Чёрный Яр</v>
      </c>
      <c r="C3761" s="43">
        <f t="shared" si="118"/>
        <v>10.238360294117649</v>
      </c>
      <c r="D3761" s="43">
        <f t="shared" si="119"/>
        <v>0.47253970588235306</v>
      </c>
      <c r="E3761" s="49">
        <v>0</v>
      </c>
      <c r="F3761" s="29">
        <v>0.47253970588235306</v>
      </c>
      <c r="G3761" s="50">
        <v>0</v>
      </c>
      <c r="H3761" s="50">
        <v>0</v>
      </c>
      <c r="I3761" s="50">
        <v>0</v>
      </c>
      <c r="J3761" s="30"/>
      <c r="K3761" s="174">
        <f>Лист4!E3760/1000</f>
        <v>10.710900000000002</v>
      </c>
      <c r="L3761" s="51"/>
    </row>
    <row r="3762" spans="1:12" s="54" customFormat="1" ht="22.5" customHeight="1" x14ac:dyDescent="0.25">
      <c r="A3762" s="42" t="str">
        <f>Лист4!A3761</f>
        <v xml:space="preserve">Савельева ул. д.43 </v>
      </c>
      <c r="B3762" s="67" t="str">
        <f>Лист4!C3761</f>
        <v>Черноярский район, с. Чёрный Яр</v>
      </c>
      <c r="C3762" s="43">
        <f t="shared" si="118"/>
        <v>0</v>
      </c>
      <c r="D3762" s="43">
        <f t="shared" si="119"/>
        <v>0</v>
      </c>
      <c r="E3762" s="49">
        <v>0</v>
      </c>
      <c r="F3762" s="29">
        <v>0</v>
      </c>
      <c r="G3762" s="50">
        <v>0</v>
      </c>
      <c r="H3762" s="50">
        <v>0</v>
      </c>
      <c r="I3762" s="50">
        <v>0</v>
      </c>
      <c r="J3762" s="30"/>
      <c r="K3762" s="174">
        <f>Лист4!E3761/1000</f>
        <v>0</v>
      </c>
      <c r="L3762" s="51"/>
    </row>
    <row r="3763" spans="1:12" s="54" customFormat="1" ht="22.5" customHeight="1" x14ac:dyDescent="0.25">
      <c r="A3763" s="42" t="str">
        <f>Лист4!A3762</f>
        <v xml:space="preserve">Сеченова ул. д.2 </v>
      </c>
      <c r="B3763" s="67" t="str">
        <f>Лист4!C3762</f>
        <v>Черноярский район, с. Чёрный Яр</v>
      </c>
      <c r="C3763" s="43">
        <f t="shared" si="118"/>
        <v>114.98112867647059</v>
      </c>
      <c r="D3763" s="43">
        <f t="shared" si="119"/>
        <v>5.3068213235294115</v>
      </c>
      <c r="E3763" s="49">
        <v>0</v>
      </c>
      <c r="F3763" s="29">
        <v>5.3068213235294115</v>
      </c>
      <c r="G3763" s="50">
        <v>0</v>
      </c>
      <c r="H3763" s="50">
        <v>0</v>
      </c>
      <c r="I3763" s="50">
        <v>0</v>
      </c>
      <c r="J3763" s="30"/>
      <c r="K3763" s="174">
        <f>Лист4!E3762/1000</f>
        <v>120.28795</v>
      </c>
      <c r="L3763" s="51"/>
    </row>
    <row r="3764" spans="1:12" s="54" customFormat="1" ht="22.5" customHeight="1" x14ac:dyDescent="0.25">
      <c r="A3764" s="42" t="str">
        <f>Лист4!A3763</f>
        <v xml:space="preserve">Южный мкн. д.1 </v>
      </c>
      <c r="B3764" s="67" t="str">
        <f>Лист4!C3763</f>
        <v>Черноярский район, с. Чёрный Яр</v>
      </c>
      <c r="C3764" s="43">
        <f t="shared" si="118"/>
        <v>11.932279411764707</v>
      </c>
      <c r="D3764" s="43">
        <f t="shared" si="119"/>
        <v>0.55072058823529413</v>
      </c>
      <c r="E3764" s="49">
        <v>0</v>
      </c>
      <c r="F3764" s="29">
        <v>0.55072058823529413</v>
      </c>
      <c r="G3764" s="50">
        <v>0</v>
      </c>
      <c r="H3764" s="50">
        <v>0</v>
      </c>
      <c r="I3764" s="50">
        <v>0</v>
      </c>
      <c r="J3764" s="30"/>
      <c r="K3764" s="174">
        <f>Лист4!E3763/1000</f>
        <v>12.483000000000001</v>
      </c>
      <c r="L3764" s="51"/>
    </row>
    <row r="3765" spans="1:12" s="54" customFormat="1" ht="22.5" customHeight="1" x14ac:dyDescent="0.25">
      <c r="A3765" s="42" t="str">
        <f>Лист4!A3764</f>
        <v xml:space="preserve">Южный мкн. д.10 </v>
      </c>
      <c r="B3765" s="67" t="str">
        <f>Лист4!C3764</f>
        <v>Черноярский район, с. Чёрный Яр</v>
      </c>
      <c r="C3765" s="43">
        <f t="shared" si="118"/>
        <v>63.934191176470605</v>
      </c>
      <c r="D3765" s="43">
        <f t="shared" si="119"/>
        <v>2.9508088235294125</v>
      </c>
      <c r="E3765" s="49">
        <v>0</v>
      </c>
      <c r="F3765" s="29">
        <v>2.9508088235294125</v>
      </c>
      <c r="G3765" s="50">
        <v>0</v>
      </c>
      <c r="H3765" s="50">
        <v>0</v>
      </c>
      <c r="I3765" s="50">
        <v>0</v>
      </c>
      <c r="J3765" s="30"/>
      <c r="K3765" s="174">
        <f>Лист4!E3764/1000</f>
        <v>66.885000000000019</v>
      </c>
      <c r="L3765" s="51"/>
    </row>
    <row r="3766" spans="1:12" s="54" customFormat="1" ht="22.5" customHeight="1" x14ac:dyDescent="0.25">
      <c r="A3766" s="42" t="str">
        <f>Лист4!A3765</f>
        <v xml:space="preserve">Южный мкн. д.11 </v>
      </c>
      <c r="B3766" s="67" t="str">
        <f>Лист4!C3765</f>
        <v>Черноярский район, с. Чёрный Яр</v>
      </c>
      <c r="C3766" s="43">
        <f t="shared" si="118"/>
        <v>121.32947794117646</v>
      </c>
      <c r="D3766" s="43">
        <f t="shared" si="119"/>
        <v>5.5998220588235288</v>
      </c>
      <c r="E3766" s="49">
        <v>0</v>
      </c>
      <c r="F3766" s="29">
        <v>5.5998220588235288</v>
      </c>
      <c r="G3766" s="50">
        <v>0</v>
      </c>
      <c r="H3766" s="50">
        <v>0</v>
      </c>
      <c r="I3766" s="50">
        <v>0</v>
      </c>
      <c r="J3766" s="30"/>
      <c r="K3766" s="174">
        <f>Лист4!E3765/1000</f>
        <v>126.9293</v>
      </c>
      <c r="L3766" s="51"/>
    </row>
    <row r="3767" spans="1:12" s="54" customFormat="1" ht="22.5" customHeight="1" x14ac:dyDescent="0.25">
      <c r="A3767" s="42" t="str">
        <f>Лист4!A3766</f>
        <v xml:space="preserve">Южный мкн. д.12 </v>
      </c>
      <c r="B3767" s="67" t="str">
        <f>Лист4!C3766</f>
        <v>Черноярский район, с. Чёрный Яр</v>
      </c>
      <c r="C3767" s="43">
        <f t="shared" si="118"/>
        <v>82.412878676470584</v>
      </c>
      <c r="D3767" s="43">
        <f t="shared" si="119"/>
        <v>3.8036713235294117</v>
      </c>
      <c r="E3767" s="49">
        <v>0</v>
      </c>
      <c r="F3767" s="29">
        <v>3.8036713235294117</v>
      </c>
      <c r="G3767" s="50">
        <v>0</v>
      </c>
      <c r="H3767" s="50">
        <v>0</v>
      </c>
      <c r="I3767" s="50">
        <v>0</v>
      </c>
      <c r="J3767" s="30"/>
      <c r="K3767" s="174">
        <f>Лист4!E3766/1000-J3767</f>
        <v>86.216549999999998</v>
      </c>
      <c r="L3767" s="51"/>
    </row>
    <row r="3768" spans="1:12" s="54" customFormat="1" ht="22.5" customHeight="1" x14ac:dyDescent="0.25">
      <c r="A3768" s="42" t="str">
        <f>Лист4!A3767</f>
        <v xml:space="preserve">Южный мкн. д.2 </v>
      </c>
      <c r="B3768" s="67" t="str">
        <f>Лист4!C3767</f>
        <v>Черноярский район, с. Чёрный Яр</v>
      </c>
      <c r="C3768" s="43">
        <f t="shared" si="118"/>
        <v>0</v>
      </c>
      <c r="D3768" s="43">
        <f t="shared" si="119"/>
        <v>0</v>
      </c>
      <c r="E3768" s="49">
        <v>0</v>
      </c>
      <c r="F3768" s="29">
        <v>0</v>
      </c>
      <c r="G3768" s="50">
        <v>0</v>
      </c>
      <c r="H3768" s="50">
        <v>0</v>
      </c>
      <c r="I3768" s="50">
        <v>0</v>
      </c>
      <c r="J3768" s="30"/>
      <c r="K3768" s="174">
        <f>Лист4!E3767/1000</f>
        <v>0</v>
      </c>
      <c r="L3768" s="51"/>
    </row>
    <row r="3769" spans="1:12" s="54" customFormat="1" ht="22.5" customHeight="1" x14ac:dyDescent="0.25">
      <c r="A3769" s="42" t="str">
        <f>Лист4!A3768</f>
        <v xml:space="preserve">Южный мкн. д.3 </v>
      </c>
      <c r="B3769" s="67" t="str">
        <f>Лист4!C3768</f>
        <v>Черноярский район, с. Чёрный Яр</v>
      </c>
      <c r="C3769" s="43">
        <f t="shared" si="118"/>
        <v>28.643205882352937</v>
      </c>
      <c r="D3769" s="43">
        <f t="shared" si="119"/>
        <v>1.3219941176470587</v>
      </c>
      <c r="E3769" s="49">
        <v>0</v>
      </c>
      <c r="F3769" s="29">
        <v>1.3219941176470587</v>
      </c>
      <c r="G3769" s="50">
        <v>0</v>
      </c>
      <c r="H3769" s="50">
        <v>0</v>
      </c>
      <c r="I3769" s="50">
        <v>0</v>
      </c>
      <c r="J3769" s="30"/>
      <c r="K3769" s="174">
        <f>Лист4!E3768/1000</f>
        <v>29.965199999999996</v>
      </c>
      <c r="L3769" s="51"/>
    </row>
    <row r="3770" spans="1:12" s="54" customFormat="1" ht="22.5" customHeight="1" x14ac:dyDescent="0.25">
      <c r="A3770" s="42" t="str">
        <f>Лист4!A3769</f>
        <v xml:space="preserve">Южный мкн. д.4 </v>
      </c>
      <c r="B3770" s="67" t="str">
        <f>Лист4!C3769</f>
        <v>Черноярский район, с. Чёрный Яр</v>
      </c>
      <c r="C3770" s="43">
        <f t="shared" si="118"/>
        <v>0.95588235294117652</v>
      </c>
      <c r="D3770" s="43">
        <f t="shared" si="119"/>
        <v>4.4117647058823525E-2</v>
      </c>
      <c r="E3770" s="49">
        <v>0</v>
      </c>
      <c r="F3770" s="29">
        <v>4.4117647058823525E-2</v>
      </c>
      <c r="G3770" s="50">
        <v>0</v>
      </c>
      <c r="H3770" s="50">
        <v>0</v>
      </c>
      <c r="I3770" s="50">
        <v>0</v>
      </c>
      <c r="J3770" s="30"/>
      <c r="K3770" s="174">
        <f>Лист4!E3769/1000-J3770</f>
        <v>1</v>
      </c>
      <c r="L3770" s="51"/>
    </row>
    <row r="3771" spans="1:12" s="54" customFormat="1" ht="22.5" customHeight="1" x14ac:dyDescent="0.25">
      <c r="A3771" s="42" t="str">
        <f>Лист4!A3770</f>
        <v xml:space="preserve">Южный мкн. д.5 </v>
      </c>
      <c r="B3771" s="67" t="str">
        <f>Лист4!C3770</f>
        <v>Черноярский район, с. Чёрный Яр</v>
      </c>
      <c r="C3771" s="43">
        <f t="shared" si="118"/>
        <v>39.822441176470605</v>
      </c>
      <c r="D3771" s="43">
        <f t="shared" si="119"/>
        <v>1.8379588235294126</v>
      </c>
      <c r="E3771" s="49">
        <v>0</v>
      </c>
      <c r="F3771" s="29">
        <v>1.8379588235294126</v>
      </c>
      <c r="G3771" s="50">
        <v>0</v>
      </c>
      <c r="H3771" s="50">
        <v>0</v>
      </c>
      <c r="I3771" s="50">
        <v>0</v>
      </c>
      <c r="J3771" s="30"/>
      <c r="K3771" s="174">
        <f>Лист4!E3770/1000-J3771</f>
        <v>41.660400000000017</v>
      </c>
      <c r="L3771" s="51"/>
    </row>
    <row r="3772" spans="1:12" s="54" customFormat="1" ht="22.5" customHeight="1" x14ac:dyDescent="0.25">
      <c r="A3772" s="42" t="str">
        <f>Лист4!A3771</f>
        <v xml:space="preserve">Южный мкн. д.6 </v>
      </c>
      <c r="B3772" s="67" t="str">
        <f>Лист4!C3771</f>
        <v>Черноярский район, с. Чёрный Яр</v>
      </c>
      <c r="C3772" s="43">
        <f t="shared" si="118"/>
        <v>37.009900735294124</v>
      </c>
      <c r="D3772" s="43">
        <f t="shared" si="119"/>
        <v>1.7081492647058825</v>
      </c>
      <c r="E3772" s="49">
        <v>0</v>
      </c>
      <c r="F3772" s="29">
        <v>1.7081492647058825</v>
      </c>
      <c r="G3772" s="50">
        <v>0</v>
      </c>
      <c r="H3772" s="50">
        <v>0</v>
      </c>
      <c r="I3772" s="50">
        <v>0</v>
      </c>
      <c r="J3772" s="30"/>
      <c r="K3772" s="174">
        <f>Лист4!E3771/1000-J3772</f>
        <v>38.718050000000005</v>
      </c>
      <c r="L3772" s="51"/>
    </row>
    <row r="3773" spans="1:12" s="54" customFormat="1" ht="22.5" customHeight="1" x14ac:dyDescent="0.25">
      <c r="A3773" s="42" t="str">
        <f>Лист4!A3772</f>
        <v xml:space="preserve">Южный мкн. д.8 </v>
      </c>
      <c r="B3773" s="67" t="str">
        <f>Лист4!C3772</f>
        <v>Черноярский район, с. Чёрный Яр</v>
      </c>
      <c r="C3773" s="43">
        <f t="shared" si="118"/>
        <v>41.977143382352935</v>
      </c>
      <c r="D3773" s="43">
        <f t="shared" si="119"/>
        <v>1.9374066176470586</v>
      </c>
      <c r="E3773" s="49">
        <v>0</v>
      </c>
      <c r="F3773" s="29">
        <v>1.9374066176470586</v>
      </c>
      <c r="G3773" s="50">
        <v>0</v>
      </c>
      <c r="H3773" s="50">
        <v>0</v>
      </c>
      <c r="I3773" s="50">
        <v>0</v>
      </c>
      <c r="J3773" s="30"/>
      <c r="K3773" s="174">
        <f>Лист4!E3772/1000</f>
        <v>43.914549999999991</v>
      </c>
      <c r="L3773" s="51"/>
    </row>
    <row r="3774" spans="1:12" s="54" customFormat="1" ht="22.5" customHeight="1" x14ac:dyDescent="0.25">
      <c r="A3774" s="42" t="str">
        <f>Лист4!A3773</f>
        <v xml:space="preserve">Южный мкн. д.9 </v>
      </c>
      <c r="B3774" s="67" t="str">
        <f>Лист4!C3773</f>
        <v>Черноярский район, с. Чёрный Яр</v>
      </c>
      <c r="C3774" s="43">
        <f t="shared" si="118"/>
        <v>58.141830882352942</v>
      </c>
      <c r="D3774" s="43">
        <f t="shared" si="119"/>
        <v>2.6834691176470589</v>
      </c>
      <c r="E3774" s="49">
        <v>0</v>
      </c>
      <c r="F3774" s="29">
        <v>2.6834691176470589</v>
      </c>
      <c r="G3774" s="50">
        <v>0</v>
      </c>
      <c r="H3774" s="50">
        <v>0</v>
      </c>
      <c r="I3774" s="50">
        <v>0</v>
      </c>
      <c r="J3774" s="30"/>
      <c r="K3774" s="174">
        <f>Лист4!E3773/1000</f>
        <v>60.825299999999999</v>
      </c>
      <c r="L3774" s="51"/>
    </row>
    <row r="3775" spans="1:12" s="54" customFormat="1" ht="22.5" customHeight="1" x14ac:dyDescent="0.25">
      <c r="A3775" s="42" t="str">
        <f>Лист4!A3774</f>
        <v>г. Знаменск, ул. Ниловского, д. 11</v>
      </c>
      <c r="B3775" s="67"/>
      <c r="C3775" s="43">
        <f t="shared" si="118"/>
        <v>212.05414558823529</v>
      </c>
      <c r="D3775" s="43">
        <f t="shared" si="119"/>
        <v>9.7871144117647066</v>
      </c>
      <c r="E3775" s="49">
        <v>0</v>
      </c>
      <c r="F3775" s="29">
        <v>9.7871144117647066</v>
      </c>
      <c r="G3775" s="50">
        <v>0</v>
      </c>
      <c r="H3775" s="50">
        <v>0</v>
      </c>
      <c r="I3775" s="50">
        <v>0</v>
      </c>
      <c r="J3775" s="30"/>
      <c r="K3775" s="223">
        <f>221841.26/1000</f>
        <v>221.84126000000001</v>
      </c>
      <c r="L3775" s="51"/>
    </row>
    <row r="3776" spans="1:12" s="54" customFormat="1" ht="22.5" customHeight="1" x14ac:dyDescent="0.25">
      <c r="A3776" s="42" t="str">
        <f>Лист4!A3775</f>
        <v>г. Знаменск, ул. Ниловского, д. 30А</v>
      </c>
      <c r="B3776" s="67"/>
      <c r="C3776" s="43">
        <f t="shared" si="118"/>
        <v>481.47516911764706</v>
      </c>
      <c r="D3776" s="43">
        <f t="shared" si="119"/>
        <v>22.22193088235294</v>
      </c>
      <c r="E3776" s="49">
        <v>0</v>
      </c>
      <c r="F3776" s="29">
        <v>22.22193088235294</v>
      </c>
      <c r="G3776" s="50">
        <v>0</v>
      </c>
      <c r="H3776" s="50">
        <v>0</v>
      </c>
      <c r="I3776" s="50">
        <v>0</v>
      </c>
      <c r="J3776" s="27"/>
      <c r="K3776" s="223">
        <v>503.69709999999998</v>
      </c>
      <c r="L3776" s="51"/>
    </row>
    <row r="3777" spans="1:12" s="54" customFormat="1" ht="22.5" customHeight="1" x14ac:dyDescent="0.25">
      <c r="A3777" s="42" t="str">
        <f>Лист4!A3776</f>
        <v>г. Знаменск, ул. Маршала Жукова, д. 3</v>
      </c>
      <c r="B3777" s="67"/>
      <c r="C3777" s="43">
        <f t="shared" si="118"/>
        <v>455.15842794117646</v>
      </c>
      <c r="D3777" s="43">
        <f t="shared" si="119"/>
        <v>21.00731205882353</v>
      </c>
      <c r="E3777" s="49">
        <v>0</v>
      </c>
      <c r="F3777" s="29">
        <v>21.00731205882353</v>
      </c>
      <c r="G3777" s="50">
        <v>0</v>
      </c>
      <c r="H3777" s="50">
        <v>0</v>
      </c>
      <c r="I3777" s="50">
        <v>0</v>
      </c>
      <c r="J3777" s="27"/>
      <c r="K3777" s="223">
        <v>476.16573999999997</v>
      </c>
      <c r="L3777" s="51"/>
    </row>
    <row r="3778" spans="1:12" s="54" customFormat="1" ht="22.5" customHeight="1" x14ac:dyDescent="0.25">
      <c r="A3778" s="42" t="str">
        <f>Лист4!A3777</f>
        <v>г. Знаменск, ул. Маршала Жукова, д. 12</v>
      </c>
      <c r="B3778" s="67"/>
      <c r="C3778" s="43">
        <f t="shared" si="118"/>
        <v>250.28464117647056</v>
      </c>
      <c r="D3778" s="43">
        <f t="shared" si="119"/>
        <v>11.55159882352941</v>
      </c>
      <c r="E3778" s="49">
        <v>0</v>
      </c>
      <c r="F3778" s="29">
        <v>11.55159882352941</v>
      </c>
      <c r="G3778" s="50">
        <v>0</v>
      </c>
      <c r="H3778" s="50">
        <v>0</v>
      </c>
      <c r="I3778" s="50">
        <v>0</v>
      </c>
      <c r="J3778" s="27"/>
      <c r="K3778" s="223">
        <v>261.83623999999998</v>
      </c>
      <c r="L3778" s="51"/>
    </row>
    <row r="3779" spans="1:12" s="54" customFormat="1" ht="22.5" customHeight="1" x14ac:dyDescent="0.25">
      <c r="A3779" s="42" t="str">
        <f>Лист4!A3778</f>
        <v>г. Знаменск, ул. Ленина, д. 3</v>
      </c>
      <c r="B3779" s="67"/>
      <c r="C3779" s="43">
        <f t="shared" si="118"/>
        <v>647.02943308823524</v>
      </c>
      <c r="D3779" s="43">
        <f t="shared" si="119"/>
        <v>29.8628969117647</v>
      </c>
      <c r="E3779" s="49">
        <v>0</v>
      </c>
      <c r="F3779" s="29">
        <v>29.8628969117647</v>
      </c>
      <c r="G3779" s="50">
        <v>0</v>
      </c>
      <c r="H3779" s="50">
        <v>0</v>
      </c>
      <c r="I3779" s="50">
        <v>0</v>
      </c>
      <c r="J3779" s="27"/>
      <c r="K3779" s="223">
        <v>676.8923299999999</v>
      </c>
      <c r="L3779" s="51"/>
    </row>
    <row r="3780" spans="1:12" s="54" customFormat="1" ht="22.5" customHeight="1" x14ac:dyDescent="0.25">
      <c r="A3780" s="42" t="str">
        <f>Лист4!A3779</f>
        <v>г. Знаменск, ул. Волгоградская, д. 16</v>
      </c>
      <c r="B3780" s="67"/>
      <c r="C3780" s="43">
        <f t="shared" si="118"/>
        <v>903.66417279411769</v>
      </c>
      <c r="D3780" s="43">
        <f t="shared" si="119"/>
        <v>41.707577205882352</v>
      </c>
      <c r="E3780" s="49">
        <v>0</v>
      </c>
      <c r="F3780" s="29">
        <v>41.707577205882352</v>
      </c>
      <c r="G3780" s="50">
        <v>0</v>
      </c>
      <c r="H3780" s="50">
        <v>0</v>
      </c>
      <c r="I3780" s="50">
        <v>0</v>
      </c>
      <c r="J3780" s="27"/>
      <c r="K3780" s="223">
        <v>945.37175000000002</v>
      </c>
      <c r="L3780" s="51"/>
    </row>
    <row r="3781" spans="1:12" s="54" customFormat="1" ht="22.5" customHeight="1" x14ac:dyDescent="0.25">
      <c r="A3781" s="42" t="str">
        <f>Лист4!A3780</f>
        <v>г. Знаменск, ул. Волгоградская, д.14</v>
      </c>
      <c r="B3781" s="67"/>
      <c r="C3781" s="43">
        <f t="shared" si="118"/>
        <v>561.23021691176473</v>
      </c>
      <c r="D3781" s="43">
        <f t="shared" si="119"/>
        <v>25.902933088235294</v>
      </c>
      <c r="E3781" s="49">
        <v>0</v>
      </c>
      <c r="F3781" s="29">
        <v>25.902933088235294</v>
      </c>
      <c r="G3781" s="50">
        <v>0</v>
      </c>
      <c r="H3781" s="50">
        <v>0</v>
      </c>
      <c r="I3781" s="50">
        <v>0</v>
      </c>
      <c r="J3781" s="27"/>
      <c r="K3781" s="223">
        <v>587.13315</v>
      </c>
      <c r="L3781" s="51"/>
    </row>
    <row r="3782" spans="1:12" s="54" customFormat="1" ht="22.5" customHeight="1" x14ac:dyDescent="0.25">
      <c r="A3782" s="42" t="str">
        <f>Лист4!A3781</f>
        <v>г. Астрахань, ул. Звездная, д. 1/33</v>
      </c>
      <c r="B3782" s="67"/>
      <c r="C3782" s="43">
        <f t="shared" si="118"/>
        <v>1259.9486727941176</v>
      </c>
      <c r="D3782" s="43">
        <f t="shared" si="119"/>
        <v>58.151477205882351</v>
      </c>
      <c r="E3782" s="49">
        <v>0</v>
      </c>
      <c r="F3782" s="29">
        <v>58.151477205882351</v>
      </c>
      <c r="G3782" s="50">
        <v>0</v>
      </c>
      <c r="H3782" s="50">
        <v>0</v>
      </c>
      <c r="I3782" s="50">
        <v>0</v>
      </c>
      <c r="J3782" s="27"/>
      <c r="K3782" s="223">
        <v>1318.10015</v>
      </c>
      <c r="L3782" s="51"/>
    </row>
    <row r="3783" spans="1:12" s="54" customFormat="1" ht="22.5" customHeight="1" x14ac:dyDescent="0.25">
      <c r="A3783" s="42" t="str">
        <f>Лист4!A3782</f>
        <v>г. Астрахань, ул. Бертюльская, д. 4</v>
      </c>
      <c r="B3783" s="67"/>
      <c r="C3783" s="43">
        <f t="shared" si="118"/>
        <v>617.88736176470582</v>
      </c>
      <c r="D3783" s="43">
        <f t="shared" si="119"/>
        <v>28.517878235294113</v>
      </c>
      <c r="E3783" s="49">
        <v>0</v>
      </c>
      <c r="F3783" s="29">
        <v>28.517878235294113</v>
      </c>
      <c r="G3783" s="50">
        <v>0</v>
      </c>
      <c r="H3783" s="50">
        <v>0</v>
      </c>
      <c r="I3783" s="50">
        <v>0</v>
      </c>
      <c r="J3783" s="27"/>
      <c r="K3783" s="223">
        <v>646.40523999999994</v>
      </c>
      <c r="L3783" s="51"/>
    </row>
    <row r="3784" spans="1:12" s="54" customFormat="1" ht="22.5" customHeight="1" x14ac:dyDescent="0.25">
      <c r="A3784" s="42" t="str">
        <f>Лист4!A3783</f>
        <v>г. Астрахань, ул. Космонавтов, д. 10</v>
      </c>
      <c r="B3784" s="67"/>
      <c r="C3784" s="43">
        <f t="shared" si="118"/>
        <v>532.69770220588236</v>
      </c>
      <c r="D3784" s="43">
        <f t="shared" si="119"/>
        <v>24.586047794117647</v>
      </c>
      <c r="E3784" s="49">
        <v>0</v>
      </c>
      <c r="F3784" s="29">
        <v>24.586047794117647</v>
      </c>
      <c r="G3784" s="50">
        <v>0</v>
      </c>
      <c r="H3784" s="50">
        <v>0</v>
      </c>
      <c r="I3784" s="50">
        <v>0</v>
      </c>
      <c r="J3784" s="27"/>
      <c r="K3784" s="223">
        <v>557.28375000000005</v>
      </c>
      <c r="L3784" s="51"/>
    </row>
    <row r="3785" spans="1:12" s="54" customFormat="1" ht="22.5" customHeight="1" x14ac:dyDescent="0.25">
      <c r="A3785" s="42" t="str">
        <f>Лист4!A3784</f>
        <v>г. Астрахань, ул. Космонавтов, д. 4, корпус 2</v>
      </c>
      <c r="B3785" s="67"/>
      <c r="C3785" s="43">
        <f t="shared" si="118"/>
        <v>662.1857602941177</v>
      </c>
      <c r="D3785" s="43">
        <f t="shared" si="119"/>
        <v>30.562419705882355</v>
      </c>
      <c r="E3785" s="49">
        <v>0</v>
      </c>
      <c r="F3785" s="29">
        <v>30.562419705882355</v>
      </c>
      <c r="G3785" s="50">
        <v>0</v>
      </c>
      <c r="H3785" s="50">
        <v>0</v>
      </c>
      <c r="I3785" s="50">
        <v>0</v>
      </c>
      <c r="J3785" s="27"/>
      <c r="K3785" s="223">
        <v>692.74818000000005</v>
      </c>
      <c r="L3785" s="51"/>
    </row>
    <row r="3786" spans="1:12" s="54" customFormat="1" ht="22.5" customHeight="1" x14ac:dyDescent="0.25">
      <c r="A3786" s="42" t="str">
        <f>Лист4!A3785</f>
        <v>г. Астрахань, ул. Космонавтов, д. 4, корпус 3</v>
      </c>
      <c r="B3786" s="67"/>
      <c r="C3786" s="43">
        <f t="shared" si="118"/>
        <v>1585.8778669117646</v>
      </c>
      <c r="D3786" s="43">
        <f t="shared" si="119"/>
        <v>73.194363088235292</v>
      </c>
      <c r="E3786" s="49">
        <v>0</v>
      </c>
      <c r="F3786" s="29">
        <v>73.194363088235292</v>
      </c>
      <c r="G3786" s="50">
        <v>0</v>
      </c>
      <c r="H3786" s="50">
        <v>0</v>
      </c>
      <c r="I3786" s="50">
        <v>0</v>
      </c>
      <c r="J3786" s="27"/>
      <c r="K3786" s="223">
        <v>1659.07223</v>
      </c>
      <c r="L3786" s="51"/>
    </row>
    <row r="3787" spans="1:12" s="54" customFormat="1" ht="22.5" customHeight="1" x14ac:dyDescent="0.25">
      <c r="A3787" s="42" t="str">
        <f>Лист4!A3786</f>
        <v>г. Астрахань, ул. Звездная, д. 15</v>
      </c>
      <c r="B3787" s="67"/>
      <c r="C3787" s="43">
        <f t="shared" si="118"/>
        <v>1485.5384375000001</v>
      </c>
      <c r="D3787" s="43">
        <f t="shared" si="119"/>
        <v>68.563312499999995</v>
      </c>
      <c r="E3787" s="49">
        <v>0</v>
      </c>
      <c r="F3787" s="29">
        <v>68.563312499999995</v>
      </c>
      <c r="G3787" s="50">
        <v>0</v>
      </c>
      <c r="H3787" s="50">
        <v>0</v>
      </c>
      <c r="I3787" s="50">
        <v>0</v>
      </c>
      <c r="J3787" s="27"/>
      <c r="K3787" s="223">
        <v>1554.10175</v>
      </c>
      <c r="L3787" s="51"/>
    </row>
    <row r="3788" spans="1:12" s="54" customFormat="1" ht="22.5" customHeight="1" x14ac:dyDescent="0.25">
      <c r="A3788" s="42" t="str">
        <f>Лист4!A3787</f>
        <v>г. Знаменск, ул. Астраханская, д. 3</v>
      </c>
      <c r="B3788" s="67"/>
      <c r="C3788" s="43">
        <f t="shared" si="118"/>
        <v>509.50525294117648</v>
      </c>
      <c r="D3788" s="43">
        <f t="shared" si="119"/>
        <v>23.515627058823533</v>
      </c>
      <c r="E3788" s="49">
        <v>0</v>
      </c>
      <c r="F3788" s="29">
        <v>23.515627058823533</v>
      </c>
      <c r="G3788" s="50">
        <v>0</v>
      </c>
      <c r="H3788" s="50">
        <v>0</v>
      </c>
      <c r="I3788" s="50">
        <v>0</v>
      </c>
      <c r="J3788" s="27"/>
      <c r="K3788" s="223">
        <v>533.02088000000003</v>
      </c>
      <c r="L3788" s="51"/>
    </row>
    <row r="3789" spans="1:12" s="54" customFormat="1" ht="22.5" customHeight="1" x14ac:dyDescent="0.25">
      <c r="A3789" s="42" t="str">
        <f>Лист4!A3788</f>
        <v>г. Знаменск, ул. Комсомольская, д. 15А</v>
      </c>
      <c r="B3789" s="67"/>
      <c r="C3789" s="43">
        <f t="shared" si="118"/>
        <v>692.22169632352939</v>
      </c>
      <c r="D3789" s="43">
        <f t="shared" si="119"/>
        <v>31.94869367647059</v>
      </c>
      <c r="E3789" s="49">
        <v>0</v>
      </c>
      <c r="F3789" s="29">
        <v>31.94869367647059</v>
      </c>
      <c r="G3789" s="50">
        <v>0</v>
      </c>
      <c r="H3789" s="50">
        <v>0</v>
      </c>
      <c r="I3789" s="50">
        <v>0</v>
      </c>
      <c r="J3789" s="27"/>
      <c r="K3789" s="223">
        <v>724.17039</v>
      </c>
      <c r="L3789" s="51"/>
    </row>
    <row r="3790" spans="1:12" s="54" customFormat="1" ht="22.5" customHeight="1" x14ac:dyDescent="0.25">
      <c r="A3790" s="42" t="str">
        <f>Лист4!A3789</f>
        <v>г. Знаменск, ул. Победы, д. 10</v>
      </c>
      <c r="B3790" s="67"/>
      <c r="C3790" s="43">
        <f t="shared" si="118"/>
        <v>316.64911544117649</v>
      </c>
      <c r="D3790" s="43">
        <f t="shared" si="119"/>
        <v>14.614574558823529</v>
      </c>
      <c r="E3790" s="49">
        <v>0</v>
      </c>
      <c r="F3790" s="29">
        <v>14.614574558823529</v>
      </c>
      <c r="G3790" s="50">
        <v>0</v>
      </c>
      <c r="H3790" s="50">
        <v>0</v>
      </c>
      <c r="I3790" s="50">
        <v>0</v>
      </c>
      <c r="J3790" s="27"/>
      <c r="K3790" s="223">
        <v>331.26369</v>
      </c>
      <c r="L3790" s="51"/>
    </row>
    <row r="3791" spans="1:12" s="54" customFormat="1" ht="22.5" customHeight="1" x14ac:dyDescent="0.25">
      <c r="A3791" s="42" t="str">
        <f>Лист4!A3790</f>
        <v>г. Астрахань, Энергетическая, д. 9, корпус 3</v>
      </c>
      <c r="B3791" s="67"/>
      <c r="C3791" s="43">
        <f t="shared" si="118"/>
        <v>999.64663308823538</v>
      </c>
      <c r="D3791" s="43">
        <f t="shared" si="119"/>
        <v>46.137536911764712</v>
      </c>
      <c r="E3791" s="49">
        <v>0</v>
      </c>
      <c r="F3791" s="29">
        <v>46.137536911764712</v>
      </c>
      <c r="G3791" s="50">
        <v>0</v>
      </c>
      <c r="H3791" s="50">
        <v>0</v>
      </c>
      <c r="I3791" s="50">
        <v>0</v>
      </c>
      <c r="J3791" s="27"/>
      <c r="K3791" s="223">
        <v>1045.7841700000001</v>
      </c>
      <c r="L3791" s="51"/>
    </row>
    <row r="3792" spans="1:12" s="54" customFormat="1" ht="22.5" customHeight="1" x14ac:dyDescent="0.25">
      <c r="A3792" s="42" t="str">
        <f>Лист4!A3791</f>
        <v>г. Астрахань, Энергетическая, д. 5, корпус 1</v>
      </c>
      <c r="B3792" s="67"/>
      <c r="C3792" s="43">
        <f t="shared" si="118"/>
        <v>1534.9597727941177</v>
      </c>
      <c r="D3792" s="43">
        <f t="shared" si="119"/>
        <v>70.844297205882356</v>
      </c>
      <c r="E3792" s="49">
        <v>0</v>
      </c>
      <c r="F3792" s="29">
        <v>70.844297205882356</v>
      </c>
      <c r="G3792" s="50">
        <v>0</v>
      </c>
      <c r="H3792" s="50">
        <v>0</v>
      </c>
      <c r="I3792" s="50">
        <v>0</v>
      </c>
      <c r="J3792" s="27"/>
      <c r="K3792" s="223">
        <v>1605.8040700000001</v>
      </c>
      <c r="L3792" s="51"/>
    </row>
    <row r="3793" spans="1:12" s="54" customFormat="1" ht="22.5" customHeight="1" x14ac:dyDescent="0.25">
      <c r="A3793" s="42" t="str">
        <f>Лист4!A3792</f>
        <v>г. Астрахань, Энергетическая, д. 3</v>
      </c>
      <c r="B3793" s="67"/>
      <c r="C3793" s="43">
        <f t="shared" ref="C3793:C3856" si="120">K3793+J3793-F3793</f>
        <v>2393.1675147058822</v>
      </c>
      <c r="D3793" s="43">
        <f t="shared" ref="D3793:D3856" si="121">F3793</f>
        <v>110.45388529411765</v>
      </c>
      <c r="E3793" s="49">
        <v>0</v>
      </c>
      <c r="F3793" s="29">
        <v>110.45388529411765</v>
      </c>
      <c r="G3793" s="50">
        <v>0</v>
      </c>
      <c r="H3793" s="50">
        <v>0</v>
      </c>
      <c r="I3793" s="50">
        <v>0</v>
      </c>
      <c r="J3793" s="27"/>
      <c r="K3793" s="223">
        <v>2503.6214</v>
      </c>
      <c r="L3793" s="51"/>
    </row>
    <row r="3794" spans="1:12" s="54" customFormat="1" ht="22.5" customHeight="1" x14ac:dyDescent="0.25">
      <c r="A3794" s="42" t="str">
        <f>Лист4!A3793</f>
        <v>г. Астрахань, ул. Татищева, д. 16ж</v>
      </c>
      <c r="B3794" s="67"/>
      <c r="C3794" s="43">
        <f t="shared" si="120"/>
        <v>650.16785294117653</v>
      </c>
      <c r="D3794" s="43">
        <f t="shared" si="121"/>
        <v>30.007747058823533</v>
      </c>
      <c r="E3794" s="49">
        <v>0</v>
      </c>
      <c r="F3794" s="29">
        <v>30.007747058823533</v>
      </c>
      <c r="G3794" s="50">
        <v>0</v>
      </c>
      <c r="H3794" s="50">
        <v>0</v>
      </c>
      <c r="I3794" s="50">
        <v>0</v>
      </c>
      <c r="J3794" s="27"/>
      <c r="K3794" s="223">
        <v>680.17560000000003</v>
      </c>
      <c r="L3794" s="51"/>
    </row>
    <row r="3795" spans="1:12" s="54" customFormat="1" ht="22.5" customHeight="1" x14ac:dyDescent="0.25">
      <c r="A3795" s="42" t="str">
        <f>Лист4!A3794</f>
        <v>г. Астрахань, ул. Татищева/Латышева, д. 22/2</v>
      </c>
      <c r="B3795" s="67"/>
      <c r="C3795" s="43">
        <f t="shared" si="120"/>
        <v>1673.2374029411767</v>
      </c>
      <c r="D3795" s="43">
        <f t="shared" si="121"/>
        <v>65.410957058823527</v>
      </c>
      <c r="E3795" s="49">
        <v>0</v>
      </c>
      <c r="F3795" s="29">
        <v>65.410957058823527</v>
      </c>
      <c r="G3795" s="50">
        <v>0</v>
      </c>
      <c r="H3795" s="50">
        <v>0</v>
      </c>
      <c r="I3795" s="50">
        <v>0</v>
      </c>
      <c r="J3795" s="27">
        <v>256</v>
      </c>
      <c r="K3795" s="223">
        <v>1482.6483600000001</v>
      </c>
      <c r="L3795" s="51"/>
    </row>
    <row r="3796" spans="1:12" s="54" customFormat="1" ht="22.5" customHeight="1" x14ac:dyDescent="0.25">
      <c r="A3796" s="42" t="str">
        <f>Лист4!A3795</f>
        <v>г. Камызяк, ул. Максима Горького, д. 95А</v>
      </c>
      <c r="B3796" s="67"/>
      <c r="C3796" s="43">
        <f t="shared" si="120"/>
        <v>517.58859558823531</v>
      </c>
      <c r="D3796" s="43">
        <f t="shared" si="121"/>
        <v>23.888704411764706</v>
      </c>
      <c r="E3796" s="49">
        <v>0</v>
      </c>
      <c r="F3796" s="29">
        <v>23.888704411764706</v>
      </c>
      <c r="G3796" s="50">
        <v>0</v>
      </c>
      <c r="H3796" s="50">
        <v>0</v>
      </c>
      <c r="I3796" s="50">
        <v>0</v>
      </c>
      <c r="J3796" s="27"/>
      <c r="K3796" s="223">
        <v>541.47730000000001</v>
      </c>
      <c r="L3796" s="51"/>
    </row>
    <row r="3797" spans="1:12" s="54" customFormat="1" ht="22.5" customHeight="1" x14ac:dyDescent="0.25">
      <c r="A3797" s="42" t="str">
        <f>Лист4!A3796</f>
        <v>г. Астрахань, ул. Крупской/Дарвина, дом 6/51</v>
      </c>
      <c r="B3797" s="67"/>
      <c r="C3797" s="43">
        <f t="shared" si="120"/>
        <v>1284.4381683823528</v>
      </c>
      <c r="D3797" s="43">
        <f t="shared" si="121"/>
        <v>59.281761617647057</v>
      </c>
      <c r="E3797" s="49">
        <v>0</v>
      </c>
      <c r="F3797" s="29">
        <v>59.281761617647057</v>
      </c>
      <c r="G3797" s="50">
        <v>0</v>
      </c>
      <c r="H3797" s="50">
        <v>0</v>
      </c>
      <c r="I3797" s="50">
        <v>0</v>
      </c>
      <c r="J3797" s="27"/>
      <c r="K3797" s="223">
        <v>1343.71993</v>
      </c>
      <c r="L3797" s="51"/>
    </row>
    <row r="3798" spans="1:12" s="54" customFormat="1" ht="22.5" customHeight="1" x14ac:dyDescent="0.25">
      <c r="A3798" s="42" t="str">
        <f>Лист4!A3797</f>
        <v>г. Астрахань, ул. Мелиоративная, дом 10</v>
      </c>
      <c r="B3798" s="67"/>
      <c r="C3798" s="43">
        <f t="shared" si="120"/>
        <v>171.2741588235294</v>
      </c>
      <c r="D3798" s="43">
        <f t="shared" si="121"/>
        <v>7.9049611764705876</v>
      </c>
      <c r="E3798" s="49">
        <v>0</v>
      </c>
      <c r="F3798" s="29">
        <v>7.9049611764705876</v>
      </c>
      <c r="G3798" s="50">
        <v>0</v>
      </c>
      <c r="H3798" s="50">
        <v>0</v>
      </c>
      <c r="I3798" s="50">
        <v>0</v>
      </c>
      <c r="J3798" s="27"/>
      <c r="K3798" s="223">
        <v>179.17911999999998</v>
      </c>
      <c r="L3798" s="51"/>
    </row>
    <row r="3799" spans="1:12" s="54" customFormat="1" ht="22.5" customHeight="1" x14ac:dyDescent="0.25">
      <c r="A3799" s="42" t="str">
        <f>Лист4!A3798</f>
        <v>г. Астрахань, ул. Мелиоративная, дом 9</v>
      </c>
      <c r="B3799" s="67"/>
      <c r="C3799" s="43">
        <f t="shared" si="120"/>
        <v>573.47770808823532</v>
      </c>
      <c r="D3799" s="43">
        <f t="shared" si="121"/>
        <v>26.468201911764705</v>
      </c>
      <c r="E3799" s="49">
        <v>0</v>
      </c>
      <c r="F3799" s="29">
        <v>26.468201911764705</v>
      </c>
      <c r="G3799" s="50">
        <v>0</v>
      </c>
      <c r="H3799" s="50">
        <v>0</v>
      </c>
      <c r="I3799" s="50">
        <v>0</v>
      </c>
      <c r="J3799" s="27"/>
      <c r="K3799" s="223">
        <v>599.94591000000003</v>
      </c>
      <c r="L3799" s="51"/>
    </row>
    <row r="3800" spans="1:12" s="54" customFormat="1" ht="22.5" customHeight="1" x14ac:dyDescent="0.25">
      <c r="A3800" s="42" t="str">
        <f>Лист4!A3799</f>
        <v>г. Астрахань, ул. Кубанская, д. 19</v>
      </c>
      <c r="B3800" s="67"/>
      <c r="C3800" s="43">
        <f t="shared" si="120"/>
        <v>697.75534705882353</v>
      </c>
      <c r="D3800" s="43">
        <f t="shared" si="121"/>
        <v>32.204092941176469</v>
      </c>
      <c r="E3800" s="49">
        <v>0</v>
      </c>
      <c r="F3800" s="29">
        <v>32.204092941176469</v>
      </c>
      <c r="G3800" s="50">
        <v>0</v>
      </c>
      <c r="H3800" s="50">
        <v>0</v>
      </c>
      <c r="I3800" s="50">
        <v>0</v>
      </c>
      <c r="J3800" s="27"/>
      <c r="K3800" s="223">
        <v>729.95943999999997</v>
      </c>
      <c r="L3800" s="51"/>
    </row>
    <row r="3801" spans="1:12" s="54" customFormat="1" ht="22.5" customHeight="1" x14ac:dyDescent="0.25">
      <c r="A3801" s="42" t="str">
        <f>Лист4!A3800</f>
        <v>г. Астрахань, Бульвар Победы, д. 3</v>
      </c>
      <c r="B3801" s="67"/>
      <c r="C3801" s="43">
        <f t="shared" si="120"/>
        <v>370.48230661764705</v>
      </c>
      <c r="D3801" s="43">
        <f t="shared" si="121"/>
        <v>17.09918338235294</v>
      </c>
      <c r="E3801" s="49">
        <v>0</v>
      </c>
      <c r="F3801" s="29">
        <v>17.09918338235294</v>
      </c>
      <c r="G3801" s="50">
        <v>0</v>
      </c>
      <c r="H3801" s="50">
        <v>0</v>
      </c>
      <c r="I3801" s="50">
        <v>0</v>
      </c>
      <c r="J3801" s="27"/>
      <c r="K3801" s="223">
        <v>387.58148999999997</v>
      </c>
      <c r="L3801" s="51"/>
    </row>
    <row r="3802" spans="1:12" s="54" customFormat="1" ht="22.5" customHeight="1" x14ac:dyDescent="0.25">
      <c r="A3802" s="42" t="str">
        <f>Лист4!A3801</f>
        <v>г. Астрахань, Бульвар Победы, д. 1</v>
      </c>
      <c r="B3802" s="67"/>
      <c r="C3802" s="43">
        <f t="shared" si="120"/>
        <v>686.26969411764719</v>
      </c>
      <c r="D3802" s="43">
        <f t="shared" si="121"/>
        <v>31.673985882352945</v>
      </c>
      <c r="E3802" s="49">
        <v>0</v>
      </c>
      <c r="F3802" s="29">
        <v>31.673985882352945</v>
      </c>
      <c r="G3802" s="50">
        <v>0</v>
      </c>
      <c r="H3802" s="50">
        <v>0</v>
      </c>
      <c r="I3802" s="50">
        <v>0</v>
      </c>
      <c r="J3802" s="27"/>
      <c r="K3802" s="223">
        <v>717.94368000000009</v>
      </c>
      <c r="L3802" s="51"/>
    </row>
    <row r="3803" spans="1:12" s="54" customFormat="1" ht="22.5" customHeight="1" x14ac:dyDescent="0.25">
      <c r="A3803" s="42" t="str">
        <f>Лист4!A3802</f>
        <v>г. Астрахань, ул. Парковая, д. 24</v>
      </c>
      <c r="B3803" s="67"/>
      <c r="C3803" s="43">
        <f t="shared" si="120"/>
        <v>385.10771764705879</v>
      </c>
      <c r="D3803" s="43">
        <f t="shared" si="121"/>
        <v>17.774202352941174</v>
      </c>
      <c r="E3803" s="49">
        <v>0</v>
      </c>
      <c r="F3803" s="29">
        <v>17.774202352941174</v>
      </c>
      <c r="G3803" s="50">
        <v>0</v>
      </c>
      <c r="H3803" s="50">
        <v>0</v>
      </c>
      <c r="I3803" s="50">
        <v>0</v>
      </c>
      <c r="J3803" s="27"/>
      <c r="K3803" s="223">
        <v>402.88191999999998</v>
      </c>
      <c r="L3803" s="51"/>
    </row>
    <row r="3804" spans="1:12" s="54" customFormat="1" ht="22.5" customHeight="1" x14ac:dyDescent="0.25">
      <c r="A3804" s="42" t="str">
        <f>Лист4!A3803</f>
        <v>г. Астрахань, ул.Химиков, д. 7</v>
      </c>
      <c r="B3804" s="67"/>
      <c r="C3804" s="43">
        <f t="shared" si="120"/>
        <v>485.26269044117646</v>
      </c>
      <c r="D3804" s="43">
        <f t="shared" si="121"/>
        <v>22.39673955882353</v>
      </c>
      <c r="E3804" s="49">
        <v>0</v>
      </c>
      <c r="F3804" s="29">
        <v>22.39673955882353</v>
      </c>
      <c r="G3804" s="50">
        <v>0</v>
      </c>
      <c r="H3804" s="50">
        <v>0</v>
      </c>
      <c r="I3804" s="50">
        <v>0</v>
      </c>
      <c r="J3804" s="27"/>
      <c r="K3804" s="223">
        <v>507.65942999999999</v>
      </c>
      <c r="L3804" s="51"/>
    </row>
    <row r="3805" spans="1:12" s="54" customFormat="1" ht="22.5" customHeight="1" x14ac:dyDescent="0.25">
      <c r="A3805" s="42" t="str">
        <f>Лист4!A3804</f>
        <v>г. Астрахань, ул.Водников, д. 8, корпус 3</v>
      </c>
      <c r="B3805" s="67"/>
      <c r="C3805" s="43">
        <f t="shared" si="120"/>
        <v>794.86932352941176</v>
      </c>
      <c r="D3805" s="43">
        <f t="shared" si="121"/>
        <v>36.68627647058824</v>
      </c>
      <c r="E3805" s="49">
        <v>0</v>
      </c>
      <c r="F3805" s="29">
        <v>36.68627647058824</v>
      </c>
      <c r="G3805" s="50">
        <v>0</v>
      </c>
      <c r="H3805" s="50">
        <v>0</v>
      </c>
      <c r="I3805" s="50">
        <v>0</v>
      </c>
      <c r="J3805" s="27"/>
      <c r="K3805" s="223">
        <v>831.55560000000003</v>
      </c>
      <c r="L3805" s="51"/>
    </row>
    <row r="3806" spans="1:12" s="54" customFormat="1" ht="22.5" customHeight="1" x14ac:dyDescent="0.25">
      <c r="A3806" s="42" t="str">
        <f>Лист4!A3805</f>
        <v>г. Астрахань, ул.Николая Ветошникова, д. 52</v>
      </c>
      <c r="B3806" s="67"/>
      <c r="C3806" s="43">
        <f t="shared" si="120"/>
        <v>273.92725367647057</v>
      </c>
      <c r="D3806" s="43">
        <f t="shared" si="121"/>
        <v>12.642796323529412</v>
      </c>
      <c r="E3806" s="49">
        <v>0</v>
      </c>
      <c r="F3806" s="29">
        <v>12.642796323529412</v>
      </c>
      <c r="G3806" s="50">
        <v>0</v>
      </c>
      <c r="H3806" s="50">
        <v>0</v>
      </c>
      <c r="I3806" s="50">
        <v>0</v>
      </c>
      <c r="J3806" s="27"/>
      <c r="K3806" s="223">
        <v>286.57004999999998</v>
      </c>
      <c r="L3806" s="51"/>
    </row>
    <row r="3807" spans="1:12" s="54" customFormat="1" ht="22.5" customHeight="1" x14ac:dyDescent="0.25">
      <c r="A3807" s="42" t="str">
        <f>Лист4!A3806</f>
        <v>г. Астрахань, ул.Николая Ветошникова, д. 12, корп. 1</v>
      </c>
      <c r="B3807" s="67"/>
      <c r="C3807" s="43">
        <f t="shared" si="120"/>
        <v>688.18723235294112</v>
      </c>
      <c r="D3807" s="43">
        <f t="shared" si="121"/>
        <v>31.762487647058819</v>
      </c>
      <c r="E3807" s="49">
        <v>0</v>
      </c>
      <c r="F3807" s="29">
        <v>31.762487647058819</v>
      </c>
      <c r="G3807" s="50">
        <v>0</v>
      </c>
      <c r="H3807" s="50">
        <v>0</v>
      </c>
      <c r="I3807" s="50">
        <v>0</v>
      </c>
      <c r="J3807" s="27"/>
      <c r="K3807" s="223">
        <v>719.94971999999996</v>
      </c>
      <c r="L3807" s="51"/>
    </row>
    <row r="3808" spans="1:12" s="54" customFormat="1" ht="22.5" customHeight="1" x14ac:dyDescent="0.25">
      <c r="A3808" s="42" t="str">
        <f>Лист4!A3807</f>
        <v>г. Астрахань, ул.Акмолинская, д. 27</v>
      </c>
      <c r="B3808" s="67"/>
      <c r="C3808" s="43">
        <f t="shared" si="120"/>
        <v>94.687889705882355</v>
      </c>
      <c r="D3808" s="43">
        <f t="shared" si="121"/>
        <v>4.3702102941176477</v>
      </c>
      <c r="E3808" s="49">
        <v>0</v>
      </c>
      <c r="F3808" s="29">
        <v>4.3702102941176477</v>
      </c>
      <c r="G3808" s="50">
        <v>0</v>
      </c>
      <c r="H3808" s="50">
        <v>0</v>
      </c>
      <c r="I3808" s="50">
        <v>0</v>
      </c>
      <c r="J3808" s="27"/>
      <c r="K3808" s="223">
        <v>99.05810000000001</v>
      </c>
      <c r="L3808" s="51"/>
    </row>
    <row r="3809" spans="1:12" s="54" customFormat="1" ht="22.5" customHeight="1" x14ac:dyDescent="0.25">
      <c r="A3809" s="42" t="str">
        <f>Лист4!A3808</f>
        <v>г. Астрахань, ул.Акмолинская, д. 29</v>
      </c>
      <c r="B3809" s="67"/>
      <c r="C3809" s="43">
        <f t="shared" si="120"/>
        <v>98.773608088235292</v>
      </c>
      <c r="D3809" s="43">
        <f t="shared" si="121"/>
        <v>4.5587819117647062</v>
      </c>
      <c r="E3809" s="49">
        <v>0</v>
      </c>
      <c r="F3809" s="29">
        <v>4.5587819117647062</v>
      </c>
      <c r="G3809" s="50">
        <v>0</v>
      </c>
      <c r="H3809" s="50">
        <v>0</v>
      </c>
      <c r="I3809" s="50">
        <v>0</v>
      </c>
      <c r="J3809" s="27"/>
      <c r="K3809" s="223">
        <v>103.33239</v>
      </c>
      <c r="L3809" s="51"/>
    </row>
    <row r="3810" spans="1:12" s="54" customFormat="1" ht="22.5" customHeight="1" x14ac:dyDescent="0.25">
      <c r="A3810" s="42" t="str">
        <f>Лист4!A3809</f>
        <v xml:space="preserve"> г. Астрахань, ул. Ангарская, д. 14</v>
      </c>
      <c r="B3810" s="67"/>
      <c r="C3810" s="43">
        <f t="shared" si="120"/>
        <v>83.186206617647059</v>
      </c>
      <c r="D3810" s="43">
        <f t="shared" si="121"/>
        <v>3.8393633823529409</v>
      </c>
      <c r="E3810" s="49">
        <v>0</v>
      </c>
      <c r="F3810" s="29">
        <v>3.8393633823529409</v>
      </c>
      <c r="G3810" s="50">
        <v>0</v>
      </c>
      <c r="H3810" s="50">
        <v>0</v>
      </c>
      <c r="I3810" s="50">
        <v>0</v>
      </c>
      <c r="J3810" s="27"/>
      <c r="K3810" s="223">
        <v>87.025570000000002</v>
      </c>
      <c r="L3810" s="51"/>
    </row>
    <row r="3811" spans="1:12" s="54" customFormat="1" ht="22.5" customHeight="1" x14ac:dyDescent="0.25">
      <c r="A3811" s="42" t="str">
        <f>Лист4!A3810</f>
        <v>г. Астрахань, ул. Дзержинского, дом 48</v>
      </c>
      <c r="B3811" s="67"/>
      <c r="C3811" s="43">
        <f t="shared" si="120"/>
        <v>1441.0380132352941</v>
      </c>
      <c r="D3811" s="43">
        <f t="shared" si="121"/>
        <v>66.509446764705885</v>
      </c>
      <c r="E3811" s="49">
        <v>0</v>
      </c>
      <c r="F3811" s="29">
        <v>66.509446764705885</v>
      </c>
      <c r="G3811" s="50">
        <v>0</v>
      </c>
      <c r="H3811" s="50">
        <v>0</v>
      </c>
      <c r="I3811" s="50">
        <v>0</v>
      </c>
      <c r="J3811" s="27"/>
      <c r="K3811" s="223">
        <v>1507.54746</v>
      </c>
      <c r="L3811" s="51"/>
    </row>
    <row r="3812" spans="1:12" s="54" customFormat="1" ht="22.5" customHeight="1" x14ac:dyDescent="0.25">
      <c r="A3812" s="42" t="str">
        <f>Лист4!A3811</f>
        <v>г. Астрахань, ул. Татищева, д. 59/60</v>
      </c>
      <c r="B3812" s="67"/>
      <c r="C3812" s="43">
        <f t="shared" si="120"/>
        <v>686.4983985294117</v>
      </c>
      <c r="D3812" s="43">
        <f t="shared" si="121"/>
        <v>31.684541470588229</v>
      </c>
      <c r="E3812" s="49">
        <v>0</v>
      </c>
      <c r="F3812" s="29">
        <v>31.684541470588229</v>
      </c>
      <c r="G3812" s="50">
        <v>0</v>
      </c>
      <c r="H3812" s="50">
        <v>0</v>
      </c>
      <c r="I3812" s="50">
        <v>0</v>
      </c>
      <c r="J3812" s="27"/>
      <c r="K3812" s="223">
        <v>718.18293999999992</v>
      </c>
      <c r="L3812" s="51"/>
    </row>
    <row r="3813" spans="1:12" s="54" customFormat="1" ht="22.5" customHeight="1" x14ac:dyDescent="0.25">
      <c r="A3813" s="42" t="str">
        <f>Лист4!A3812</f>
        <v>г. Астрахань, пер. Орский, д. 9</v>
      </c>
      <c r="B3813" s="67"/>
      <c r="C3813" s="43">
        <f t="shared" si="120"/>
        <v>66.929410294117645</v>
      </c>
      <c r="D3813" s="43">
        <f t="shared" si="121"/>
        <v>3.0890497058823527</v>
      </c>
      <c r="E3813" s="49">
        <v>0</v>
      </c>
      <c r="F3813" s="29">
        <v>3.0890497058823527</v>
      </c>
      <c r="G3813" s="50">
        <v>0</v>
      </c>
      <c r="H3813" s="50">
        <v>0</v>
      </c>
      <c r="I3813" s="50">
        <v>0</v>
      </c>
      <c r="J3813" s="27"/>
      <c r="K3813" s="223">
        <v>70.018460000000005</v>
      </c>
      <c r="L3813" s="51"/>
    </row>
    <row r="3814" spans="1:12" s="54" customFormat="1" ht="22.5" customHeight="1" x14ac:dyDescent="0.25">
      <c r="A3814" s="42" t="str">
        <f>Лист4!A3813</f>
        <v>г. Астрахань, ул. Мосина, д. 23</v>
      </c>
      <c r="B3814" s="67"/>
      <c r="C3814" s="43">
        <f t="shared" si="120"/>
        <v>750.25085735294113</v>
      </c>
      <c r="D3814" s="43">
        <f t="shared" si="121"/>
        <v>34.626962647058818</v>
      </c>
      <c r="E3814" s="49">
        <v>0</v>
      </c>
      <c r="F3814" s="29">
        <v>34.626962647058818</v>
      </c>
      <c r="G3814" s="50">
        <v>0</v>
      </c>
      <c r="H3814" s="50">
        <v>0</v>
      </c>
      <c r="I3814" s="50">
        <v>0</v>
      </c>
      <c r="J3814" s="27"/>
      <c r="K3814" s="223">
        <v>784.87781999999993</v>
      </c>
      <c r="L3814" s="51"/>
    </row>
    <row r="3815" spans="1:12" s="54" customFormat="1" ht="22.5" customHeight="1" x14ac:dyDescent="0.25">
      <c r="A3815" s="42" t="str">
        <f>Лист4!A3814</f>
        <v>г. Астрахань, ул. Каунасская, д. 53</v>
      </c>
      <c r="B3815" s="67"/>
      <c r="C3815" s="43">
        <f t="shared" si="120"/>
        <v>1266.1750419117645</v>
      </c>
      <c r="D3815" s="43">
        <f t="shared" si="121"/>
        <v>58.438848088235289</v>
      </c>
      <c r="E3815" s="49">
        <v>0</v>
      </c>
      <c r="F3815" s="29">
        <v>58.438848088235289</v>
      </c>
      <c r="G3815" s="50">
        <v>0</v>
      </c>
      <c r="H3815" s="50">
        <v>0</v>
      </c>
      <c r="I3815" s="50">
        <v>0</v>
      </c>
      <c r="J3815" s="27"/>
      <c r="K3815" s="223">
        <v>1324.6138899999999</v>
      </c>
      <c r="L3815" s="51"/>
    </row>
    <row r="3816" spans="1:12" s="54" customFormat="1" ht="22.5" customHeight="1" x14ac:dyDescent="0.25">
      <c r="A3816" s="42" t="str">
        <f>Лист4!A3815</f>
        <v>г. Астрахань, ул. Каунасская, д. 49, корп. 2</v>
      </c>
      <c r="B3816" s="67"/>
      <c r="C3816" s="43">
        <f t="shared" si="120"/>
        <v>115.65429926470588</v>
      </c>
      <c r="D3816" s="43">
        <f t="shared" si="121"/>
        <v>5.3378907352941178</v>
      </c>
      <c r="E3816" s="49">
        <v>0</v>
      </c>
      <c r="F3816" s="29">
        <v>5.3378907352941178</v>
      </c>
      <c r="G3816" s="50">
        <v>0</v>
      </c>
      <c r="H3816" s="50">
        <v>0</v>
      </c>
      <c r="I3816" s="50">
        <v>0</v>
      </c>
      <c r="J3816" s="27"/>
      <c r="K3816" s="223">
        <v>120.99219000000001</v>
      </c>
      <c r="L3816" s="51"/>
    </row>
    <row r="3817" spans="1:12" s="54" customFormat="1" ht="22.5" customHeight="1" x14ac:dyDescent="0.25">
      <c r="A3817" s="42" t="str">
        <f>Лист4!A3816</f>
        <v>с. Бирючья Коса, ул. Ленина, д. 45</v>
      </c>
      <c r="B3817" s="67"/>
      <c r="C3817" s="43">
        <f t="shared" si="120"/>
        <v>20.658099264705879</v>
      </c>
      <c r="D3817" s="43">
        <f t="shared" si="121"/>
        <v>0.9534507352941175</v>
      </c>
      <c r="E3817" s="49">
        <v>0</v>
      </c>
      <c r="F3817" s="29">
        <v>0.9534507352941175</v>
      </c>
      <c r="G3817" s="50">
        <v>0</v>
      </c>
      <c r="H3817" s="50">
        <v>0</v>
      </c>
      <c r="I3817" s="50">
        <v>0</v>
      </c>
      <c r="J3817" s="27"/>
      <c r="K3817" s="223">
        <v>21.611549999999998</v>
      </c>
      <c r="L3817" s="51"/>
    </row>
    <row r="3818" spans="1:12" s="54" customFormat="1" ht="22.5" customHeight="1" x14ac:dyDescent="0.25">
      <c r="A3818" s="42" t="str">
        <f>Лист4!A3817</f>
        <v>с. Лесное, ул. Зеленая, д. 24</v>
      </c>
      <c r="B3818" s="67"/>
      <c r="C3818" s="43">
        <f t="shared" si="120"/>
        <v>144.21025220588234</v>
      </c>
      <c r="D3818" s="43">
        <f t="shared" si="121"/>
        <v>6.6558577941176473</v>
      </c>
      <c r="E3818" s="49">
        <v>0</v>
      </c>
      <c r="F3818" s="29">
        <v>6.6558577941176473</v>
      </c>
      <c r="G3818" s="50">
        <v>0</v>
      </c>
      <c r="H3818" s="50">
        <v>0</v>
      </c>
      <c r="I3818" s="50">
        <v>0</v>
      </c>
      <c r="J3818" s="27"/>
      <c r="K3818" s="223">
        <v>150.86610999999999</v>
      </c>
      <c r="L3818" s="51"/>
    </row>
    <row r="3819" spans="1:12" s="54" customFormat="1" ht="22.5" customHeight="1" x14ac:dyDescent="0.25">
      <c r="A3819" s="42" t="str">
        <f>Лист4!A3818</f>
        <v>с. Лесное, ул. Мира, д. 7</v>
      </c>
      <c r="B3819" s="67"/>
      <c r="C3819" s="43">
        <f t="shared" si="120"/>
        <v>147.74006764705882</v>
      </c>
      <c r="D3819" s="43">
        <f t="shared" si="121"/>
        <v>6.8187723529411768</v>
      </c>
      <c r="E3819" s="49">
        <v>0</v>
      </c>
      <c r="F3819" s="29">
        <v>6.8187723529411768</v>
      </c>
      <c r="G3819" s="50">
        <v>0</v>
      </c>
      <c r="H3819" s="50">
        <v>0</v>
      </c>
      <c r="I3819" s="50">
        <v>0</v>
      </c>
      <c r="J3819" s="27"/>
      <c r="K3819" s="223">
        <v>154.55884</v>
      </c>
      <c r="L3819" s="51"/>
    </row>
    <row r="3820" spans="1:12" s="54" customFormat="1" ht="22.5" customHeight="1" x14ac:dyDescent="0.25">
      <c r="A3820" s="42" t="str">
        <f>Лист4!A3819</f>
        <v>г. Астрахань, ул. Димитрова, д. 11, корп. 1</v>
      </c>
      <c r="B3820" s="67"/>
      <c r="C3820" s="43">
        <f t="shared" si="120"/>
        <v>378.70060073529413</v>
      </c>
      <c r="D3820" s="43">
        <f t="shared" si="121"/>
        <v>17.478489264705885</v>
      </c>
      <c r="E3820" s="49">
        <v>0</v>
      </c>
      <c r="F3820" s="29">
        <v>17.478489264705885</v>
      </c>
      <c r="G3820" s="50">
        <v>0</v>
      </c>
      <c r="H3820" s="50">
        <v>0</v>
      </c>
      <c r="I3820" s="50">
        <v>0</v>
      </c>
      <c r="J3820" s="27"/>
      <c r="K3820" s="223">
        <v>396.17909000000003</v>
      </c>
      <c r="L3820" s="51"/>
    </row>
    <row r="3821" spans="1:12" s="54" customFormat="1" ht="22.5" customHeight="1" x14ac:dyDescent="0.25">
      <c r="A3821" s="42" t="str">
        <f>Лист4!A3820</f>
        <v>г. Астрахань, ул. Магистральная, д. 30, корп.1</v>
      </c>
      <c r="B3821" s="67"/>
      <c r="C3821" s="43">
        <f t="shared" si="120"/>
        <v>212.24588602941176</v>
      </c>
      <c r="D3821" s="43">
        <f t="shared" si="121"/>
        <v>9.795963970588236</v>
      </c>
      <c r="E3821" s="49">
        <v>0</v>
      </c>
      <c r="F3821" s="29">
        <v>9.795963970588236</v>
      </c>
      <c r="G3821" s="50">
        <v>0</v>
      </c>
      <c r="H3821" s="50">
        <v>0</v>
      </c>
      <c r="I3821" s="50">
        <v>0</v>
      </c>
      <c r="J3821" s="27"/>
      <c r="K3821" s="223">
        <v>222.04185000000001</v>
      </c>
      <c r="L3821" s="51"/>
    </row>
    <row r="3822" spans="1:12" s="54" customFormat="1" ht="22.5" customHeight="1" x14ac:dyDescent="0.25">
      <c r="A3822" s="42" t="str">
        <f>Лист4!A3821</f>
        <v>г. Астрахань, ул. Ленина, д. 50</v>
      </c>
      <c r="B3822" s="67"/>
      <c r="C3822" s="43">
        <f t="shared" si="120"/>
        <v>485.90717499999994</v>
      </c>
      <c r="D3822" s="43">
        <f t="shared" si="121"/>
        <v>22.426485</v>
      </c>
      <c r="E3822" s="49">
        <v>0</v>
      </c>
      <c r="F3822" s="29">
        <v>22.426485</v>
      </c>
      <c r="G3822" s="50">
        <v>0</v>
      </c>
      <c r="H3822" s="50">
        <v>0</v>
      </c>
      <c r="I3822" s="50">
        <v>0</v>
      </c>
      <c r="J3822" s="27"/>
      <c r="K3822" s="223">
        <v>508.33365999999995</v>
      </c>
      <c r="L3822" s="51"/>
    </row>
    <row r="3823" spans="1:12" s="54" customFormat="1" ht="22.5" customHeight="1" x14ac:dyDescent="0.25">
      <c r="A3823" s="42" t="str">
        <f>Лист4!A3822</f>
        <v>г. Астрахань, ул. Куликова, д. 19</v>
      </c>
      <c r="B3823" s="67"/>
      <c r="C3823" s="43">
        <f t="shared" si="120"/>
        <v>1444.246986764706</v>
      </c>
      <c r="D3823" s="43">
        <f t="shared" si="121"/>
        <v>66.657553235294117</v>
      </c>
      <c r="E3823" s="49">
        <v>0</v>
      </c>
      <c r="F3823" s="29">
        <v>66.657553235294117</v>
      </c>
      <c r="G3823" s="50">
        <v>0</v>
      </c>
      <c r="H3823" s="50">
        <v>0</v>
      </c>
      <c r="I3823" s="50">
        <v>0</v>
      </c>
      <c r="J3823" s="27"/>
      <c r="K3823" s="223">
        <v>1510.90454</v>
      </c>
      <c r="L3823" s="51"/>
    </row>
    <row r="3824" spans="1:12" s="54" customFormat="1" ht="22.5" customHeight="1" x14ac:dyDescent="0.25">
      <c r="A3824" s="42" t="str">
        <f>Лист4!A3823</f>
        <v>г. Астрахань, ул. Куликова, д. 38, корп. 3</v>
      </c>
      <c r="B3824" s="67"/>
      <c r="C3824" s="43">
        <f t="shared" si="120"/>
        <v>873.16568529411768</v>
      </c>
      <c r="D3824" s="43">
        <f t="shared" si="121"/>
        <v>40.299954705882357</v>
      </c>
      <c r="E3824" s="49">
        <v>0</v>
      </c>
      <c r="F3824" s="29">
        <v>40.299954705882357</v>
      </c>
      <c r="G3824" s="50">
        <v>0</v>
      </c>
      <c r="H3824" s="50">
        <v>0</v>
      </c>
      <c r="I3824" s="50">
        <v>0</v>
      </c>
      <c r="J3824" s="27"/>
      <c r="K3824" s="223">
        <v>913.46564000000001</v>
      </c>
      <c r="L3824" s="51"/>
    </row>
    <row r="3825" spans="1:12" s="54" customFormat="1" ht="22.5" customHeight="1" x14ac:dyDescent="0.25">
      <c r="A3825" s="42" t="str">
        <f>Лист4!A3824</f>
        <v>г. Астрахань, ул.М. Аладьина/ул. Эспланадная, д. 4/49</v>
      </c>
      <c r="B3825" s="67"/>
      <c r="C3825" s="43">
        <f t="shared" si="120"/>
        <v>86.605636764705892</v>
      </c>
      <c r="D3825" s="43">
        <f t="shared" si="121"/>
        <v>3.9971832352941181</v>
      </c>
      <c r="E3825" s="49">
        <v>0</v>
      </c>
      <c r="F3825" s="29">
        <v>3.9971832352941181</v>
      </c>
      <c r="G3825" s="50">
        <v>0</v>
      </c>
      <c r="H3825" s="50">
        <v>0</v>
      </c>
      <c r="I3825" s="50">
        <v>0</v>
      </c>
      <c r="J3825" s="27"/>
      <c r="K3825" s="223">
        <v>90.602820000000008</v>
      </c>
      <c r="L3825" s="51"/>
    </row>
    <row r="3826" spans="1:12" s="54" customFormat="1" ht="22.5" customHeight="1" x14ac:dyDescent="0.25">
      <c r="A3826" s="42" t="str">
        <f>Лист4!A3825</f>
        <v>г. Астрахань, ул. Красная Набережная, д. 229</v>
      </c>
      <c r="B3826" s="67"/>
      <c r="C3826" s="43">
        <f t="shared" si="120"/>
        <v>1022.5409808823529</v>
      </c>
      <c r="D3826" s="43">
        <f t="shared" si="121"/>
        <v>47.194199117647052</v>
      </c>
      <c r="E3826" s="49">
        <v>0</v>
      </c>
      <c r="F3826" s="29">
        <v>47.194199117647052</v>
      </c>
      <c r="G3826" s="50">
        <v>0</v>
      </c>
      <c r="H3826" s="50">
        <v>0</v>
      </c>
      <c r="I3826" s="50">
        <v>0</v>
      </c>
      <c r="J3826" s="27"/>
      <c r="K3826" s="223">
        <v>1069.7351799999999</v>
      </c>
      <c r="L3826" s="51"/>
    </row>
    <row r="3827" spans="1:12" s="54" customFormat="1" ht="22.5" customHeight="1" x14ac:dyDescent="0.25">
      <c r="A3827" s="42" t="str">
        <f>Лист4!A3826</f>
        <v>г. Астрахань, ул. В. Барсовой, д. 13</v>
      </c>
      <c r="B3827" s="67"/>
      <c r="C3827" s="43">
        <f t="shared" si="120"/>
        <v>473.41460514705886</v>
      </c>
      <c r="D3827" s="43">
        <f t="shared" si="121"/>
        <v>21.849904852941179</v>
      </c>
      <c r="E3827" s="49">
        <v>0</v>
      </c>
      <c r="F3827" s="29">
        <v>21.849904852941179</v>
      </c>
      <c r="G3827" s="50">
        <v>0</v>
      </c>
      <c r="H3827" s="50">
        <v>0</v>
      </c>
      <c r="I3827" s="50">
        <v>0</v>
      </c>
      <c r="J3827" s="27"/>
      <c r="K3827" s="223">
        <v>495.26451000000003</v>
      </c>
      <c r="L3827" s="51"/>
    </row>
    <row r="3828" spans="1:12" s="54" customFormat="1" ht="22.5" customHeight="1" x14ac:dyDescent="0.25">
      <c r="A3828" s="42" t="str">
        <f>Лист4!A3827</f>
        <v>г. Астрахань, ул. Космонавтов, д. 6, корп. 2</v>
      </c>
      <c r="B3828" s="67"/>
      <c r="C3828" s="43">
        <f t="shared" si="120"/>
        <v>146.58897499999998</v>
      </c>
      <c r="D3828" s="43">
        <f t="shared" si="121"/>
        <v>6.7656449999999992</v>
      </c>
      <c r="E3828" s="49">
        <v>0</v>
      </c>
      <c r="F3828" s="29">
        <v>6.7656449999999992</v>
      </c>
      <c r="G3828" s="50">
        <v>0</v>
      </c>
      <c r="H3828" s="50">
        <v>0</v>
      </c>
      <c r="I3828" s="50">
        <v>0</v>
      </c>
      <c r="J3828" s="27"/>
      <c r="K3828" s="223">
        <v>153.35461999999998</v>
      </c>
      <c r="L3828" s="51"/>
    </row>
    <row r="3829" spans="1:12" s="54" customFormat="1" ht="22.5" customHeight="1" x14ac:dyDescent="0.25">
      <c r="A3829" s="42" t="str">
        <f>Лист4!A3828</f>
        <v>г. Астрахань, ул.Красного Знамени, д. 4</v>
      </c>
      <c r="B3829" s="67"/>
      <c r="C3829" s="43">
        <f t="shared" si="120"/>
        <v>104.072475</v>
      </c>
      <c r="D3829" s="43">
        <f t="shared" si="121"/>
        <v>4.8033450000000002</v>
      </c>
      <c r="E3829" s="49">
        <v>0</v>
      </c>
      <c r="F3829" s="29">
        <v>4.8033450000000002</v>
      </c>
      <c r="G3829" s="50">
        <v>0</v>
      </c>
      <c r="H3829" s="50">
        <v>0</v>
      </c>
      <c r="I3829" s="50">
        <v>0</v>
      </c>
      <c r="J3829" s="27"/>
      <c r="K3829" s="223">
        <v>108.87582</v>
      </c>
      <c r="L3829" s="51"/>
    </row>
    <row r="3830" spans="1:12" s="54" customFormat="1" ht="22.5" customHeight="1" x14ac:dyDescent="0.25">
      <c r="A3830" s="42" t="str">
        <f>Лист4!A3829</f>
        <v>г. Астрахань, Бульвар Победы, д. 8, корп. 1</v>
      </c>
      <c r="B3830" s="67"/>
      <c r="C3830" s="43">
        <f t="shared" si="120"/>
        <v>777.52330882352942</v>
      </c>
      <c r="D3830" s="43">
        <f t="shared" si="121"/>
        <v>35.885691176470587</v>
      </c>
      <c r="E3830" s="49">
        <v>0</v>
      </c>
      <c r="F3830" s="29">
        <v>35.885691176470587</v>
      </c>
      <c r="G3830" s="50">
        <v>0</v>
      </c>
      <c r="H3830" s="50">
        <v>0</v>
      </c>
      <c r="I3830" s="50">
        <v>0</v>
      </c>
      <c r="J3830" s="27"/>
      <c r="K3830" s="223">
        <v>813.40899999999999</v>
      </c>
      <c r="L3830" s="51"/>
    </row>
    <row r="3831" spans="1:12" s="54" customFormat="1" ht="22.5" customHeight="1" x14ac:dyDescent="0.25">
      <c r="A3831" s="42" t="str">
        <f>Лист4!A3830</f>
        <v>г. Астрахань, Бульвар Победы, д. 5</v>
      </c>
      <c r="B3831" s="67"/>
      <c r="C3831" s="43">
        <f t="shared" si="120"/>
        <v>345.74570588235298</v>
      </c>
      <c r="D3831" s="43">
        <f t="shared" si="121"/>
        <v>15.957494117647059</v>
      </c>
      <c r="E3831" s="49">
        <v>0</v>
      </c>
      <c r="F3831" s="29">
        <v>15.957494117647059</v>
      </c>
      <c r="G3831" s="50">
        <v>0</v>
      </c>
      <c r="H3831" s="50">
        <v>0</v>
      </c>
      <c r="I3831" s="50">
        <v>0</v>
      </c>
      <c r="J3831" s="27"/>
      <c r="K3831" s="223">
        <v>361.70320000000004</v>
      </c>
      <c r="L3831" s="51"/>
    </row>
    <row r="3832" spans="1:12" s="54" customFormat="1" ht="22.5" customHeight="1" x14ac:dyDescent="0.25">
      <c r="A3832" s="42" t="str">
        <f>Лист4!A3831</f>
        <v>г. Астрахань,ул. Жилая, д. 8, корп. 2</v>
      </c>
      <c r="B3832" s="67"/>
      <c r="C3832" s="43">
        <f t="shared" si="120"/>
        <v>1416.4577279411765</v>
      </c>
      <c r="D3832" s="43">
        <f t="shared" si="121"/>
        <v>65.374972058823531</v>
      </c>
      <c r="E3832" s="49">
        <v>0</v>
      </c>
      <c r="F3832" s="29">
        <v>65.374972058823531</v>
      </c>
      <c r="G3832" s="50">
        <v>0</v>
      </c>
      <c r="H3832" s="50">
        <v>0</v>
      </c>
      <c r="I3832" s="50">
        <v>0</v>
      </c>
      <c r="J3832" s="27"/>
      <c r="K3832" s="223">
        <v>1481.8326999999999</v>
      </c>
      <c r="L3832" s="51"/>
    </row>
    <row r="3833" spans="1:12" s="54" customFormat="1" ht="22.5" customHeight="1" x14ac:dyDescent="0.25">
      <c r="A3833" s="42" t="str">
        <f>Лист4!A3832</f>
        <v>г. Астрахань, ул. Адмиралтейская, д. 6</v>
      </c>
      <c r="B3833" s="67"/>
      <c r="C3833" s="43">
        <f t="shared" si="120"/>
        <v>20.998594117647059</v>
      </c>
      <c r="D3833" s="43">
        <f t="shared" si="121"/>
        <v>0.96916588235294121</v>
      </c>
      <c r="E3833" s="49">
        <v>0</v>
      </c>
      <c r="F3833" s="29">
        <v>0.96916588235294121</v>
      </c>
      <c r="G3833" s="50">
        <v>0</v>
      </c>
      <c r="H3833" s="50">
        <v>0</v>
      </c>
      <c r="I3833" s="50">
        <v>0</v>
      </c>
      <c r="J3833" s="27"/>
      <c r="K3833" s="223">
        <v>21.967759999999998</v>
      </c>
      <c r="L3833" s="51"/>
    </row>
    <row r="3834" spans="1:12" s="54" customFormat="1" ht="22.5" customHeight="1" x14ac:dyDescent="0.25">
      <c r="A3834" s="42" t="str">
        <f>Лист4!A3833</f>
        <v>г. Астрахань, 1-я Железнодорожная, д. 32</v>
      </c>
      <c r="B3834" s="67"/>
      <c r="C3834" s="43">
        <f t="shared" si="120"/>
        <v>245.57224632352944</v>
      </c>
      <c r="D3834" s="43">
        <f t="shared" si="121"/>
        <v>11.33410367647059</v>
      </c>
      <c r="E3834" s="49">
        <v>0</v>
      </c>
      <c r="F3834" s="29">
        <v>11.33410367647059</v>
      </c>
      <c r="G3834" s="50">
        <v>0</v>
      </c>
      <c r="H3834" s="50">
        <v>0</v>
      </c>
      <c r="I3834" s="50">
        <v>0</v>
      </c>
      <c r="J3834" s="27"/>
      <c r="K3834" s="223">
        <v>256.90635000000003</v>
      </c>
      <c r="L3834" s="51"/>
    </row>
    <row r="3835" spans="1:12" s="54" customFormat="1" ht="22.5" customHeight="1" x14ac:dyDescent="0.25">
      <c r="A3835" s="42" t="str">
        <f>Лист4!A3834</f>
        <v>г. Астрахань, ул. Куликова, д. 73</v>
      </c>
      <c r="B3835" s="67"/>
      <c r="C3835" s="43">
        <f t="shared" si="120"/>
        <v>1460.0962610294116</v>
      </c>
      <c r="D3835" s="43">
        <f t="shared" si="121"/>
        <v>5.3582889705882355</v>
      </c>
      <c r="E3835" s="49">
        <v>0</v>
      </c>
      <c r="F3835" s="29">
        <v>5.3582889705882355</v>
      </c>
      <c r="G3835" s="50">
        <v>0</v>
      </c>
      <c r="H3835" s="50">
        <v>0</v>
      </c>
      <c r="I3835" s="50">
        <v>0</v>
      </c>
      <c r="J3835" s="27">
        <v>1344</v>
      </c>
      <c r="K3835" s="223">
        <v>121.45455</v>
      </c>
      <c r="L3835" s="51"/>
    </row>
    <row r="3836" spans="1:12" s="54" customFormat="1" ht="22.5" customHeight="1" x14ac:dyDescent="0.25">
      <c r="A3836" s="42" t="str">
        <f>Лист4!A3835</f>
        <v>г. Астрахань, ул. Куликова, д. 38, корп. 2</v>
      </c>
      <c r="B3836" s="67"/>
      <c r="C3836" s="43">
        <f t="shared" si="120"/>
        <v>994.00058970588225</v>
      </c>
      <c r="D3836" s="43">
        <f t="shared" si="121"/>
        <v>45.876950294117648</v>
      </c>
      <c r="E3836" s="49">
        <v>0</v>
      </c>
      <c r="F3836" s="29">
        <v>45.876950294117648</v>
      </c>
      <c r="G3836" s="50">
        <v>0</v>
      </c>
      <c r="H3836" s="50">
        <v>0</v>
      </c>
      <c r="I3836" s="50">
        <v>0</v>
      </c>
      <c r="J3836" s="27"/>
      <c r="K3836" s="223">
        <v>1039.87754</v>
      </c>
      <c r="L3836" s="51"/>
    </row>
    <row r="3837" spans="1:12" s="54" customFormat="1" ht="22.5" customHeight="1" x14ac:dyDescent="0.25">
      <c r="A3837" s="42" t="str">
        <f>Лист4!A3836</f>
        <v>г. Астрахань, ул. М. Горького, д. 57</v>
      </c>
      <c r="B3837" s="67"/>
      <c r="C3837" s="43">
        <f t="shared" si="120"/>
        <v>628.19323602941176</v>
      </c>
      <c r="D3837" s="43">
        <f t="shared" si="121"/>
        <v>28.993533970588238</v>
      </c>
      <c r="E3837" s="49">
        <v>0</v>
      </c>
      <c r="F3837" s="29">
        <v>28.993533970588238</v>
      </c>
      <c r="G3837" s="50">
        <v>0</v>
      </c>
      <c r="H3837" s="50">
        <v>0</v>
      </c>
      <c r="I3837" s="50">
        <v>0</v>
      </c>
      <c r="J3837" s="27"/>
      <c r="K3837" s="223">
        <v>657.18677000000002</v>
      </c>
      <c r="L3837" s="51"/>
    </row>
    <row r="3838" spans="1:12" s="54" customFormat="1" ht="22.5" customHeight="1" x14ac:dyDescent="0.25">
      <c r="A3838" s="42" t="str">
        <f>Лист4!A3837</f>
        <v>г. Астрахань, ул. Белгородская, д. 15, корп. 3</v>
      </c>
      <c r="B3838" s="67"/>
      <c r="C3838" s="43">
        <f t="shared" si="120"/>
        <v>1066.538219117647</v>
      </c>
      <c r="D3838" s="43">
        <f t="shared" si="121"/>
        <v>49.224840882352936</v>
      </c>
      <c r="E3838" s="49">
        <v>0</v>
      </c>
      <c r="F3838" s="29">
        <v>49.224840882352936</v>
      </c>
      <c r="G3838" s="50">
        <v>0</v>
      </c>
      <c r="H3838" s="50">
        <v>0</v>
      </c>
      <c r="I3838" s="50">
        <v>0</v>
      </c>
      <c r="J3838" s="27"/>
      <c r="K3838" s="223">
        <v>1115.76306</v>
      </c>
      <c r="L3838" s="51"/>
    </row>
    <row r="3839" spans="1:12" s="54" customFormat="1" ht="22.5" customHeight="1" x14ac:dyDescent="0.25">
      <c r="A3839" s="42" t="str">
        <f>Лист4!A3838</f>
        <v>г. Астрахань, ул. Белгородская, д. 15, корп. 2</v>
      </c>
      <c r="B3839" s="67"/>
      <c r="C3839" s="43">
        <f t="shared" si="120"/>
        <v>1604.3977529411763</v>
      </c>
      <c r="D3839" s="43">
        <f t="shared" si="121"/>
        <v>74.04912705882353</v>
      </c>
      <c r="E3839" s="49">
        <v>0</v>
      </c>
      <c r="F3839" s="29">
        <v>74.04912705882353</v>
      </c>
      <c r="G3839" s="50">
        <v>0</v>
      </c>
      <c r="H3839" s="50">
        <v>0</v>
      </c>
      <c r="I3839" s="50">
        <v>0</v>
      </c>
      <c r="J3839" s="27"/>
      <c r="K3839" s="223">
        <v>1678.44688</v>
      </c>
      <c r="L3839" s="51"/>
    </row>
    <row r="3840" spans="1:12" s="54" customFormat="1" ht="22.5" customHeight="1" x14ac:dyDescent="0.25">
      <c r="A3840" s="42" t="str">
        <f>Лист4!A3839</f>
        <v>г. Знаменск, ул. Советской Армии, д. 43</v>
      </c>
      <c r="B3840" s="67"/>
      <c r="C3840" s="43">
        <f t="shared" si="120"/>
        <v>1082.1383433823528</v>
      </c>
      <c r="D3840" s="43">
        <f t="shared" si="121"/>
        <v>49.944846617647045</v>
      </c>
      <c r="E3840" s="49">
        <v>0</v>
      </c>
      <c r="F3840" s="29">
        <v>49.944846617647045</v>
      </c>
      <c r="G3840" s="50">
        <v>0</v>
      </c>
      <c r="H3840" s="50">
        <v>0</v>
      </c>
      <c r="I3840" s="50">
        <v>0</v>
      </c>
      <c r="J3840" s="27"/>
      <c r="K3840" s="223">
        <v>1132.0831899999998</v>
      </c>
      <c r="L3840" s="51"/>
    </row>
    <row r="3841" spans="1:12" s="54" customFormat="1" ht="22.5" customHeight="1" x14ac:dyDescent="0.25">
      <c r="A3841" s="42" t="str">
        <f>Лист4!A3840</f>
        <v>г. Знаменск, ул. Янгеля, д. 6Б</v>
      </c>
      <c r="B3841" s="67"/>
      <c r="C3841" s="43">
        <f t="shared" si="120"/>
        <v>525.14568676470594</v>
      </c>
      <c r="D3841" s="43">
        <f t="shared" si="121"/>
        <v>24.237493235294117</v>
      </c>
      <c r="E3841" s="49">
        <v>0</v>
      </c>
      <c r="F3841" s="29">
        <v>24.237493235294117</v>
      </c>
      <c r="G3841" s="50">
        <v>0</v>
      </c>
      <c r="H3841" s="50">
        <v>0</v>
      </c>
      <c r="I3841" s="50">
        <v>0</v>
      </c>
      <c r="J3841" s="27"/>
      <c r="K3841" s="223">
        <v>549.38318000000004</v>
      </c>
      <c r="L3841" s="51"/>
    </row>
    <row r="3842" spans="1:12" s="54" customFormat="1" ht="22.5" customHeight="1" x14ac:dyDescent="0.25">
      <c r="A3842" s="42" t="str">
        <f>Лист4!A3841</f>
        <v>г. Знаменск, Проспект 9 Мая, д. 16Б</v>
      </c>
      <c r="B3842" s="67"/>
      <c r="C3842" s="43">
        <f t="shared" si="120"/>
        <v>42.354344117647067</v>
      </c>
      <c r="D3842" s="43">
        <f t="shared" si="121"/>
        <v>1.9548158823529413</v>
      </c>
      <c r="E3842" s="49">
        <v>0</v>
      </c>
      <c r="F3842" s="29">
        <v>1.9548158823529413</v>
      </c>
      <c r="G3842" s="50">
        <v>0</v>
      </c>
      <c r="H3842" s="50">
        <v>0</v>
      </c>
      <c r="I3842" s="50">
        <v>0</v>
      </c>
      <c r="J3842" s="27"/>
      <c r="K3842" s="223">
        <v>44.309160000000006</v>
      </c>
      <c r="L3842" s="51"/>
    </row>
    <row r="3843" spans="1:12" s="54" customFormat="1" ht="22.5" customHeight="1" x14ac:dyDescent="0.25">
      <c r="A3843" s="42" t="str">
        <f>Лист4!A3842</f>
        <v>г. Знаменск, Проспект 9 Мая, д. 16А</v>
      </c>
      <c r="B3843" s="67"/>
      <c r="C3843" s="43">
        <f t="shared" si="120"/>
        <v>246.8167</v>
      </c>
      <c r="D3843" s="43">
        <f t="shared" si="121"/>
        <v>11.391539999999999</v>
      </c>
      <c r="E3843" s="49">
        <v>0</v>
      </c>
      <c r="F3843" s="29">
        <v>11.391539999999999</v>
      </c>
      <c r="G3843" s="50">
        <v>0</v>
      </c>
      <c r="H3843" s="50">
        <v>0</v>
      </c>
      <c r="I3843" s="50">
        <v>0</v>
      </c>
      <c r="J3843" s="27"/>
      <c r="K3843" s="223">
        <v>258.20823999999999</v>
      </c>
      <c r="L3843" s="51"/>
    </row>
    <row r="3844" spans="1:12" s="54" customFormat="1" ht="22.5" customHeight="1" x14ac:dyDescent="0.25">
      <c r="A3844" s="42" t="str">
        <f>Лист4!A3843</f>
        <v>г. Знаменск, Проспект 9 Мая, д. 11</v>
      </c>
      <c r="B3844" s="67"/>
      <c r="C3844" s="43">
        <f t="shared" si="120"/>
        <v>158.50451691176471</v>
      </c>
      <c r="D3844" s="43">
        <f t="shared" si="121"/>
        <v>7.3155930882352944</v>
      </c>
      <c r="E3844" s="49">
        <v>0</v>
      </c>
      <c r="F3844" s="29">
        <v>7.3155930882352944</v>
      </c>
      <c r="G3844" s="50">
        <v>0</v>
      </c>
      <c r="H3844" s="50">
        <v>0</v>
      </c>
      <c r="I3844" s="50">
        <v>0</v>
      </c>
      <c r="J3844" s="27"/>
      <c r="K3844" s="223">
        <v>165.82011</v>
      </c>
      <c r="L3844" s="51"/>
    </row>
    <row r="3845" spans="1:12" s="54" customFormat="1" ht="22.5" customHeight="1" x14ac:dyDescent="0.25">
      <c r="A3845" s="42" t="str">
        <f>Лист4!A3844</f>
        <v>г. Знаменск, ул. Черняховского, д. 2</v>
      </c>
      <c r="B3845" s="67"/>
      <c r="C3845" s="43">
        <f t="shared" si="120"/>
        <v>1075.7606580882352</v>
      </c>
      <c r="D3845" s="43">
        <f t="shared" si="121"/>
        <v>49.650491911764703</v>
      </c>
      <c r="E3845" s="49">
        <v>0</v>
      </c>
      <c r="F3845" s="29">
        <v>49.650491911764703</v>
      </c>
      <c r="G3845" s="50">
        <v>0</v>
      </c>
      <c r="H3845" s="50">
        <v>0</v>
      </c>
      <c r="I3845" s="50">
        <v>0</v>
      </c>
      <c r="J3845" s="27"/>
      <c r="K3845" s="223">
        <v>1125.4111499999999</v>
      </c>
      <c r="L3845" s="51"/>
    </row>
    <row r="3846" spans="1:12" s="54" customFormat="1" ht="22.5" customHeight="1" x14ac:dyDescent="0.25">
      <c r="A3846" s="42" t="str">
        <f>Лист4!A3845</f>
        <v>г. Астрахань, ул. Барсовой, д 14</v>
      </c>
      <c r="B3846" s="67"/>
      <c r="C3846" s="43">
        <f t="shared" si="120"/>
        <v>1744.0011301470588</v>
      </c>
      <c r="D3846" s="43">
        <f t="shared" si="121"/>
        <v>80.492359852941178</v>
      </c>
      <c r="E3846" s="49">
        <v>0</v>
      </c>
      <c r="F3846" s="29">
        <v>80.492359852941178</v>
      </c>
      <c r="G3846" s="50">
        <v>0</v>
      </c>
      <c r="H3846" s="50">
        <v>0</v>
      </c>
      <c r="I3846" s="50">
        <v>0</v>
      </c>
      <c r="J3846" s="27"/>
      <c r="K3846" s="223">
        <v>1824.4934900000001</v>
      </c>
      <c r="L3846" s="51"/>
    </row>
    <row r="3847" spans="1:12" s="54" customFormat="1" ht="22.5" customHeight="1" x14ac:dyDescent="0.25">
      <c r="A3847" s="42" t="str">
        <f>Лист4!A3846</f>
        <v>г. Астрахань, ул. Барсовой, д 15</v>
      </c>
      <c r="B3847" s="67"/>
      <c r="C3847" s="43">
        <f t="shared" si="120"/>
        <v>2045.124632352941</v>
      </c>
      <c r="D3847" s="43">
        <f t="shared" si="121"/>
        <v>94.39036764705881</v>
      </c>
      <c r="E3847" s="49">
        <v>0</v>
      </c>
      <c r="F3847" s="29">
        <v>94.39036764705881</v>
      </c>
      <c r="G3847" s="50">
        <v>0</v>
      </c>
      <c r="H3847" s="50">
        <v>0</v>
      </c>
      <c r="I3847" s="50">
        <v>0</v>
      </c>
      <c r="J3847" s="27"/>
      <c r="K3847" s="223">
        <v>2139.5149999999999</v>
      </c>
      <c r="L3847" s="51"/>
    </row>
    <row r="3848" spans="1:12" s="54" customFormat="1" ht="22.5" customHeight="1" x14ac:dyDescent="0.25">
      <c r="A3848" s="42" t="str">
        <f>Лист4!A3847</f>
        <v>г. Знаменск, ул. Черняховского, д. 5</v>
      </c>
      <c r="B3848" s="67"/>
      <c r="C3848" s="43">
        <f t="shared" si="120"/>
        <v>485.37617279411768</v>
      </c>
      <c r="D3848" s="43">
        <f t="shared" si="121"/>
        <v>22.401977205882353</v>
      </c>
      <c r="E3848" s="49">
        <v>0</v>
      </c>
      <c r="F3848" s="29">
        <v>22.401977205882353</v>
      </c>
      <c r="G3848" s="50">
        <v>0</v>
      </c>
      <c r="H3848" s="50">
        <v>0</v>
      </c>
      <c r="I3848" s="50">
        <v>0</v>
      </c>
      <c r="J3848" s="27"/>
      <c r="K3848" s="223">
        <v>507.77815000000004</v>
      </c>
      <c r="L3848" s="51"/>
    </row>
    <row r="3849" spans="1:12" s="54" customFormat="1" ht="22.5" customHeight="1" x14ac:dyDescent="0.25">
      <c r="A3849" s="42" t="str">
        <f>Лист4!A3848</f>
        <v>г. Знаменск, ул. Янгеля, д. 4Б</v>
      </c>
      <c r="B3849" s="67"/>
      <c r="C3849" s="43">
        <f t="shared" si="120"/>
        <v>695.95296397058814</v>
      </c>
      <c r="D3849" s="43">
        <f t="shared" si="121"/>
        <v>32.120906029411763</v>
      </c>
      <c r="E3849" s="49">
        <v>0</v>
      </c>
      <c r="F3849" s="29">
        <v>32.120906029411763</v>
      </c>
      <c r="G3849" s="50">
        <v>0</v>
      </c>
      <c r="H3849" s="50">
        <v>0</v>
      </c>
      <c r="I3849" s="50">
        <v>0</v>
      </c>
      <c r="J3849" s="27"/>
      <c r="K3849" s="223">
        <v>728.07386999999994</v>
      </c>
      <c r="L3849" s="51"/>
    </row>
    <row r="3850" spans="1:12" s="54" customFormat="1" ht="22.5" customHeight="1" x14ac:dyDescent="0.25">
      <c r="A3850" s="42" t="str">
        <f>Лист4!A3849</f>
        <v>г. Знаменск, ул. Проспект 9 Мая, д. 9</v>
      </c>
      <c r="B3850" s="67"/>
      <c r="C3850" s="43">
        <f t="shared" si="120"/>
        <v>239.1311</v>
      </c>
      <c r="D3850" s="43">
        <f t="shared" si="121"/>
        <v>11.036820000000001</v>
      </c>
      <c r="E3850" s="49">
        <v>0</v>
      </c>
      <c r="F3850" s="29">
        <v>11.036820000000001</v>
      </c>
      <c r="G3850" s="50">
        <v>0</v>
      </c>
      <c r="H3850" s="50">
        <v>0</v>
      </c>
      <c r="I3850" s="50">
        <v>0</v>
      </c>
      <c r="J3850" s="27"/>
      <c r="K3850" s="223">
        <v>250.16792000000001</v>
      </c>
      <c r="L3850" s="51"/>
    </row>
    <row r="3851" spans="1:12" s="54" customFormat="1" ht="22.5" customHeight="1" x14ac:dyDescent="0.25">
      <c r="A3851" s="42" t="str">
        <f>Лист4!A3850</f>
        <v>г. Астрахань, ул. Яблочкова, д. 36</v>
      </c>
      <c r="B3851" s="67"/>
      <c r="C3851" s="43">
        <f t="shared" si="120"/>
        <v>29.483847058823528</v>
      </c>
      <c r="D3851" s="43">
        <f t="shared" si="121"/>
        <v>1.3607929411764705</v>
      </c>
      <c r="E3851" s="49">
        <v>0</v>
      </c>
      <c r="F3851" s="29">
        <v>1.3607929411764705</v>
      </c>
      <c r="G3851" s="50">
        <v>0</v>
      </c>
      <c r="H3851" s="50">
        <v>0</v>
      </c>
      <c r="I3851" s="50">
        <v>0</v>
      </c>
      <c r="J3851" s="27"/>
      <c r="K3851" s="223">
        <v>30.844639999999998</v>
      </c>
      <c r="L3851" s="51"/>
    </row>
    <row r="3852" spans="1:12" s="54" customFormat="1" ht="22.5" customHeight="1" x14ac:dyDescent="0.25">
      <c r="A3852" s="42" t="str">
        <f>Лист4!A3851</f>
        <v>г. Астрахань, ул. Бульварная, д. 2, корп.1</v>
      </c>
      <c r="B3852" s="67"/>
      <c r="C3852" s="43">
        <f t="shared" si="120"/>
        <v>1118.2835051470588</v>
      </c>
      <c r="D3852" s="43">
        <f t="shared" si="121"/>
        <v>51.613084852941178</v>
      </c>
      <c r="E3852" s="49">
        <v>0</v>
      </c>
      <c r="F3852" s="29">
        <v>51.613084852941178</v>
      </c>
      <c r="G3852" s="50">
        <v>0</v>
      </c>
      <c r="H3852" s="50">
        <v>0</v>
      </c>
      <c r="I3852" s="50">
        <v>0</v>
      </c>
      <c r="J3852" s="27"/>
      <c r="K3852" s="223">
        <v>1169.8965900000001</v>
      </c>
      <c r="L3852" s="51"/>
    </row>
    <row r="3853" spans="1:12" s="54" customFormat="1" ht="22.5" customHeight="1" x14ac:dyDescent="0.25">
      <c r="A3853" s="42" t="str">
        <f>Лист4!A3852</f>
        <v>с. Бирючья Коса, ул. Ленина, д. 35</v>
      </c>
      <c r="B3853" s="67"/>
      <c r="C3853" s="43">
        <f t="shared" si="120"/>
        <v>79.760744852941173</v>
      </c>
      <c r="D3853" s="43">
        <f t="shared" si="121"/>
        <v>3.6812651470588231</v>
      </c>
      <c r="E3853" s="49">
        <v>0</v>
      </c>
      <c r="F3853" s="29">
        <v>3.6812651470588231</v>
      </c>
      <c r="G3853" s="50">
        <v>0</v>
      </c>
      <c r="H3853" s="50">
        <v>0</v>
      </c>
      <c r="I3853" s="50">
        <v>0</v>
      </c>
      <c r="J3853" s="27"/>
      <c r="K3853" s="223">
        <v>83.442009999999996</v>
      </c>
      <c r="L3853" s="51"/>
    </row>
    <row r="3854" spans="1:12" s="54" customFormat="1" ht="22.5" customHeight="1" x14ac:dyDescent="0.25">
      <c r="A3854" s="42" t="str">
        <f>Лист4!A3853</f>
        <v>г. Астрахань, ул. Николая Ветошникова, д. 46</v>
      </c>
      <c r="B3854" s="67"/>
      <c r="C3854" s="43">
        <f t="shared" si="120"/>
        <v>250.93965</v>
      </c>
      <c r="D3854" s="43">
        <f t="shared" si="121"/>
        <v>11.58183</v>
      </c>
      <c r="E3854" s="49">
        <v>0</v>
      </c>
      <c r="F3854" s="29">
        <v>11.58183</v>
      </c>
      <c r="G3854" s="50">
        <v>0</v>
      </c>
      <c r="H3854" s="50">
        <v>0</v>
      </c>
      <c r="I3854" s="50">
        <v>0</v>
      </c>
      <c r="J3854" s="27"/>
      <c r="K3854" s="223">
        <v>262.52148</v>
      </c>
      <c r="L3854" s="51"/>
    </row>
    <row r="3855" spans="1:12" s="54" customFormat="1" ht="22.5" customHeight="1" x14ac:dyDescent="0.25">
      <c r="A3855" s="42" t="str">
        <f>Лист4!A3854</f>
        <v>г. Астрахань, ул. Сен-Симона, д. 42</v>
      </c>
      <c r="B3855" s="67"/>
      <c r="C3855" s="43">
        <f t="shared" si="120"/>
        <v>865.54194044117651</v>
      </c>
      <c r="D3855" s="43">
        <f t="shared" si="121"/>
        <v>39.948089558823533</v>
      </c>
      <c r="E3855" s="49">
        <v>0</v>
      </c>
      <c r="F3855" s="29">
        <v>39.948089558823533</v>
      </c>
      <c r="G3855" s="50">
        <v>0</v>
      </c>
      <c r="H3855" s="50">
        <v>0</v>
      </c>
      <c r="I3855" s="50">
        <v>0</v>
      </c>
      <c r="J3855" s="27"/>
      <c r="K3855" s="223">
        <v>905.49003000000005</v>
      </c>
      <c r="L3855" s="51"/>
    </row>
    <row r="3856" spans="1:12" s="54" customFormat="1" ht="22.5" customHeight="1" x14ac:dyDescent="0.25">
      <c r="A3856" s="42" t="str">
        <f>Лист4!A3855</f>
        <v>г. Астрахань, ул. Боевая, д. 75, корп. 1</v>
      </c>
      <c r="B3856" s="67"/>
      <c r="C3856" s="43">
        <f t="shared" si="120"/>
        <v>1883.4248301470589</v>
      </c>
      <c r="D3856" s="43">
        <f t="shared" si="121"/>
        <v>86.927299852941175</v>
      </c>
      <c r="E3856" s="49">
        <v>0</v>
      </c>
      <c r="F3856" s="29">
        <v>86.927299852941175</v>
      </c>
      <c r="G3856" s="50">
        <v>0</v>
      </c>
      <c r="H3856" s="50">
        <v>0</v>
      </c>
      <c r="I3856" s="50">
        <v>0</v>
      </c>
      <c r="J3856" s="27"/>
      <c r="K3856" s="223">
        <v>1970.35213</v>
      </c>
      <c r="L3856" s="51"/>
    </row>
    <row r="3857" spans="1:12" s="54" customFormat="1" ht="22.5" customHeight="1" x14ac:dyDescent="0.25">
      <c r="A3857" s="42" t="str">
        <f>Лист4!A3856</f>
        <v>г. Астрахань, ул. Тамбовская, д. 32</v>
      </c>
      <c r="B3857" s="67"/>
      <c r="C3857" s="43">
        <f t="shared" ref="C3857:C3919" si="122">K3857+J3857-F3857</f>
        <v>591.98305514705885</v>
      </c>
      <c r="D3857" s="43">
        <f t="shared" ref="D3857:D3919" si="123">F3857</f>
        <v>27.322294852941177</v>
      </c>
      <c r="E3857" s="49">
        <v>0</v>
      </c>
      <c r="F3857" s="29">
        <v>27.322294852941177</v>
      </c>
      <c r="G3857" s="50">
        <v>0</v>
      </c>
      <c r="H3857" s="50">
        <v>0</v>
      </c>
      <c r="I3857" s="50">
        <v>0</v>
      </c>
      <c r="J3857" s="27"/>
      <c r="K3857" s="223">
        <v>619.30534999999998</v>
      </c>
      <c r="L3857" s="51"/>
    </row>
    <row r="3858" spans="1:12" s="54" customFormat="1" ht="22.5" customHeight="1" x14ac:dyDescent="0.25">
      <c r="A3858" s="42" t="str">
        <f>Лист4!A3857</f>
        <v>г. Астрахань, ул. Эспланадная/Володарского/Свердлова, д. 27/7/38</v>
      </c>
      <c r="B3858" s="67"/>
      <c r="C3858" s="43">
        <f t="shared" si="122"/>
        <v>130.26995073529412</v>
      </c>
      <c r="D3858" s="43">
        <f t="shared" si="123"/>
        <v>6.0124592647058828</v>
      </c>
      <c r="E3858" s="49">
        <v>0</v>
      </c>
      <c r="F3858" s="29">
        <v>6.0124592647058828</v>
      </c>
      <c r="G3858" s="50">
        <v>0</v>
      </c>
      <c r="H3858" s="50">
        <v>0</v>
      </c>
      <c r="I3858" s="50">
        <v>0</v>
      </c>
      <c r="J3858" s="27"/>
      <c r="K3858" s="223">
        <v>136.28241</v>
      </c>
      <c r="L3858" s="51"/>
    </row>
    <row r="3859" spans="1:12" s="54" customFormat="1" ht="22.5" customHeight="1" x14ac:dyDescent="0.25">
      <c r="A3859" s="42" t="str">
        <f>Лист4!A3858</f>
        <v>г. Астрахань, ул. Куликова, д. 62, корп.1</v>
      </c>
      <c r="B3859" s="67"/>
      <c r="C3859" s="43">
        <f t="shared" si="122"/>
        <v>1865.5524227941175</v>
      </c>
      <c r="D3859" s="43">
        <f t="shared" si="123"/>
        <v>56.374727205882351</v>
      </c>
      <c r="E3859" s="49">
        <v>0</v>
      </c>
      <c r="F3859" s="29">
        <v>56.374727205882351</v>
      </c>
      <c r="G3859" s="50">
        <v>0</v>
      </c>
      <c r="H3859" s="50">
        <v>0</v>
      </c>
      <c r="I3859" s="50">
        <v>0</v>
      </c>
      <c r="J3859" s="27">
        <v>644.1</v>
      </c>
      <c r="K3859" s="223">
        <v>1277.8271499999998</v>
      </c>
      <c r="L3859" s="51"/>
    </row>
    <row r="3860" spans="1:12" s="54" customFormat="1" ht="22.5" customHeight="1" x14ac:dyDescent="0.25">
      <c r="A3860" s="42" t="str">
        <f>Лист4!A3859</f>
        <v>г. Астрахань, ул.Дубровинского, д. 68</v>
      </c>
      <c r="B3860" s="67"/>
      <c r="C3860" s="43">
        <f t="shared" si="122"/>
        <v>976.82658602941171</v>
      </c>
      <c r="D3860" s="43">
        <f t="shared" si="123"/>
        <v>45.084303970588238</v>
      </c>
      <c r="E3860" s="49">
        <v>0</v>
      </c>
      <c r="F3860" s="29">
        <v>45.084303970588238</v>
      </c>
      <c r="G3860" s="50">
        <v>0</v>
      </c>
      <c r="H3860" s="50">
        <v>0</v>
      </c>
      <c r="I3860" s="50">
        <v>0</v>
      </c>
      <c r="J3860" s="27"/>
      <c r="K3860" s="223">
        <v>1021.91089</v>
      </c>
      <c r="L3860" s="51"/>
    </row>
    <row r="3861" spans="1:12" s="54" customFormat="1" ht="22.5" customHeight="1" x14ac:dyDescent="0.25">
      <c r="A3861" s="42" t="str">
        <f>Лист4!A3860</f>
        <v>г. Астрахань, ул. Боевая, д. 75, корп.2</v>
      </c>
      <c r="B3861" s="67"/>
      <c r="C3861" s="43">
        <f t="shared" si="122"/>
        <v>1104.9368544117647</v>
      </c>
      <c r="D3861" s="43">
        <f t="shared" si="123"/>
        <v>50.997085588235294</v>
      </c>
      <c r="E3861" s="49">
        <v>0</v>
      </c>
      <c r="F3861" s="29">
        <v>50.997085588235294</v>
      </c>
      <c r="G3861" s="50">
        <v>0</v>
      </c>
      <c r="H3861" s="50">
        <v>0</v>
      </c>
      <c r="I3861" s="50">
        <v>0</v>
      </c>
      <c r="J3861" s="27"/>
      <c r="K3861" s="223">
        <v>1155.9339399999999</v>
      </c>
      <c r="L3861" s="51"/>
    </row>
    <row r="3862" spans="1:12" s="54" customFormat="1" ht="22.5" customHeight="1" x14ac:dyDescent="0.25">
      <c r="A3862" s="42" t="str">
        <f>Лист4!A3861</f>
        <v>г. Астрахань, ул. Боевая, д. 76</v>
      </c>
      <c r="B3862" s="67"/>
      <c r="C3862" s="43">
        <f t="shared" si="122"/>
        <v>720.75861764705883</v>
      </c>
      <c r="D3862" s="43">
        <f t="shared" si="123"/>
        <v>33.265782352941173</v>
      </c>
      <c r="E3862" s="49">
        <v>0</v>
      </c>
      <c r="F3862" s="29">
        <v>33.265782352941173</v>
      </c>
      <c r="G3862" s="50">
        <v>0</v>
      </c>
      <c r="H3862" s="50">
        <v>0</v>
      </c>
      <c r="I3862" s="50">
        <v>0</v>
      </c>
      <c r="J3862" s="27"/>
      <c r="K3862" s="223">
        <v>754.02440000000001</v>
      </c>
      <c r="L3862" s="51"/>
    </row>
    <row r="3863" spans="1:12" s="54" customFormat="1" ht="22.5" customHeight="1" x14ac:dyDescent="0.25">
      <c r="A3863" s="42" t="str">
        <f>Лист4!A3862</f>
        <v>г. Астрахань, ул. Николая Ветошникова, д. 58</v>
      </c>
      <c r="B3863" s="67"/>
      <c r="C3863" s="43">
        <f t="shared" si="122"/>
        <v>676.0096544117647</v>
      </c>
      <c r="D3863" s="43">
        <f t="shared" si="123"/>
        <v>31.200445588235297</v>
      </c>
      <c r="E3863" s="49">
        <v>0</v>
      </c>
      <c r="F3863" s="29">
        <v>31.200445588235297</v>
      </c>
      <c r="G3863" s="50">
        <v>0</v>
      </c>
      <c r="H3863" s="50">
        <v>0</v>
      </c>
      <c r="I3863" s="50">
        <v>0</v>
      </c>
      <c r="J3863" s="27"/>
      <c r="K3863" s="223">
        <v>707.21010000000001</v>
      </c>
      <c r="L3863" s="51"/>
    </row>
    <row r="3864" spans="1:12" s="54" customFormat="1" ht="22.5" customHeight="1" x14ac:dyDescent="0.25">
      <c r="A3864" s="42" t="str">
        <f>Лист4!A3863</f>
        <v>г. Астрахань, ул. Звездная, д. 7, корп. 3</v>
      </c>
      <c r="B3864" s="67"/>
      <c r="C3864" s="43">
        <f t="shared" si="122"/>
        <v>1227.6268492647059</v>
      </c>
      <c r="D3864" s="43">
        <f t="shared" si="123"/>
        <v>56.659700735294123</v>
      </c>
      <c r="E3864" s="49">
        <v>0</v>
      </c>
      <c r="F3864" s="29">
        <v>56.659700735294123</v>
      </c>
      <c r="G3864" s="50">
        <v>0</v>
      </c>
      <c r="H3864" s="50">
        <v>0</v>
      </c>
      <c r="I3864" s="50">
        <v>0</v>
      </c>
      <c r="J3864" s="27"/>
      <c r="K3864" s="223">
        <v>1284.28655</v>
      </c>
      <c r="L3864" s="51"/>
    </row>
    <row r="3865" spans="1:12" s="54" customFormat="1" ht="22.5" customHeight="1" x14ac:dyDescent="0.25">
      <c r="A3865" s="42" t="str">
        <f>Лист4!A3864</f>
        <v>г. Астрахань, ул. Ахшарумова, д. 4</v>
      </c>
      <c r="B3865" s="67"/>
      <c r="C3865" s="43">
        <f t="shared" si="122"/>
        <v>1085.3866419117646</v>
      </c>
      <c r="D3865" s="43">
        <f t="shared" si="123"/>
        <v>50.094768088235284</v>
      </c>
      <c r="E3865" s="49">
        <v>0</v>
      </c>
      <c r="F3865" s="29">
        <v>50.094768088235284</v>
      </c>
      <c r="G3865" s="50">
        <v>0</v>
      </c>
      <c r="H3865" s="50">
        <v>0</v>
      </c>
      <c r="I3865" s="50">
        <v>0</v>
      </c>
      <c r="J3865" s="27"/>
      <c r="K3865" s="223">
        <v>1135.4814099999999</v>
      </c>
      <c r="L3865" s="51"/>
    </row>
    <row r="3866" spans="1:12" s="54" customFormat="1" ht="22.5" customHeight="1" x14ac:dyDescent="0.25">
      <c r="A3866" s="42" t="str">
        <f>Лист4!A3865</f>
        <v>г. Астрахань, ул. Зеленая, д. 70</v>
      </c>
      <c r="B3866" s="67"/>
      <c r="C3866" s="43">
        <f t="shared" si="122"/>
        <v>590.56623676470588</v>
      </c>
      <c r="D3866" s="43">
        <f t="shared" si="123"/>
        <v>27.256903235294114</v>
      </c>
      <c r="E3866" s="49">
        <v>0</v>
      </c>
      <c r="F3866" s="29">
        <v>27.256903235294114</v>
      </c>
      <c r="G3866" s="50">
        <v>0</v>
      </c>
      <c r="H3866" s="50">
        <v>0</v>
      </c>
      <c r="I3866" s="50">
        <v>0</v>
      </c>
      <c r="J3866" s="27"/>
      <c r="K3866" s="223">
        <v>617.82313999999997</v>
      </c>
      <c r="L3866" s="51"/>
    </row>
    <row r="3867" spans="1:12" s="54" customFormat="1" ht="22.5" customHeight="1" x14ac:dyDescent="0.25">
      <c r="A3867" s="42" t="str">
        <f>Лист4!A3866</f>
        <v>г. Астрахань, ул. Звездная, д. 5, корп, 1</v>
      </c>
      <c r="B3867" s="67"/>
      <c r="C3867" s="43">
        <f t="shared" si="122"/>
        <v>854.64661176470577</v>
      </c>
      <c r="D3867" s="43">
        <f t="shared" si="123"/>
        <v>39.445228235294117</v>
      </c>
      <c r="E3867" s="49">
        <v>0</v>
      </c>
      <c r="F3867" s="29">
        <v>39.445228235294117</v>
      </c>
      <c r="G3867" s="50">
        <v>0</v>
      </c>
      <c r="H3867" s="50">
        <v>0</v>
      </c>
      <c r="I3867" s="50">
        <v>0</v>
      </c>
      <c r="J3867" s="27"/>
      <c r="K3867" s="223">
        <v>894.09183999999993</v>
      </c>
      <c r="L3867" s="51"/>
    </row>
    <row r="3868" spans="1:12" s="54" customFormat="1" ht="22.5" customHeight="1" x14ac:dyDescent="0.25">
      <c r="A3868" s="42" t="str">
        <f>Лист4!A3867</f>
        <v>г. Астрахань, ул. Звездная, д. 3, корп. 1</v>
      </c>
      <c r="B3868" s="67"/>
      <c r="C3868" s="43">
        <f t="shared" si="122"/>
        <v>1048.4770227941176</v>
      </c>
      <c r="D3868" s="43">
        <f t="shared" si="123"/>
        <v>48.391247205882351</v>
      </c>
      <c r="E3868" s="49">
        <v>0</v>
      </c>
      <c r="F3868" s="29">
        <v>48.391247205882351</v>
      </c>
      <c r="G3868" s="50">
        <v>0</v>
      </c>
      <c r="H3868" s="50">
        <v>0</v>
      </c>
      <c r="I3868" s="50">
        <v>0</v>
      </c>
      <c r="J3868" s="27"/>
      <c r="K3868" s="223">
        <v>1096.8682699999999</v>
      </c>
      <c r="L3868" s="51"/>
    </row>
    <row r="3869" spans="1:12" s="54" customFormat="1" ht="22.5" customHeight="1" x14ac:dyDescent="0.25">
      <c r="A3869" s="42" t="str">
        <f>Лист4!A3868</f>
        <v>г. Астрахань, ул. Адмирала Нахимова, д. 119</v>
      </c>
      <c r="B3869" s="67"/>
      <c r="C3869" s="43">
        <f t="shared" si="122"/>
        <v>98.137162500000002</v>
      </c>
      <c r="D3869" s="43">
        <f t="shared" si="123"/>
        <v>4.5294075000000005</v>
      </c>
      <c r="E3869" s="49">
        <v>0</v>
      </c>
      <c r="F3869" s="29">
        <v>4.5294075000000005</v>
      </c>
      <c r="G3869" s="50">
        <v>0</v>
      </c>
      <c r="H3869" s="50">
        <v>0</v>
      </c>
      <c r="I3869" s="50">
        <v>0</v>
      </c>
      <c r="J3869" s="27"/>
      <c r="K3869" s="223">
        <v>102.66657000000001</v>
      </c>
      <c r="L3869" s="51"/>
    </row>
    <row r="3870" spans="1:12" s="54" customFormat="1" ht="22.5" customHeight="1" x14ac:dyDescent="0.25">
      <c r="A3870" s="42" t="str">
        <f>Лист4!A3869</f>
        <v>г. Астрахань, ул. Адмирала Нахимова, д. 52, корп. 2</v>
      </c>
      <c r="B3870" s="67"/>
      <c r="C3870" s="43">
        <f t="shared" si="122"/>
        <v>919.1491801470587</v>
      </c>
      <c r="D3870" s="43">
        <f t="shared" si="123"/>
        <v>42.42226985294117</v>
      </c>
      <c r="E3870" s="49">
        <v>0</v>
      </c>
      <c r="F3870" s="29">
        <v>42.42226985294117</v>
      </c>
      <c r="G3870" s="50">
        <v>0</v>
      </c>
      <c r="H3870" s="50">
        <v>0</v>
      </c>
      <c r="I3870" s="50">
        <v>0</v>
      </c>
      <c r="J3870" s="27"/>
      <c r="K3870" s="223">
        <v>961.57144999999991</v>
      </c>
      <c r="L3870" s="51"/>
    </row>
    <row r="3871" spans="1:12" s="54" customFormat="1" ht="22.5" customHeight="1" x14ac:dyDescent="0.25">
      <c r="A3871" s="42" t="str">
        <f>Лист4!A3870</f>
        <v>с. Евпраксино, ул. Ленина, д. 39</v>
      </c>
      <c r="B3871" s="67"/>
      <c r="C3871" s="43">
        <f t="shared" si="122"/>
        <v>19.447550735294119</v>
      </c>
      <c r="D3871" s="43">
        <f t="shared" si="123"/>
        <v>0.89757926470588234</v>
      </c>
      <c r="E3871" s="49">
        <v>0</v>
      </c>
      <c r="F3871" s="29">
        <v>0.89757926470588234</v>
      </c>
      <c r="G3871" s="50">
        <v>0</v>
      </c>
      <c r="H3871" s="50">
        <v>0</v>
      </c>
      <c r="I3871" s="50">
        <v>0</v>
      </c>
      <c r="J3871" s="27"/>
      <c r="K3871" s="223">
        <v>20.345130000000001</v>
      </c>
      <c r="L3871" s="51"/>
    </row>
    <row r="3872" spans="1:12" s="54" customFormat="1" ht="22.5" customHeight="1" x14ac:dyDescent="0.25">
      <c r="A3872" s="42" t="str">
        <f>Лист4!A3871</f>
        <v>с. Евпраксино, ул. Ленина, д. 41</v>
      </c>
      <c r="B3872" s="67"/>
      <c r="C3872" s="43">
        <f t="shared" si="122"/>
        <v>38.441401470588239</v>
      </c>
      <c r="D3872" s="43">
        <f t="shared" si="123"/>
        <v>1.7742185294117647</v>
      </c>
      <c r="E3872" s="49">
        <v>0</v>
      </c>
      <c r="F3872" s="29">
        <v>1.7742185294117647</v>
      </c>
      <c r="G3872" s="50">
        <v>0</v>
      </c>
      <c r="H3872" s="50">
        <v>0</v>
      </c>
      <c r="I3872" s="50">
        <v>0</v>
      </c>
      <c r="J3872" s="27"/>
      <c r="K3872" s="223">
        <v>40.215620000000001</v>
      </c>
      <c r="L3872" s="51"/>
    </row>
    <row r="3873" spans="1:12" s="54" customFormat="1" ht="22.5" customHeight="1" x14ac:dyDescent="0.25">
      <c r="A3873" s="42" t="str">
        <f>Лист4!A3872</f>
        <v>с. Евпраксино, ул. Ленина, д. 43</v>
      </c>
      <c r="B3873" s="67"/>
      <c r="C3873" s="43">
        <f t="shared" si="122"/>
        <v>7.7361183823529416</v>
      </c>
      <c r="D3873" s="43">
        <f t="shared" si="123"/>
        <v>0.35705161764705884</v>
      </c>
      <c r="E3873" s="49">
        <v>0</v>
      </c>
      <c r="F3873" s="29">
        <v>0.35705161764705884</v>
      </c>
      <c r="G3873" s="50">
        <v>0</v>
      </c>
      <c r="H3873" s="50">
        <v>0</v>
      </c>
      <c r="I3873" s="50">
        <v>0</v>
      </c>
      <c r="J3873" s="27"/>
      <c r="K3873" s="223">
        <v>8.0931700000000006</v>
      </c>
      <c r="L3873" s="51"/>
    </row>
    <row r="3874" spans="1:12" s="54" customFormat="1" ht="22.5" customHeight="1" x14ac:dyDescent="0.25">
      <c r="A3874" s="42" t="str">
        <f>Лист4!A3873</f>
        <v>г. Астрахань, ул. Бэра, д. 59</v>
      </c>
      <c r="B3874" s="67"/>
      <c r="C3874" s="43">
        <f t="shared" si="122"/>
        <v>797.78725955882351</v>
      </c>
      <c r="D3874" s="43">
        <f t="shared" si="123"/>
        <v>36.820950441176471</v>
      </c>
      <c r="E3874" s="49">
        <v>0</v>
      </c>
      <c r="F3874" s="29">
        <v>36.820950441176471</v>
      </c>
      <c r="G3874" s="50">
        <v>0</v>
      </c>
      <c r="H3874" s="50">
        <v>0</v>
      </c>
      <c r="I3874" s="50">
        <v>0</v>
      </c>
      <c r="J3874" s="27"/>
      <c r="K3874" s="223">
        <v>834.60820999999999</v>
      </c>
      <c r="L3874" s="51"/>
    </row>
    <row r="3875" spans="1:12" s="54" customFormat="1" ht="22.5" customHeight="1" x14ac:dyDescent="0.25">
      <c r="A3875" s="42" t="str">
        <f>Лист4!A3874</f>
        <v>г. Астрахань, ул. Звездная, д. 3, корп. 2</v>
      </c>
      <c r="B3875" s="67"/>
      <c r="C3875" s="43">
        <f t="shared" si="122"/>
        <v>815.72594044117648</v>
      </c>
      <c r="D3875" s="43">
        <f t="shared" si="123"/>
        <v>37.648889558823527</v>
      </c>
      <c r="E3875" s="49">
        <v>0</v>
      </c>
      <c r="F3875" s="29">
        <v>37.648889558823527</v>
      </c>
      <c r="G3875" s="50">
        <v>0</v>
      </c>
      <c r="H3875" s="50">
        <v>0</v>
      </c>
      <c r="I3875" s="50">
        <v>0</v>
      </c>
      <c r="J3875" s="27"/>
      <c r="K3875" s="223">
        <v>853.37482999999997</v>
      </c>
      <c r="L3875" s="51"/>
    </row>
    <row r="3876" spans="1:12" s="54" customFormat="1" ht="22.5" customHeight="1" x14ac:dyDescent="0.25">
      <c r="A3876" s="42" t="str">
        <f>Лист4!A3875</f>
        <v>г. Астрахань, ул. Звездная, д. 3, корп. 3</v>
      </c>
      <c r="B3876" s="67"/>
      <c r="C3876" s="43">
        <f t="shared" si="122"/>
        <v>1290.5583963235292</v>
      </c>
      <c r="D3876" s="43">
        <f t="shared" si="123"/>
        <v>59.564233676470579</v>
      </c>
      <c r="E3876" s="49">
        <v>0</v>
      </c>
      <c r="F3876" s="29">
        <v>59.564233676470579</v>
      </c>
      <c r="G3876" s="50">
        <v>0</v>
      </c>
      <c r="H3876" s="50">
        <v>0</v>
      </c>
      <c r="I3876" s="50">
        <v>0</v>
      </c>
      <c r="J3876" s="27"/>
      <c r="K3876" s="223">
        <v>1350.1226299999998</v>
      </c>
      <c r="L3876" s="51"/>
    </row>
    <row r="3877" spans="1:12" s="54" customFormat="1" ht="22.5" customHeight="1" x14ac:dyDescent="0.25">
      <c r="A3877" s="42" t="str">
        <f>Лист4!A3876</f>
        <v>г. Астрахань, ул. Боевая, д.63</v>
      </c>
      <c r="B3877" s="67"/>
      <c r="C3877" s="43">
        <f t="shared" si="122"/>
        <v>432.34778676470586</v>
      </c>
      <c r="D3877" s="43">
        <f t="shared" si="123"/>
        <v>19.954513235294119</v>
      </c>
      <c r="E3877" s="49">
        <v>0</v>
      </c>
      <c r="F3877" s="29">
        <v>19.954513235294119</v>
      </c>
      <c r="G3877" s="50">
        <v>0</v>
      </c>
      <c r="H3877" s="50">
        <v>0</v>
      </c>
      <c r="I3877" s="50">
        <v>0</v>
      </c>
      <c r="J3877" s="27"/>
      <c r="K3877" s="223">
        <v>452.3023</v>
      </c>
      <c r="L3877" s="51"/>
    </row>
    <row r="3878" spans="1:12" s="54" customFormat="1" ht="22.5" customHeight="1" x14ac:dyDescent="0.25">
      <c r="A3878" s="42" t="str">
        <f>Лист4!A3877</f>
        <v>г. Астрахань, ул. Тютчева, д. 4</v>
      </c>
      <c r="B3878" s="67"/>
      <c r="C3878" s="43">
        <f t="shared" si="122"/>
        <v>1019.5123345588235</v>
      </c>
      <c r="D3878" s="43">
        <f t="shared" si="123"/>
        <v>47.054415441176467</v>
      </c>
      <c r="E3878" s="49">
        <v>0</v>
      </c>
      <c r="F3878" s="29">
        <v>47.054415441176467</v>
      </c>
      <c r="G3878" s="50">
        <v>0</v>
      </c>
      <c r="H3878" s="50">
        <v>0</v>
      </c>
      <c r="I3878" s="50">
        <v>0</v>
      </c>
      <c r="J3878" s="27"/>
      <c r="K3878" s="223">
        <v>1066.56675</v>
      </c>
      <c r="L3878" s="51"/>
    </row>
    <row r="3879" spans="1:12" s="54" customFormat="1" ht="22.5" customHeight="1" x14ac:dyDescent="0.25">
      <c r="A3879" s="42" t="str">
        <f>Лист4!A3878</f>
        <v>г. Ахтубинск, ул. Жуковского, д. 2А</v>
      </c>
      <c r="B3879" s="67"/>
      <c r="C3879" s="43">
        <f t="shared" si="122"/>
        <v>910.85557205882355</v>
      </c>
      <c r="D3879" s="43">
        <f t="shared" si="123"/>
        <v>42.039487941176475</v>
      </c>
      <c r="E3879" s="49">
        <v>0</v>
      </c>
      <c r="F3879" s="29">
        <v>42.039487941176475</v>
      </c>
      <c r="G3879" s="50">
        <v>0</v>
      </c>
      <c r="H3879" s="50">
        <v>0</v>
      </c>
      <c r="I3879" s="50">
        <v>0</v>
      </c>
      <c r="J3879" s="27"/>
      <c r="K3879" s="223">
        <v>952.89506000000006</v>
      </c>
      <c r="L3879" s="51"/>
    </row>
    <row r="3880" spans="1:12" s="54" customFormat="1" ht="22.5" customHeight="1" x14ac:dyDescent="0.25">
      <c r="A3880" s="42" t="str">
        <f>Лист4!A3879</f>
        <v>с. Евпраксино, ул. Ленина, д. 37</v>
      </c>
      <c r="B3880" s="67"/>
      <c r="C3880" s="43">
        <f t="shared" si="122"/>
        <v>17.411234558823534</v>
      </c>
      <c r="D3880" s="43">
        <f t="shared" si="123"/>
        <v>0.80359544117647075</v>
      </c>
      <c r="E3880" s="49">
        <v>0</v>
      </c>
      <c r="F3880" s="29">
        <v>0.80359544117647075</v>
      </c>
      <c r="G3880" s="50">
        <v>0</v>
      </c>
      <c r="H3880" s="50">
        <v>0</v>
      </c>
      <c r="I3880" s="50">
        <v>0</v>
      </c>
      <c r="J3880" s="27"/>
      <c r="K3880" s="223">
        <v>18.214830000000003</v>
      </c>
      <c r="L3880" s="51"/>
    </row>
    <row r="3881" spans="1:12" s="54" customFormat="1" ht="22.5" customHeight="1" x14ac:dyDescent="0.25">
      <c r="A3881" s="42" t="str">
        <f>Лист4!A3880</f>
        <v>с. Бирюковка, ул. Молодежная, д. 10</v>
      </c>
      <c r="B3881" s="67"/>
      <c r="C3881" s="43">
        <f t="shared" si="122"/>
        <v>2.0278183823529412</v>
      </c>
      <c r="D3881" s="43">
        <f t="shared" si="123"/>
        <v>9.3591617647058825E-2</v>
      </c>
      <c r="E3881" s="49">
        <v>0</v>
      </c>
      <c r="F3881" s="29">
        <v>9.3591617647058825E-2</v>
      </c>
      <c r="G3881" s="50">
        <v>0</v>
      </c>
      <c r="H3881" s="50">
        <v>0</v>
      </c>
      <c r="I3881" s="50">
        <v>0</v>
      </c>
      <c r="J3881" s="27"/>
      <c r="K3881" s="223">
        <v>2.12141</v>
      </c>
      <c r="L3881" s="51"/>
    </row>
    <row r="3882" spans="1:12" s="54" customFormat="1" ht="22.5" customHeight="1" x14ac:dyDescent="0.25">
      <c r="A3882" s="42" t="str">
        <f>Лист4!A3881</f>
        <v>г. Астрахань, ул. Комсомольская Набережная, д. 12</v>
      </c>
      <c r="B3882" s="67"/>
      <c r="C3882" s="43">
        <f t="shared" si="122"/>
        <v>1013.431957352941</v>
      </c>
      <c r="D3882" s="43">
        <f t="shared" si="123"/>
        <v>46.773782647058816</v>
      </c>
      <c r="E3882" s="49">
        <v>0</v>
      </c>
      <c r="F3882" s="29">
        <v>46.773782647058816</v>
      </c>
      <c r="G3882" s="50">
        <v>0</v>
      </c>
      <c r="H3882" s="50">
        <v>0</v>
      </c>
      <c r="I3882" s="50">
        <v>0</v>
      </c>
      <c r="J3882" s="27"/>
      <c r="K3882" s="223">
        <v>1060.2057399999999</v>
      </c>
      <c r="L3882" s="51"/>
    </row>
    <row r="3883" spans="1:12" s="54" customFormat="1" ht="22.5" customHeight="1" x14ac:dyDescent="0.25">
      <c r="A3883" s="42" t="str">
        <f>Лист4!A3882</f>
        <v>г. Астрахань, ул. Бэра, д. 55</v>
      </c>
      <c r="B3883" s="67"/>
      <c r="C3883" s="43">
        <f t="shared" si="122"/>
        <v>1391.4522948529411</v>
      </c>
      <c r="D3883" s="43">
        <f t="shared" si="123"/>
        <v>64.22087514705882</v>
      </c>
      <c r="E3883" s="49">
        <v>0</v>
      </c>
      <c r="F3883" s="29">
        <v>64.22087514705882</v>
      </c>
      <c r="G3883" s="50">
        <v>0</v>
      </c>
      <c r="H3883" s="50">
        <v>0</v>
      </c>
      <c r="I3883" s="50">
        <v>0</v>
      </c>
      <c r="J3883" s="27"/>
      <c r="K3883" s="223">
        <v>1455.67317</v>
      </c>
      <c r="L3883" s="51"/>
    </row>
    <row r="3884" spans="1:12" s="54" customFormat="1" ht="22.5" customHeight="1" x14ac:dyDescent="0.25">
      <c r="A3884" s="42" t="str">
        <f>Лист4!A3883</f>
        <v>г. Астрахань, ул. Брестская, д. 3</v>
      </c>
      <c r="B3884" s="67"/>
      <c r="C3884" s="43">
        <f t="shared" si="122"/>
        <v>1520.3928617647059</v>
      </c>
      <c r="D3884" s="43">
        <f t="shared" si="123"/>
        <v>70.171978235294119</v>
      </c>
      <c r="E3884" s="49">
        <v>0</v>
      </c>
      <c r="F3884" s="29">
        <v>70.171978235294119</v>
      </c>
      <c r="G3884" s="50">
        <v>0</v>
      </c>
      <c r="H3884" s="50">
        <v>0</v>
      </c>
      <c r="I3884" s="50">
        <v>0</v>
      </c>
      <c r="J3884" s="27"/>
      <c r="K3884" s="223">
        <v>1590.56484</v>
      </c>
      <c r="L3884" s="51"/>
    </row>
    <row r="3885" spans="1:12" s="54" customFormat="1" ht="22.5" customHeight="1" x14ac:dyDescent="0.25">
      <c r="A3885" s="42" t="str">
        <f>Лист4!A3884</f>
        <v>г. Астрахань, ул. Боевая, д. 75, корп. 4</v>
      </c>
      <c r="B3885" s="67"/>
      <c r="C3885" s="43">
        <f t="shared" si="122"/>
        <v>1798.6113676470588</v>
      </c>
      <c r="D3885" s="43">
        <f t="shared" si="123"/>
        <v>83.012832352941174</v>
      </c>
      <c r="E3885" s="49">
        <v>0</v>
      </c>
      <c r="F3885" s="29">
        <v>83.012832352941174</v>
      </c>
      <c r="G3885" s="50">
        <v>0</v>
      </c>
      <c r="H3885" s="50">
        <v>0</v>
      </c>
      <c r="I3885" s="50">
        <v>0</v>
      </c>
      <c r="J3885" s="27"/>
      <c r="K3885" s="223">
        <v>1881.6242</v>
      </c>
      <c r="L3885" s="51"/>
    </row>
    <row r="3886" spans="1:12" s="54" customFormat="1" ht="22.5" customHeight="1" x14ac:dyDescent="0.25">
      <c r="A3886" s="42" t="str">
        <f>Лист4!A3885</f>
        <v>г. Астрахань, ул. Южная, д. 23, корп. 1</v>
      </c>
      <c r="B3886" s="67"/>
      <c r="C3886" s="43">
        <f t="shared" si="122"/>
        <v>403.30426691176473</v>
      </c>
      <c r="D3886" s="43">
        <f t="shared" si="123"/>
        <v>18.614043088235295</v>
      </c>
      <c r="E3886" s="49">
        <v>0</v>
      </c>
      <c r="F3886" s="29">
        <v>18.614043088235295</v>
      </c>
      <c r="G3886" s="50">
        <v>0</v>
      </c>
      <c r="H3886" s="50">
        <v>0</v>
      </c>
      <c r="I3886" s="50">
        <v>0</v>
      </c>
      <c r="J3886" s="27"/>
      <c r="K3886" s="223">
        <v>421.91831000000002</v>
      </c>
      <c r="L3886" s="51"/>
    </row>
    <row r="3887" spans="1:12" s="54" customFormat="1" ht="22.5" customHeight="1" x14ac:dyDescent="0.25">
      <c r="A3887" s="42" t="str">
        <f>Лист4!A3886</f>
        <v>с. Евпраксино, ул. Ленина, д. 35</v>
      </c>
      <c r="B3887" s="67"/>
      <c r="C3887" s="43">
        <f t="shared" si="122"/>
        <v>73.950318382352947</v>
      </c>
      <c r="D3887" s="43">
        <f t="shared" si="123"/>
        <v>3.4130916176470585</v>
      </c>
      <c r="E3887" s="49">
        <v>0</v>
      </c>
      <c r="F3887" s="29">
        <v>3.4130916176470585</v>
      </c>
      <c r="G3887" s="50">
        <v>0</v>
      </c>
      <c r="H3887" s="50">
        <v>0</v>
      </c>
      <c r="I3887" s="50">
        <v>0</v>
      </c>
      <c r="J3887" s="27"/>
      <c r="K3887" s="223">
        <v>77.363410000000002</v>
      </c>
      <c r="L3887" s="51"/>
    </row>
    <row r="3888" spans="1:12" s="54" customFormat="1" ht="22.5" customHeight="1" x14ac:dyDescent="0.25">
      <c r="A3888" s="42" t="str">
        <f>Лист4!A3887</f>
        <v>с. Евпраксино, мкр. Юность, д. 3</v>
      </c>
      <c r="B3888" s="67"/>
      <c r="C3888" s="43">
        <f t="shared" si="122"/>
        <v>64.18022573529413</v>
      </c>
      <c r="D3888" s="43">
        <f t="shared" si="123"/>
        <v>2.9621642647058826</v>
      </c>
      <c r="E3888" s="49">
        <v>0</v>
      </c>
      <c r="F3888" s="29">
        <v>2.9621642647058826</v>
      </c>
      <c r="G3888" s="50">
        <v>0</v>
      </c>
      <c r="H3888" s="50">
        <v>0</v>
      </c>
      <c r="I3888" s="50">
        <v>0</v>
      </c>
      <c r="J3888" s="27"/>
      <c r="K3888" s="223">
        <v>67.142390000000006</v>
      </c>
      <c r="L3888" s="51"/>
    </row>
    <row r="3889" spans="1:12" s="54" customFormat="1" ht="22.5" customHeight="1" x14ac:dyDescent="0.25">
      <c r="A3889" s="42" t="str">
        <f>Лист4!A3888</f>
        <v>с. Евпраксино, мкр. Юность, д. 4</v>
      </c>
      <c r="B3889" s="67"/>
      <c r="C3889" s="43">
        <f t="shared" si="122"/>
        <v>92.241404411764705</v>
      </c>
      <c r="D3889" s="43">
        <f t="shared" si="123"/>
        <v>4.2572955882352943</v>
      </c>
      <c r="E3889" s="49">
        <v>0</v>
      </c>
      <c r="F3889" s="29">
        <v>4.2572955882352943</v>
      </c>
      <c r="G3889" s="50">
        <v>0</v>
      </c>
      <c r="H3889" s="50">
        <v>0</v>
      </c>
      <c r="I3889" s="50">
        <v>0</v>
      </c>
      <c r="J3889" s="27"/>
      <c r="K3889" s="223">
        <v>96.498699999999999</v>
      </c>
      <c r="L3889" s="51"/>
    </row>
    <row r="3890" spans="1:12" s="54" customFormat="1" ht="22.5" customHeight="1" x14ac:dyDescent="0.25">
      <c r="A3890" s="42" t="str">
        <f>Лист4!A3889</f>
        <v>г. Астрахань, ул. Б. Хмельницкого, д. 16</v>
      </c>
      <c r="B3890" s="67"/>
      <c r="C3890" s="43">
        <f t="shared" si="122"/>
        <v>520.99833308823543</v>
      </c>
      <c r="D3890" s="43">
        <f t="shared" si="123"/>
        <v>24.046076911764708</v>
      </c>
      <c r="E3890" s="49">
        <v>0</v>
      </c>
      <c r="F3890" s="29">
        <v>24.046076911764708</v>
      </c>
      <c r="G3890" s="50">
        <v>0</v>
      </c>
      <c r="H3890" s="50">
        <v>0</v>
      </c>
      <c r="I3890" s="50">
        <v>0</v>
      </c>
      <c r="J3890" s="27"/>
      <c r="K3890" s="223">
        <v>545.04441000000008</v>
      </c>
      <c r="L3890" s="51"/>
    </row>
    <row r="3891" spans="1:12" s="54" customFormat="1" ht="15" x14ac:dyDescent="0.25">
      <c r="A3891" s="42" t="str">
        <f>Лист4!A3890</f>
        <v>г. Астрахань, ул. Боевая, д. 72А,корп.2</v>
      </c>
      <c r="B3891" s="67"/>
      <c r="C3891" s="43">
        <f t="shared" si="122"/>
        <v>299.79439558823526</v>
      </c>
      <c r="D3891" s="43">
        <f t="shared" si="123"/>
        <v>13.836664411764705</v>
      </c>
      <c r="E3891" s="49">
        <v>0</v>
      </c>
      <c r="F3891" s="29">
        <v>13.836664411764705</v>
      </c>
      <c r="G3891" s="50">
        <v>0</v>
      </c>
      <c r="H3891" s="50">
        <v>0</v>
      </c>
      <c r="I3891" s="50">
        <v>0</v>
      </c>
      <c r="J3891" s="27"/>
      <c r="K3891" s="223">
        <v>313.63105999999999</v>
      </c>
      <c r="L3891" s="51"/>
    </row>
    <row r="3892" spans="1:12" s="54" customFormat="1" ht="22.5" customHeight="1" x14ac:dyDescent="0.25">
      <c r="A3892" s="42" t="str">
        <f>Лист4!A3891</f>
        <v>г. Астрахань, ул. Звездная, д. 23</v>
      </c>
      <c r="B3892" s="67"/>
      <c r="C3892" s="43">
        <f t="shared" si="122"/>
        <v>872.01072132352942</v>
      </c>
      <c r="D3892" s="43">
        <f t="shared" si="123"/>
        <v>40.246648676470592</v>
      </c>
      <c r="E3892" s="49">
        <v>0</v>
      </c>
      <c r="F3892" s="29">
        <v>40.246648676470592</v>
      </c>
      <c r="G3892" s="50">
        <v>0</v>
      </c>
      <c r="H3892" s="50">
        <v>0</v>
      </c>
      <c r="I3892" s="50">
        <v>0</v>
      </c>
      <c r="J3892" s="27"/>
      <c r="K3892" s="223">
        <v>912.25737000000004</v>
      </c>
      <c r="L3892" s="51"/>
    </row>
    <row r="3893" spans="1:12" s="54" customFormat="1" ht="22.5" customHeight="1" x14ac:dyDescent="0.25">
      <c r="A3893" s="42" t="str">
        <f>Лист4!A3892</f>
        <v>г. Астрахань, ул. Профсоюзная, д. 8, корп. 4</v>
      </c>
      <c r="B3893" s="67"/>
      <c r="C3893" s="43">
        <f t="shared" si="122"/>
        <v>1211.1626264705881</v>
      </c>
      <c r="D3893" s="43">
        <f t="shared" si="123"/>
        <v>55.899813529411759</v>
      </c>
      <c r="E3893" s="49">
        <v>0</v>
      </c>
      <c r="F3893" s="29">
        <v>55.899813529411759</v>
      </c>
      <c r="G3893" s="50">
        <v>0</v>
      </c>
      <c r="H3893" s="50">
        <v>0</v>
      </c>
      <c r="I3893" s="50">
        <v>0</v>
      </c>
      <c r="J3893" s="27"/>
      <c r="K3893" s="223">
        <v>1267.0624399999999</v>
      </c>
      <c r="L3893" s="51"/>
    </row>
    <row r="3894" spans="1:12" s="54" customFormat="1" ht="22.5" customHeight="1" x14ac:dyDescent="0.25">
      <c r="A3894" s="42" t="str">
        <f>Лист4!A3893</f>
        <v>с. Евпраксино, мкр. Юность, д. 5</v>
      </c>
      <c r="B3894" s="67"/>
      <c r="C3894" s="43">
        <f t="shared" si="122"/>
        <v>159.44188382352939</v>
      </c>
      <c r="D3894" s="43">
        <f t="shared" si="123"/>
        <v>7.3588561764705887</v>
      </c>
      <c r="E3894" s="49">
        <v>0</v>
      </c>
      <c r="F3894" s="29">
        <v>7.3588561764705887</v>
      </c>
      <c r="G3894" s="50">
        <v>0</v>
      </c>
      <c r="H3894" s="50">
        <v>0</v>
      </c>
      <c r="I3894" s="50">
        <v>0</v>
      </c>
      <c r="J3894" s="27"/>
      <c r="K3894" s="223">
        <v>166.80073999999999</v>
      </c>
      <c r="L3894" s="51"/>
    </row>
    <row r="3895" spans="1:12" s="54" customFormat="1" ht="22.5" customHeight="1" x14ac:dyDescent="0.25">
      <c r="A3895" s="42" t="str">
        <f>Лист4!A3894</f>
        <v>г. Астрахань, пр. Воробьева, д. 12</v>
      </c>
      <c r="B3895" s="67"/>
      <c r="C3895" s="43">
        <f t="shared" si="122"/>
        <v>934.05554411764706</v>
      </c>
      <c r="D3895" s="43">
        <f t="shared" si="123"/>
        <v>43.110255882352945</v>
      </c>
      <c r="E3895" s="49">
        <v>0</v>
      </c>
      <c r="F3895" s="29">
        <v>43.110255882352945</v>
      </c>
      <c r="G3895" s="50">
        <v>0</v>
      </c>
      <c r="H3895" s="50">
        <v>0</v>
      </c>
      <c r="I3895" s="50">
        <v>0</v>
      </c>
      <c r="J3895" s="27"/>
      <c r="K3895" s="223">
        <v>977.16579999999999</v>
      </c>
      <c r="L3895" s="51"/>
    </row>
    <row r="3896" spans="1:12" s="54" customFormat="1" ht="22.5" customHeight="1" x14ac:dyDescent="0.25">
      <c r="A3896" s="42" t="str">
        <f>Лист4!A3895</f>
        <v>г. Астрахань, ул. Медиков, д. 8</v>
      </c>
      <c r="B3896" s="67"/>
      <c r="C3896" s="43">
        <f t="shared" si="122"/>
        <v>362.82046985294119</v>
      </c>
      <c r="D3896" s="43">
        <f t="shared" si="123"/>
        <v>16.745560147058825</v>
      </c>
      <c r="E3896" s="49">
        <v>0</v>
      </c>
      <c r="F3896" s="29">
        <v>16.745560147058825</v>
      </c>
      <c r="G3896" s="50">
        <v>0</v>
      </c>
      <c r="H3896" s="50">
        <v>0</v>
      </c>
      <c r="I3896" s="50">
        <v>0</v>
      </c>
      <c r="J3896" s="27"/>
      <c r="K3896" s="223">
        <v>379.56603000000001</v>
      </c>
      <c r="L3896" s="51"/>
    </row>
    <row r="3897" spans="1:12" s="54" customFormat="1" ht="22.5" customHeight="1" x14ac:dyDescent="0.25">
      <c r="A3897" s="42" t="str">
        <f>Лист4!A3896</f>
        <v>г. Астрахань, ул. Космонавта В. Комарова, д. 134</v>
      </c>
      <c r="B3897" s="67"/>
      <c r="C3897" s="43">
        <f t="shared" si="122"/>
        <v>869.76970294117643</v>
      </c>
      <c r="D3897" s="43">
        <f t="shared" si="123"/>
        <v>40.143217058823531</v>
      </c>
      <c r="E3897" s="49">
        <v>0</v>
      </c>
      <c r="F3897" s="29">
        <v>40.143217058823531</v>
      </c>
      <c r="G3897" s="50">
        <v>0</v>
      </c>
      <c r="H3897" s="50">
        <v>0</v>
      </c>
      <c r="I3897" s="50">
        <v>0</v>
      </c>
      <c r="J3897" s="27"/>
      <c r="K3897" s="223">
        <v>909.91291999999999</v>
      </c>
      <c r="L3897" s="51"/>
    </row>
    <row r="3898" spans="1:12" s="54" customFormat="1" ht="22.5" customHeight="1" x14ac:dyDescent="0.25">
      <c r="A3898" s="42" t="str">
        <f>Лист4!A3897</f>
        <v>г. Астрахань, ул. Б. Хмельницкого, д. 1а</v>
      </c>
      <c r="B3898" s="67"/>
      <c r="C3898" s="43">
        <f t="shared" si="122"/>
        <v>1029.6566647058823</v>
      </c>
      <c r="D3898" s="43">
        <f t="shared" si="123"/>
        <v>47.522615294117649</v>
      </c>
      <c r="E3898" s="49">
        <v>0</v>
      </c>
      <c r="F3898" s="29">
        <v>47.522615294117649</v>
      </c>
      <c r="G3898" s="50">
        <v>0</v>
      </c>
      <c r="H3898" s="50">
        <v>0</v>
      </c>
      <c r="I3898" s="50">
        <v>0</v>
      </c>
      <c r="J3898" s="27"/>
      <c r="K3898" s="223">
        <v>1077.1792800000001</v>
      </c>
      <c r="L3898" s="51"/>
    </row>
    <row r="3899" spans="1:12" s="54" customFormat="1" ht="22.5" customHeight="1" x14ac:dyDescent="0.25">
      <c r="A3899" s="42" t="str">
        <f>Лист4!A3898</f>
        <v>г. Астрахань, ул. Коммунистическая, д. 56</v>
      </c>
      <c r="B3899" s="67"/>
      <c r="C3899" s="43">
        <f t="shared" si="122"/>
        <v>131.53357941176469</v>
      </c>
      <c r="D3899" s="43">
        <f t="shared" si="123"/>
        <v>6.0707805882352943</v>
      </c>
      <c r="E3899" s="49">
        <v>0</v>
      </c>
      <c r="F3899" s="29">
        <v>6.0707805882352943</v>
      </c>
      <c r="G3899" s="50">
        <v>0</v>
      </c>
      <c r="H3899" s="50">
        <v>0</v>
      </c>
      <c r="I3899" s="50">
        <v>0</v>
      </c>
      <c r="J3899" s="27"/>
      <c r="K3899" s="223">
        <v>137.60435999999999</v>
      </c>
      <c r="L3899" s="51"/>
    </row>
    <row r="3900" spans="1:12" s="54" customFormat="1" ht="22.5" customHeight="1" x14ac:dyDescent="0.25">
      <c r="A3900" s="42" t="str">
        <f>Лист4!A3899</f>
        <v>с. Евпраксино,мкр. Юность, д. 6б</v>
      </c>
      <c r="B3900" s="67"/>
      <c r="C3900" s="43">
        <f t="shared" si="122"/>
        <v>41.912038235294119</v>
      </c>
      <c r="D3900" s="43">
        <f t="shared" si="123"/>
        <v>1.9344017647058824</v>
      </c>
      <c r="E3900" s="49">
        <v>0</v>
      </c>
      <c r="F3900" s="29">
        <v>1.9344017647058824</v>
      </c>
      <c r="G3900" s="50">
        <v>0</v>
      </c>
      <c r="H3900" s="50">
        <v>0</v>
      </c>
      <c r="I3900" s="50">
        <v>0</v>
      </c>
      <c r="J3900" s="27"/>
      <c r="K3900" s="223">
        <v>43.846440000000001</v>
      </c>
      <c r="L3900" s="51"/>
    </row>
    <row r="3901" spans="1:12" s="54" customFormat="1" ht="15" x14ac:dyDescent="0.25">
      <c r="A3901" s="42" t="str">
        <f>Лист4!A3900</f>
        <v>г. Астрахань, ул. Полякова, д. 17</v>
      </c>
      <c r="B3901" s="67"/>
      <c r="C3901" s="43">
        <f t="shared" si="122"/>
        <v>1589.5251794117646</v>
      </c>
      <c r="D3901" s="43">
        <f t="shared" si="123"/>
        <v>73.362700588235299</v>
      </c>
      <c r="E3901" s="49">
        <v>0</v>
      </c>
      <c r="F3901" s="29">
        <v>73.362700588235299</v>
      </c>
      <c r="G3901" s="50">
        <v>0</v>
      </c>
      <c r="H3901" s="50">
        <v>0</v>
      </c>
      <c r="I3901" s="50">
        <v>0</v>
      </c>
      <c r="J3901" s="27"/>
      <c r="K3901" s="223">
        <v>1662.88788</v>
      </c>
      <c r="L3901" s="51"/>
    </row>
    <row r="3902" spans="1:12" s="54" customFormat="1" ht="22.5" customHeight="1" x14ac:dyDescent="0.25">
      <c r="A3902" s="42" t="str">
        <f>Лист4!A3901</f>
        <v>г. Астрахань, ул.Медиков, д. 9</v>
      </c>
      <c r="B3902" s="67"/>
      <c r="C3902" s="43">
        <f t="shared" si="122"/>
        <v>749.97645220588231</v>
      </c>
      <c r="D3902" s="43">
        <f t="shared" si="123"/>
        <v>34.614297794117647</v>
      </c>
      <c r="E3902" s="49">
        <v>0</v>
      </c>
      <c r="F3902" s="29">
        <v>34.614297794117647</v>
      </c>
      <c r="G3902" s="50">
        <v>0</v>
      </c>
      <c r="H3902" s="50">
        <v>0</v>
      </c>
      <c r="I3902" s="50">
        <v>0</v>
      </c>
      <c r="J3902" s="27"/>
      <c r="K3902" s="223">
        <v>784.59074999999996</v>
      </c>
      <c r="L3902" s="51"/>
    </row>
    <row r="3903" spans="1:12" s="54" customFormat="1" ht="22.5" customHeight="1" x14ac:dyDescent="0.25">
      <c r="A3903" s="42" t="str">
        <f>Лист4!A3902</f>
        <v>г. Астрахань, ул. Космонавта В. Комарова, д. 170</v>
      </c>
      <c r="B3903" s="67"/>
      <c r="C3903" s="43">
        <f t="shared" si="122"/>
        <v>684.75246029411767</v>
      </c>
      <c r="D3903" s="43">
        <f t="shared" si="123"/>
        <v>31.603959705882357</v>
      </c>
      <c r="E3903" s="49">
        <v>0</v>
      </c>
      <c r="F3903" s="29">
        <v>31.603959705882357</v>
      </c>
      <c r="G3903" s="50">
        <v>0</v>
      </c>
      <c r="H3903" s="50">
        <v>0</v>
      </c>
      <c r="I3903" s="50">
        <v>0</v>
      </c>
      <c r="J3903" s="27"/>
      <c r="K3903" s="223">
        <v>716.35642000000007</v>
      </c>
      <c r="L3903" s="51"/>
    </row>
    <row r="3904" spans="1:12" s="54" customFormat="1" ht="22.5" customHeight="1" x14ac:dyDescent="0.25">
      <c r="A3904" s="42" t="str">
        <f>Лист4!A3903</f>
        <v>г. Астрахань, ул. Космонавта В. Комарова, д. 172</v>
      </c>
      <c r="B3904" s="67"/>
      <c r="C3904" s="43">
        <f t="shared" si="122"/>
        <v>635.45857279411769</v>
      </c>
      <c r="D3904" s="43">
        <f t="shared" si="123"/>
        <v>29.328857205882358</v>
      </c>
      <c r="E3904" s="49">
        <v>0</v>
      </c>
      <c r="F3904" s="29">
        <v>29.328857205882358</v>
      </c>
      <c r="G3904" s="50">
        <v>0</v>
      </c>
      <c r="H3904" s="50">
        <v>0</v>
      </c>
      <c r="I3904" s="50">
        <v>0</v>
      </c>
      <c r="J3904" s="27"/>
      <c r="K3904" s="223">
        <v>664.78743000000009</v>
      </c>
      <c r="L3904" s="51"/>
    </row>
    <row r="3905" spans="1:12" s="54" customFormat="1" ht="22.5" customHeight="1" x14ac:dyDescent="0.25">
      <c r="A3905" s="42" t="str">
        <f>Лист4!A3904</f>
        <v>г. Астрахань, ул. Савушкина, д. 24</v>
      </c>
      <c r="B3905" s="67"/>
      <c r="C3905" s="43">
        <f t="shared" si="122"/>
        <v>615.4784808823531</v>
      </c>
      <c r="D3905" s="43">
        <f t="shared" si="123"/>
        <v>28.406699117647062</v>
      </c>
      <c r="E3905" s="49">
        <v>0</v>
      </c>
      <c r="F3905" s="29">
        <v>28.406699117647062</v>
      </c>
      <c r="G3905" s="50">
        <v>0</v>
      </c>
      <c r="H3905" s="50">
        <v>0</v>
      </c>
      <c r="I3905" s="50">
        <v>0</v>
      </c>
      <c r="J3905" s="27"/>
      <c r="K3905" s="223">
        <v>643.8851800000001</v>
      </c>
      <c r="L3905" s="51"/>
    </row>
    <row r="3906" spans="1:12" s="54" customFormat="1" ht="22.5" customHeight="1" x14ac:dyDescent="0.25">
      <c r="A3906" s="42" t="str">
        <f>Лист4!A3905</f>
        <v>г. Астрахань, ул. Набережная Казачьего Ерика, д. 153</v>
      </c>
      <c r="B3906" s="67"/>
      <c r="C3906" s="43">
        <f t="shared" si="122"/>
        <v>33.426833088235298</v>
      </c>
      <c r="D3906" s="43">
        <f t="shared" si="123"/>
        <v>1.5427769117647059</v>
      </c>
      <c r="E3906" s="49">
        <v>0</v>
      </c>
      <c r="F3906" s="29">
        <v>1.5427769117647059</v>
      </c>
      <c r="G3906" s="50">
        <v>0</v>
      </c>
      <c r="H3906" s="50">
        <v>0</v>
      </c>
      <c r="I3906" s="50">
        <v>0</v>
      </c>
      <c r="J3906" s="27"/>
      <c r="K3906" s="223">
        <v>34.969610000000003</v>
      </c>
      <c r="L3906" s="51"/>
    </row>
    <row r="3907" spans="1:12" s="54" customFormat="1" ht="22.5" customHeight="1" x14ac:dyDescent="0.25">
      <c r="A3907" s="42" t="str">
        <f>Лист4!A3906</f>
        <v>г. Астрахань, ул. Медиков, д. 3/1</v>
      </c>
      <c r="B3907" s="67"/>
      <c r="C3907" s="43">
        <f t="shared" si="122"/>
        <v>848.31305955882351</v>
      </c>
      <c r="D3907" s="43">
        <f t="shared" si="123"/>
        <v>39.152910441176473</v>
      </c>
      <c r="E3907" s="49">
        <v>0</v>
      </c>
      <c r="F3907" s="29">
        <v>39.152910441176473</v>
      </c>
      <c r="G3907" s="50">
        <v>0</v>
      </c>
      <c r="H3907" s="50">
        <v>0</v>
      </c>
      <c r="I3907" s="50">
        <v>0</v>
      </c>
      <c r="J3907" s="27"/>
      <c r="K3907" s="223">
        <v>887.46596999999997</v>
      </c>
      <c r="L3907" s="51"/>
    </row>
    <row r="3908" spans="1:12" s="54" customFormat="1" ht="22.5" customHeight="1" x14ac:dyDescent="0.25">
      <c r="A3908" s="42" t="str">
        <f>Лист4!A3907</f>
        <v>г. Астрахань, ул. Медиков, д. 3/3</v>
      </c>
      <c r="B3908" s="67"/>
      <c r="C3908" s="43">
        <f t="shared" si="122"/>
        <v>337.52607352941175</v>
      </c>
      <c r="D3908" s="43">
        <f t="shared" si="123"/>
        <v>15.578126470588234</v>
      </c>
      <c r="E3908" s="49">
        <v>0</v>
      </c>
      <c r="F3908" s="29">
        <v>15.578126470588234</v>
      </c>
      <c r="G3908" s="50">
        <v>0</v>
      </c>
      <c r="H3908" s="50">
        <v>0</v>
      </c>
      <c r="I3908" s="50">
        <v>0</v>
      </c>
      <c r="J3908" s="27"/>
      <c r="K3908" s="223">
        <v>353.10419999999999</v>
      </c>
      <c r="L3908" s="51"/>
    </row>
    <row r="3909" spans="1:12" s="54" customFormat="1" ht="22.5" customHeight="1" x14ac:dyDescent="0.25">
      <c r="A3909" s="42" t="str">
        <f>Лист4!A3908</f>
        <v>г. Астрахань, ул. Московская, д. 123</v>
      </c>
      <c r="B3909" s="67"/>
      <c r="C3909" s="43">
        <f t="shared" si="122"/>
        <v>1270.2865213235293</v>
      </c>
      <c r="D3909" s="43">
        <f t="shared" si="123"/>
        <v>58.628608676470577</v>
      </c>
      <c r="E3909" s="49">
        <v>0</v>
      </c>
      <c r="F3909" s="29">
        <v>58.628608676470577</v>
      </c>
      <c r="G3909" s="50">
        <v>0</v>
      </c>
      <c r="H3909" s="50">
        <v>0</v>
      </c>
      <c r="I3909" s="50">
        <v>0</v>
      </c>
      <c r="J3909" s="27"/>
      <c r="K3909" s="223">
        <v>1328.9151299999999</v>
      </c>
      <c r="L3909" s="51"/>
    </row>
    <row r="3910" spans="1:12" s="54" customFormat="1" ht="22.5" customHeight="1" x14ac:dyDescent="0.25">
      <c r="A3910" s="42" t="str">
        <f>Лист4!A3909</f>
        <v>г. Астрахань, ул. Набережная Казачьего Ерика, д. 149</v>
      </c>
      <c r="B3910" s="67"/>
      <c r="C3910" s="43">
        <f t="shared" si="122"/>
        <v>752.99239485294117</v>
      </c>
      <c r="D3910" s="43">
        <f t="shared" si="123"/>
        <v>34.753495147058828</v>
      </c>
      <c r="E3910" s="49">
        <v>0</v>
      </c>
      <c r="F3910" s="29">
        <v>34.753495147058828</v>
      </c>
      <c r="G3910" s="50">
        <v>0</v>
      </c>
      <c r="H3910" s="50">
        <v>0</v>
      </c>
      <c r="I3910" s="50">
        <v>0</v>
      </c>
      <c r="J3910" s="27"/>
      <c r="K3910" s="223">
        <v>787.74589000000003</v>
      </c>
      <c r="L3910" s="51"/>
    </row>
    <row r="3911" spans="1:12" s="54" customFormat="1" ht="22.5" customHeight="1" x14ac:dyDescent="0.25">
      <c r="A3911" s="42" t="str">
        <f>Лист4!A3910</f>
        <v>г. Астрахань, ул. Румынская, д. 11</v>
      </c>
      <c r="B3911" s="67"/>
      <c r="C3911" s="43">
        <f t="shared" si="122"/>
        <v>1209.9631852941177</v>
      </c>
      <c r="D3911" s="43">
        <f t="shared" si="123"/>
        <v>55.844454705882349</v>
      </c>
      <c r="E3911" s="49">
        <v>0</v>
      </c>
      <c r="F3911" s="29">
        <v>55.844454705882349</v>
      </c>
      <c r="G3911" s="50">
        <v>0</v>
      </c>
      <c r="H3911" s="50">
        <v>0</v>
      </c>
      <c r="I3911" s="50">
        <v>0</v>
      </c>
      <c r="J3911" s="27"/>
      <c r="K3911" s="223">
        <v>1265.80764</v>
      </c>
      <c r="L3911" s="51"/>
    </row>
    <row r="3912" spans="1:12" s="54" customFormat="1" ht="22.5" customHeight="1" x14ac:dyDescent="0.25">
      <c r="A3912" s="42" t="str">
        <f>Лист4!A3911</f>
        <v>г. Астрахань, ул. Румынская, д. 9, корп.1</v>
      </c>
      <c r="B3912" s="67"/>
      <c r="C3912" s="43">
        <f t="shared" si="122"/>
        <v>1280.4136360294117</v>
      </c>
      <c r="D3912" s="43">
        <f t="shared" si="123"/>
        <v>59.096013970588231</v>
      </c>
      <c r="E3912" s="49">
        <v>0</v>
      </c>
      <c r="F3912" s="29">
        <v>59.096013970588231</v>
      </c>
      <c r="G3912" s="50">
        <v>0</v>
      </c>
      <c r="H3912" s="50">
        <v>0</v>
      </c>
      <c r="I3912" s="50">
        <v>0</v>
      </c>
      <c r="J3912" s="27"/>
      <c r="K3912" s="223">
        <v>1339.50965</v>
      </c>
      <c r="L3912" s="51"/>
    </row>
    <row r="3913" spans="1:12" s="54" customFormat="1" ht="22.5" customHeight="1" x14ac:dyDescent="0.25">
      <c r="A3913" s="42" t="str">
        <f>Лист4!A3912</f>
        <v>с. Бирюковка, ул. Молодежная, д. 12</v>
      </c>
      <c r="B3913" s="67"/>
      <c r="C3913" s="43">
        <f t="shared" si="122"/>
        <v>50.73651470588235</v>
      </c>
      <c r="D3913" s="43">
        <f t="shared" si="123"/>
        <v>2.3416852941176467</v>
      </c>
      <c r="E3913" s="49">
        <v>0</v>
      </c>
      <c r="F3913" s="29">
        <v>2.3416852941176467</v>
      </c>
      <c r="G3913" s="50">
        <v>0</v>
      </c>
      <c r="H3913" s="50">
        <v>0</v>
      </c>
      <c r="I3913" s="50">
        <v>0</v>
      </c>
      <c r="J3913" s="27"/>
      <c r="K3913" s="223">
        <v>53.078199999999995</v>
      </c>
      <c r="L3913" s="51"/>
    </row>
    <row r="3914" spans="1:12" s="54" customFormat="1" ht="22.5" customHeight="1" x14ac:dyDescent="0.25">
      <c r="A3914" s="42" t="str">
        <f>Лист4!A3913</f>
        <v>г. Астрахань, ул. Звездная, д. 25</v>
      </c>
      <c r="B3914" s="67"/>
      <c r="C3914" s="43">
        <f t="shared" si="122"/>
        <v>313.74659779411763</v>
      </c>
      <c r="D3914" s="43">
        <f t="shared" si="123"/>
        <v>14.480612205882352</v>
      </c>
      <c r="E3914" s="49">
        <v>0</v>
      </c>
      <c r="F3914" s="29">
        <v>14.480612205882352</v>
      </c>
      <c r="G3914" s="50">
        <v>0</v>
      </c>
      <c r="H3914" s="50">
        <v>0</v>
      </c>
      <c r="I3914" s="50">
        <v>0</v>
      </c>
      <c r="J3914" s="27"/>
      <c r="K3914" s="223">
        <v>328.22721000000001</v>
      </c>
      <c r="L3914" s="51"/>
    </row>
    <row r="3915" spans="1:12" s="54" customFormat="1" ht="22.5" customHeight="1" x14ac:dyDescent="0.25">
      <c r="A3915" s="42" t="str">
        <f>Лист4!A3914</f>
        <v>г. Астрахань, ул. Савушкина, д. 31</v>
      </c>
      <c r="B3915" s="67"/>
      <c r="C3915" s="43">
        <f t="shared" si="122"/>
        <v>323.44866029411764</v>
      </c>
      <c r="D3915" s="43">
        <f t="shared" si="123"/>
        <v>14.928399705882352</v>
      </c>
      <c r="E3915" s="49">
        <v>0</v>
      </c>
      <c r="F3915" s="29">
        <v>14.928399705882352</v>
      </c>
      <c r="G3915" s="50">
        <v>0</v>
      </c>
      <c r="H3915" s="50">
        <v>0</v>
      </c>
      <c r="I3915" s="50">
        <v>0</v>
      </c>
      <c r="J3915" s="27"/>
      <c r="K3915" s="223">
        <v>338.37705999999997</v>
      </c>
      <c r="L3915" s="51"/>
    </row>
    <row r="3916" spans="1:12" s="54" customFormat="1" ht="22.5" customHeight="1" x14ac:dyDescent="0.25">
      <c r="A3916" s="42" t="str">
        <f>Лист4!A3915</f>
        <v>г. Астрахань, ул. Зеленая, д 72А</v>
      </c>
      <c r="B3916" s="67"/>
      <c r="C3916" s="43">
        <f t="shared" si="122"/>
        <v>1587.3369544117645</v>
      </c>
      <c r="D3916" s="43">
        <f t="shared" si="123"/>
        <v>73.261705588235287</v>
      </c>
      <c r="E3916" s="49">
        <v>0</v>
      </c>
      <c r="F3916" s="29">
        <v>73.261705588235287</v>
      </c>
      <c r="G3916" s="50">
        <v>0</v>
      </c>
      <c r="H3916" s="50">
        <v>0</v>
      </c>
      <c r="I3916" s="50">
        <v>0</v>
      </c>
      <c r="J3916" s="27"/>
      <c r="K3916" s="223">
        <v>1660.5986599999999</v>
      </c>
      <c r="L3916" s="51"/>
    </row>
    <row r="3917" spans="1:12" s="54" customFormat="1" ht="22.5" customHeight="1" x14ac:dyDescent="0.25">
      <c r="A3917" s="42" t="str">
        <f>Лист4!A3916</f>
        <v>г. Астрахань, ул. Водников, д. 7</v>
      </c>
      <c r="B3917" s="67"/>
      <c r="C3917" s="43">
        <f t="shared" si="122"/>
        <v>455.8812661764706</v>
      </c>
      <c r="D3917" s="43">
        <f t="shared" si="123"/>
        <v>21.04067382352941</v>
      </c>
      <c r="E3917" s="49">
        <v>0</v>
      </c>
      <c r="F3917" s="29">
        <v>21.04067382352941</v>
      </c>
      <c r="G3917" s="50">
        <v>0</v>
      </c>
      <c r="H3917" s="50">
        <v>0</v>
      </c>
      <c r="I3917" s="50">
        <v>0</v>
      </c>
      <c r="J3917" s="27"/>
      <c r="K3917" s="223">
        <v>476.92194000000001</v>
      </c>
      <c r="L3917" s="51"/>
    </row>
    <row r="3918" spans="1:12" s="54" customFormat="1" ht="22.5" customHeight="1" x14ac:dyDescent="0.25">
      <c r="A3918" s="42" t="str">
        <f>Лист4!A3917</f>
        <v>с. Бирюковка, ул. Молодежная, д. 14</v>
      </c>
      <c r="B3918" s="67"/>
      <c r="C3918" s="43">
        <f t="shared" si="122"/>
        <v>28.599053676470589</v>
      </c>
      <c r="D3918" s="43">
        <f t="shared" si="123"/>
        <v>1.3199563235294118</v>
      </c>
      <c r="E3918" s="49">
        <v>0</v>
      </c>
      <c r="F3918" s="29">
        <v>1.3199563235294118</v>
      </c>
      <c r="G3918" s="50">
        <v>0</v>
      </c>
      <c r="H3918" s="50">
        <v>0</v>
      </c>
      <c r="I3918" s="50">
        <v>0</v>
      </c>
      <c r="J3918" s="27"/>
      <c r="K3918" s="223">
        <v>29.91901</v>
      </c>
      <c r="L3918" s="51"/>
    </row>
    <row r="3919" spans="1:12" s="54" customFormat="1" ht="22.5" customHeight="1" x14ac:dyDescent="0.25">
      <c r="A3919" s="42" t="str">
        <f>Лист4!A3918</f>
        <v>с. Бирюковка, ул. Молодежная, д. 16</v>
      </c>
      <c r="B3919" s="67"/>
      <c r="C3919" s="43">
        <f t="shared" si="122"/>
        <v>5.1124125000000005</v>
      </c>
      <c r="D3919" s="43">
        <f t="shared" si="123"/>
        <v>0.23595749999999999</v>
      </c>
      <c r="E3919" s="49">
        <v>0</v>
      </c>
      <c r="F3919" s="29">
        <v>0.23595749999999999</v>
      </c>
      <c r="G3919" s="50">
        <v>0</v>
      </c>
      <c r="H3919" s="50">
        <v>0</v>
      </c>
      <c r="I3919" s="50">
        <v>0</v>
      </c>
      <c r="J3919" s="27"/>
      <c r="K3919" s="223">
        <v>5.3483700000000001</v>
      </c>
      <c r="L3919" s="51"/>
    </row>
    <row r="3920" spans="1:12" s="54" customFormat="1" ht="22.5" customHeight="1" x14ac:dyDescent="0.25">
      <c r="A3920" s="42" t="str">
        <f>Лист4!A3919</f>
        <v>г. Астрахань, ул. Звездная, д. 27</v>
      </c>
      <c r="B3920" s="67"/>
      <c r="C3920" s="43">
        <f t="shared" ref="C3920:C3978" si="124">K3920+J3920-F3920</f>
        <v>472.24507352941174</v>
      </c>
      <c r="D3920" s="43">
        <f t="shared" ref="D3920:D3978" si="125">F3920</f>
        <v>21.795926470588235</v>
      </c>
      <c r="E3920" s="49">
        <v>0</v>
      </c>
      <c r="F3920" s="29">
        <v>21.795926470588235</v>
      </c>
      <c r="G3920" s="50">
        <v>0</v>
      </c>
      <c r="H3920" s="50">
        <v>0</v>
      </c>
      <c r="I3920" s="50">
        <v>0</v>
      </c>
      <c r="J3920" s="27"/>
      <c r="K3920" s="223">
        <v>494.041</v>
      </c>
      <c r="L3920" s="51"/>
    </row>
    <row r="3921" spans="1:12" s="54" customFormat="1" ht="22.5" customHeight="1" x14ac:dyDescent="0.25">
      <c r="A3921" s="42" t="str">
        <f>Лист4!A3920</f>
        <v>г. Астрахань, ул. Звездная, д. 21</v>
      </c>
      <c r="B3921" s="67"/>
      <c r="C3921" s="43">
        <f t="shared" si="124"/>
        <v>430.99892205882355</v>
      </c>
      <c r="D3921" s="43">
        <f t="shared" si="125"/>
        <v>19.892257941176471</v>
      </c>
      <c r="E3921" s="49">
        <v>0</v>
      </c>
      <c r="F3921" s="29">
        <v>19.892257941176471</v>
      </c>
      <c r="G3921" s="50">
        <v>0</v>
      </c>
      <c r="H3921" s="50">
        <v>0</v>
      </c>
      <c r="I3921" s="50">
        <v>0</v>
      </c>
      <c r="J3921" s="27"/>
      <c r="K3921" s="223">
        <v>450.89118000000002</v>
      </c>
      <c r="L3921" s="51"/>
    </row>
    <row r="3922" spans="1:12" s="54" customFormat="1" ht="22.5" customHeight="1" x14ac:dyDescent="0.25">
      <c r="A3922" s="42" t="str">
        <f>Лист4!A3921</f>
        <v>г. Астрахань, ул. Космонавта В. Комарова, д. 144</v>
      </c>
      <c r="B3922" s="67"/>
      <c r="C3922" s="43">
        <f t="shared" si="124"/>
        <v>915.9644669117647</v>
      </c>
      <c r="D3922" s="43">
        <f t="shared" si="125"/>
        <v>42.275283088235291</v>
      </c>
      <c r="E3922" s="49">
        <v>0</v>
      </c>
      <c r="F3922" s="29">
        <v>42.275283088235291</v>
      </c>
      <c r="G3922" s="50">
        <v>0</v>
      </c>
      <c r="H3922" s="50">
        <v>0</v>
      </c>
      <c r="I3922" s="50">
        <v>0</v>
      </c>
      <c r="J3922" s="27"/>
      <c r="K3922" s="223">
        <v>958.23974999999996</v>
      </c>
      <c r="L3922" s="51"/>
    </row>
    <row r="3923" spans="1:12" s="54" customFormat="1" ht="22.5" customHeight="1" x14ac:dyDescent="0.25">
      <c r="A3923" s="42" t="str">
        <f>Лист4!A3922</f>
        <v>Знаменск, ул. Ленина, д. 16</v>
      </c>
      <c r="B3923" s="67"/>
      <c r="C3923" s="43">
        <f t="shared" si="124"/>
        <v>145.84079632352942</v>
      </c>
      <c r="D3923" s="43">
        <f t="shared" si="125"/>
        <v>6.7311136764705886</v>
      </c>
      <c r="E3923" s="49">
        <v>0</v>
      </c>
      <c r="F3923" s="29">
        <v>6.7311136764705886</v>
      </c>
      <c r="G3923" s="50">
        <v>0</v>
      </c>
      <c r="H3923" s="50">
        <v>0</v>
      </c>
      <c r="I3923" s="50">
        <v>0</v>
      </c>
      <c r="J3923" s="27"/>
      <c r="K3923" s="223">
        <v>152.57191</v>
      </c>
      <c r="L3923" s="51"/>
    </row>
    <row r="3924" spans="1:12" s="54" customFormat="1" ht="22.5" customHeight="1" x14ac:dyDescent="0.25">
      <c r="A3924" s="42" t="str">
        <f>Лист4!A3923</f>
        <v>Астрахань, ул.М. Луконина, д. 12, корп. 3</v>
      </c>
      <c r="B3924" s="67"/>
      <c r="C3924" s="43">
        <f t="shared" si="124"/>
        <v>858.66222573529421</v>
      </c>
      <c r="D3924" s="43">
        <f t="shared" si="125"/>
        <v>39.630564264705882</v>
      </c>
      <c r="E3924" s="49">
        <v>0</v>
      </c>
      <c r="F3924" s="29">
        <v>39.630564264705882</v>
      </c>
      <c r="G3924" s="50">
        <v>0</v>
      </c>
      <c r="H3924" s="50">
        <v>0</v>
      </c>
      <c r="I3924" s="50">
        <v>0</v>
      </c>
      <c r="J3924" s="27"/>
      <c r="K3924" s="223">
        <v>898.29279000000008</v>
      </c>
      <c r="L3924" s="51"/>
    </row>
    <row r="3925" spans="1:12" s="54" customFormat="1" ht="22.5" customHeight="1" x14ac:dyDescent="0.25">
      <c r="A3925" s="42" t="str">
        <f>Лист4!A3924</f>
        <v>Астрахань, ул. Победы, д. 54</v>
      </c>
      <c r="B3925" s="67"/>
      <c r="C3925" s="43">
        <f t="shared" si="124"/>
        <v>902.10539632352948</v>
      </c>
      <c r="D3925" s="43">
        <f t="shared" si="125"/>
        <v>41.63563367647059</v>
      </c>
      <c r="E3925" s="49">
        <v>0</v>
      </c>
      <c r="F3925" s="29">
        <v>41.63563367647059</v>
      </c>
      <c r="G3925" s="50">
        <v>0</v>
      </c>
      <c r="H3925" s="50">
        <v>0</v>
      </c>
      <c r="I3925" s="50">
        <v>0</v>
      </c>
      <c r="J3925" s="27"/>
      <c r="K3925" s="223">
        <v>943.74103000000002</v>
      </c>
      <c r="L3925" s="51"/>
    </row>
    <row r="3926" spans="1:12" s="54" customFormat="1" ht="22.5" customHeight="1" x14ac:dyDescent="0.25">
      <c r="A3926" s="42" t="str">
        <f>Лист4!A3925</f>
        <v>Астрахань, пер. Ленинградский, д. 68, корп.1</v>
      </c>
      <c r="B3926" s="67"/>
      <c r="C3926" s="43">
        <f t="shared" si="124"/>
        <v>1433.1990419117647</v>
      </c>
      <c r="D3926" s="43">
        <f t="shared" si="125"/>
        <v>66.147648088235286</v>
      </c>
      <c r="E3926" s="49">
        <v>0</v>
      </c>
      <c r="F3926" s="29">
        <v>66.147648088235286</v>
      </c>
      <c r="G3926" s="50">
        <v>0</v>
      </c>
      <c r="H3926" s="50">
        <v>0</v>
      </c>
      <c r="I3926" s="50">
        <v>0</v>
      </c>
      <c r="J3926" s="27"/>
      <c r="K3926" s="223">
        <v>1499.3466899999999</v>
      </c>
      <c r="L3926" s="51"/>
    </row>
    <row r="3927" spans="1:12" s="52" customFormat="1" ht="24" customHeight="1" x14ac:dyDescent="0.25">
      <c r="A3927" s="42" t="str">
        <f>Лист4!A3926</f>
        <v>Астрахань, ул. Яблочкова, д. 27</v>
      </c>
      <c r="B3927" s="67"/>
      <c r="C3927" s="43">
        <f t="shared" si="124"/>
        <v>917.7235485294118</v>
      </c>
      <c r="D3927" s="43">
        <f t="shared" si="125"/>
        <v>42.356471470588232</v>
      </c>
      <c r="E3927" s="49">
        <v>0</v>
      </c>
      <c r="F3927" s="29">
        <v>42.356471470588232</v>
      </c>
      <c r="G3927" s="50">
        <v>0</v>
      </c>
      <c r="H3927" s="50">
        <v>0</v>
      </c>
      <c r="I3927" s="50">
        <v>0</v>
      </c>
      <c r="J3927" s="27"/>
      <c r="K3927" s="223">
        <v>960.08001999999999</v>
      </c>
      <c r="L3927" s="51"/>
    </row>
    <row r="3928" spans="1:12" s="52" customFormat="1" ht="24" customHeight="1" x14ac:dyDescent="0.25">
      <c r="A3928" s="42" t="str">
        <f>Лист4!A3927</f>
        <v>Астрахань, ул. Шаумяна, д. 15</v>
      </c>
      <c r="B3928" s="67"/>
      <c r="C3928" s="43">
        <f t="shared" si="124"/>
        <v>78.901855882352947</v>
      </c>
      <c r="D3928" s="43">
        <f t="shared" si="125"/>
        <v>3.6416241176470585</v>
      </c>
      <c r="E3928" s="49">
        <v>0</v>
      </c>
      <c r="F3928" s="29">
        <v>3.6416241176470585</v>
      </c>
      <c r="G3928" s="50">
        <v>0</v>
      </c>
      <c r="H3928" s="50">
        <v>0</v>
      </c>
      <c r="I3928" s="50">
        <v>0</v>
      </c>
      <c r="J3928" s="27"/>
      <c r="K3928" s="223">
        <v>82.543480000000002</v>
      </c>
      <c r="L3928" s="51"/>
    </row>
    <row r="3929" spans="1:12" s="52" customFormat="1" ht="24" customHeight="1" x14ac:dyDescent="0.25">
      <c r="A3929" s="42" t="str">
        <f>Лист4!A3928</f>
        <v>Знаменск, ул. Ленина, д. 32</v>
      </c>
      <c r="B3929" s="67"/>
      <c r="C3929" s="43">
        <f t="shared" si="124"/>
        <v>223.21700661764706</v>
      </c>
      <c r="D3929" s="43">
        <f t="shared" si="125"/>
        <v>10.302323382352942</v>
      </c>
      <c r="E3929" s="49">
        <v>0</v>
      </c>
      <c r="F3929" s="29">
        <v>10.302323382352942</v>
      </c>
      <c r="G3929" s="50">
        <v>0</v>
      </c>
      <c r="H3929" s="50">
        <v>0</v>
      </c>
      <c r="I3929" s="50">
        <v>0</v>
      </c>
      <c r="J3929" s="27"/>
      <c r="K3929" s="223">
        <v>233.51933</v>
      </c>
      <c r="L3929" s="51"/>
    </row>
    <row r="3930" spans="1:12" s="52" customFormat="1" ht="24" customHeight="1" x14ac:dyDescent="0.25">
      <c r="A3930" s="42" t="str">
        <f>Лист4!A3929</f>
        <v>п. Евпраксино, мкр. Юность, д. 7</v>
      </c>
      <c r="B3930" s="67"/>
      <c r="C3930" s="43">
        <f t="shared" si="124"/>
        <v>144.75565</v>
      </c>
      <c r="D3930" s="43">
        <f t="shared" si="125"/>
        <v>6.6810299999999998</v>
      </c>
      <c r="E3930" s="49">
        <v>0</v>
      </c>
      <c r="F3930" s="29">
        <v>6.6810299999999998</v>
      </c>
      <c r="G3930" s="50">
        <v>0</v>
      </c>
      <c r="H3930" s="50">
        <v>0</v>
      </c>
      <c r="I3930" s="50">
        <v>0</v>
      </c>
      <c r="J3930" s="27"/>
      <c r="K3930" s="223">
        <v>151.43668</v>
      </c>
      <c r="L3930" s="51"/>
    </row>
    <row r="3931" spans="1:12" s="52" customFormat="1" ht="24" customHeight="1" x14ac:dyDescent="0.25">
      <c r="A3931" s="42" t="str">
        <f>Лист4!A3930</f>
        <v>п. Евпраксино, мкр. Юность, д. 2</v>
      </c>
      <c r="B3931" s="67"/>
      <c r="C3931" s="43">
        <f t="shared" si="124"/>
        <v>45.312350735294125</v>
      </c>
      <c r="D3931" s="43">
        <f t="shared" si="125"/>
        <v>2.0913392647058826</v>
      </c>
      <c r="E3931" s="49">
        <v>0</v>
      </c>
      <c r="F3931" s="29">
        <v>2.0913392647058826</v>
      </c>
      <c r="G3931" s="50">
        <v>0</v>
      </c>
      <c r="H3931" s="50">
        <v>0</v>
      </c>
      <c r="I3931" s="50">
        <v>0</v>
      </c>
      <c r="J3931" s="27"/>
      <c r="K3931" s="223">
        <v>47.403690000000005</v>
      </c>
      <c r="L3931" s="51"/>
    </row>
    <row r="3932" spans="1:12" s="52" customFormat="1" ht="24" customHeight="1" x14ac:dyDescent="0.25">
      <c r="A3932" s="42" t="str">
        <f>Лист4!A3931</f>
        <v>Астрахань, ул. Набережная Приволжского затона, д. 16</v>
      </c>
      <c r="B3932" s="67"/>
      <c r="C3932" s="43">
        <f t="shared" si="124"/>
        <v>868.9494985294117</v>
      </c>
      <c r="D3932" s="43">
        <f t="shared" si="125"/>
        <v>40.105361470588235</v>
      </c>
      <c r="E3932" s="49">
        <v>0</v>
      </c>
      <c r="F3932" s="29">
        <v>40.105361470588235</v>
      </c>
      <c r="G3932" s="50">
        <v>0</v>
      </c>
      <c r="H3932" s="50">
        <v>0</v>
      </c>
      <c r="I3932" s="50">
        <v>0</v>
      </c>
      <c r="J3932" s="27"/>
      <c r="K3932" s="223">
        <v>909.05485999999996</v>
      </c>
      <c r="L3932" s="51"/>
    </row>
    <row r="3933" spans="1:12" s="52" customFormat="1" ht="24" customHeight="1" x14ac:dyDescent="0.25">
      <c r="A3933" s="42" t="str">
        <f>Лист4!A3932</f>
        <v>г. Камызяк, ул. М. Горького, д. 95</v>
      </c>
      <c r="B3933" s="67"/>
      <c r="C3933" s="43">
        <f t="shared" si="124"/>
        <v>382.18273676470585</v>
      </c>
      <c r="D3933" s="43">
        <f t="shared" si="125"/>
        <v>17.639203235294119</v>
      </c>
      <c r="E3933" s="49">
        <v>0</v>
      </c>
      <c r="F3933" s="29">
        <v>17.639203235294119</v>
      </c>
      <c r="G3933" s="50">
        <v>0</v>
      </c>
      <c r="H3933" s="50">
        <v>0</v>
      </c>
      <c r="I3933" s="50">
        <v>0</v>
      </c>
      <c r="J3933" s="27"/>
      <c r="K3933" s="223">
        <v>399.82193999999998</v>
      </c>
      <c r="L3933" s="51"/>
    </row>
    <row r="3934" spans="1:12" s="52" customFormat="1" ht="24" customHeight="1" x14ac:dyDescent="0.25">
      <c r="A3934" s="42" t="str">
        <f>Лист4!A3933</f>
        <v>Знаменск, ул. Островского, д. 8</v>
      </c>
      <c r="B3934" s="67"/>
      <c r="C3934" s="43">
        <f t="shared" si="124"/>
        <v>247.6759617647059</v>
      </c>
      <c r="D3934" s="43">
        <f t="shared" si="125"/>
        <v>11.431198235294119</v>
      </c>
      <c r="E3934" s="49">
        <v>0</v>
      </c>
      <c r="F3934" s="29">
        <v>11.431198235294119</v>
      </c>
      <c r="G3934" s="50">
        <v>0</v>
      </c>
      <c r="H3934" s="50">
        <v>0</v>
      </c>
      <c r="I3934" s="50">
        <v>0</v>
      </c>
      <c r="J3934" s="27"/>
      <c r="K3934" s="223">
        <v>259.10716000000002</v>
      </c>
      <c r="L3934" s="51"/>
    </row>
    <row r="3935" spans="1:12" s="52" customFormat="1" ht="24" customHeight="1" x14ac:dyDescent="0.25">
      <c r="A3935" s="42" t="str">
        <f>Лист4!A3934</f>
        <v>Астрахань, пр. Воробьева, д. 12, корп.1</v>
      </c>
      <c r="B3935" s="67"/>
      <c r="C3935" s="43">
        <f t="shared" si="124"/>
        <v>1012.2516529411763</v>
      </c>
      <c r="D3935" s="43">
        <f t="shared" si="125"/>
        <v>46.719307058823524</v>
      </c>
      <c r="E3935" s="49">
        <v>0</v>
      </c>
      <c r="F3935" s="29">
        <v>46.719307058823524</v>
      </c>
      <c r="G3935" s="50">
        <v>0</v>
      </c>
      <c r="H3935" s="50">
        <v>0</v>
      </c>
      <c r="I3935" s="50">
        <v>0</v>
      </c>
      <c r="J3935" s="27"/>
      <c r="K3935" s="223">
        <v>1058.9709599999999</v>
      </c>
      <c r="L3935" s="51"/>
    </row>
    <row r="3936" spans="1:12" s="52" customFormat="1" ht="31.5" customHeight="1" x14ac:dyDescent="0.25">
      <c r="A3936" s="42" t="str">
        <f>Лист4!A3935</f>
        <v>Астрахань, ул. Кубанская, д 33, корп. 1</v>
      </c>
      <c r="B3936" s="67"/>
      <c r="C3936" s="43">
        <f t="shared" si="124"/>
        <v>694.30231764705877</v>
      </c>
      <c r="D3936" s="43">
        <f t="shared" si="125"/>
        <v>32.044722352941179</v>
      </c>
      <c r="E3936" s="49">
        <v>0</v>
      </c>
      <c r="F3936" s="29">
        <v>32.044722352941179</v>
      </c>
      <c r="G3936" s="50">
        <v>0</v>
      </c>
      <c r="H3936" s="50">
        <v>0</v>
      </c>
      <c r="I3936" s="50">
        <v>0</v>
      </c>
      <c r="J3936" s="27"/>
      <c r="K3936" s="223">
        <v>726.34703999999999</v>
      </c>
      <c r="L3936" s="51"/>
    </row>
    <row r="3937" spans="1:12" s="52" customFormat="1" ht="30.75" customHeight="1" x14ac:dyDescent="0.25">
      <c r="A3937" s="42" t="str">
        <f>Лист4!A3936</f>
        <v>Астрахань, ул. 11 Красной Армии, д. 8</v>
      </c>
      <c r="B3937" s="67"/>
      <c r="C3937" s="43">
        <f t="shared" si="124"/>
        <v>87.42280147058824</v>
      </c>
      <c r="D3937" s="43">
        <f t="shared" si="125"/>
        <v>4.0348985294117643</v>
      </c>
      <c r="E3937" s="49">
        <v>0</v>
      </c>
      <c r="F3937" s="29">
        <v>4.0348985294117643</v>
      </c>
      <c r="G3937" s="50">
        <v>0</v>
      </c>
      <c r="H3937" s="50">
        <v>0</v>
      </c>
      <c r="I3937" s="50">
        <v>0</v>
      </c>
      <c r="J3937" s="27"/>
      <c r="K3937" s="223">
        <v>91.457700000000003</v>
      </c>
      <c r="L3937" s="51"/>
    </row>
    <row r="3938" spans="1:12" s="52" customFormat="1" ht="30" customHeight="1" x14ac:dyDescent="0.25">
      <c r="A3938" s="42" t="str">
        <f>Лист4!A3937</f>
        <v>Астрахань ул.С.Перовской д. 99 корп.1</v>
      </c>
      <c r="B3938" s="67"/>
      <c r="C3938" s="43">
        <f t="shared" si="124"/>
        <v>480.99377720588234</v>
      </c>
      <c r="D3938" s="43">
        <f t="shared" si="125"/>
        <v>22.199712794117648</v>
      </c>
      <c r="E3938" s="49">
        <v>0</v>
      </c>
      <c r="F3938" s="29">
        <v>22.199712794117648</v>
      </c>
      <c r="G3938" s="50">
        <v>0</v>
      </c>
      <c r="H3938" s="50">
        <v>0</v>
      </c>
      <c r="I3938" s="50">
        <v>0</v>
      </c>
      <c r="J3938" s="27"/>
      <c r="K3938" s="223">
        <v>503.19349</v>
      </c>
      <c r="L3938" s="51"/>
    </row>
    <row r="3939" spans="1:12" s="52" customFormat="1" ht="24" customHeight="1" x14ac:dyDescent="0.25">
      <c r="A3939" s="42" t="str">
        <f>Лист4!A3938</f>
        <v>Астарахань ул.Каунасская д 49 корп.1 литер А2</v>
      </c>
      <c r="B3939" s="67"/>
      <c r="C3939" s="43">
        <f t="shared" si="124"/>
        <v>554.79796985294126</v>
      </c>
      <c r="D3939" s="43">
        <f t="shared" si="125"/>
        <v>25.606060147058823</v>
      </c>
      <c r="E3939" s="49">
        <v>0</v>
      </c>
      <c r="F3939" s="29">
        <v>25.606060147058823</v>
      </c>
      <c r="G3939" s="50">
        <v>0</v>
      </c>
      <c r="H3939" s="50">
        <v>0</v>
      </c>
      <c r="I3939" s="50">
        <v>0</v>
      </c>
      <c r="J3939" s="27"/>
      <c r="K3939" s="223">
        <v>580.40403000000003</v>
      </c>
      <c r="L3939" s="51"/>
    </row>
    <row r="3940" spans="1:12" s="52" customFormat="1" ht="30" customHeight="1" x14ac:dyDescent="0.25">
      <c r="A3940" s="42" t="str">
        <f>Лист4!A3939</f>
        <v>Астрахань, ул. Краснопитерская, д. 127</v>
      </c>
      <c r="B3940" s="67"/>
      <c r="C3940" s="43">
        <f t="shared" si="124"/>
        <v>967.17891323529398</v>
      </c>
      <c r="D3940" s="43">
        <f t="shared" si="125"/>
        <v>44.639026764705875</v>
      </c>
      <c r="E3940" s="49">
        <v>0</v>
      </c>
      <c r="F3940" s="29">
        <v>44.639026764705875</v>
      </c>
      <c r="G3940" s="50">
        <v>0</v>
      </c>
      <c r="H3940" s="50">
        <v>0</v>
      </c>
      <c r="I3940" s="50">
        <v>0</v>
      </c>
      <c r="J3940" s="27"/>
      <c r="K3940" s="223">
        <v>1011.8179399999999</v>
      </c>
      <c r="L3940" s="51"/>
    </row>
    <row r="3941" spans="1:12" s="52" customFormat="1" ht="24" customHeight="1" x14ac:dyDescent="0.25">
      <c r="A3941" s="42" t="str">
        <f>Лист4!A3940</f>
        <v>Астрахань ул. К.Краснова 10</v>
      </c>
      <c r="B3941" s="67"/>
      <c r="C3941" s="43">
        <f t="shared" si="124"/>
        <v>178.11431911764706</v>
      </c>
      <c r="D3941" s="43">
        <f t="shared" si="125"/>
        <v>8.2206608823529415</v>
      </c>
      <c r="E3941" s="49">
        <v>0</v>
      </c>
      <c r="F3941" s="29">
        <v>8.2206608823529415</v>
      </c>
      <c r="G3941" s="50">
        <v>0</v>
      </c>
      <c r="H3941" s="50">
        <v>0</v>
      </c>
      <c r="I3941" s="50">
        <v>0</v>
      </c>
      <c r="J3941" s="27"/>
      <c r="K3941" s="223">
        <v>186.33498</v>
      </c>
      <c r="L3941" s="51"/>
    </row>
    <row r="3942" spans="1:12" s="52" customFormat="1" ht="34.5" customHeight="1" x14ac:dyDescent="0.25">
      <c r="A3942" s="42" t="str">
        <f>Лист4!A3941</f>
        <v>Астрахань, ул. К.Краснова, д. 12</v>
      </c>
      <c r="B3942" s="67"/>
      <c r="C3942" s="43">
        <f t="shared" si="124"/>
        <v>58.875451470588231</v>
      </c>
      <c r="D3942" s="43">
        <f t="shared" si="125"/>
        <v>2.7173285294117644</v>
      </c>
      <c r="E3942" s="49">
        <v>0</v>
      </c>
      <c r="F3942" s="29">
        <v>2.7173285294117644</v>
      </c>
      <c r="G3942" s="50">
        <v>0</v>
      </c>
      <c r="H3942" s="50">
        <v>0</v>
      </c>
      <c r="I3942" s="50">
        <v>0</v>
      </c>
      <c r="J3942" s="27"/>
      <c r="K3942" s="223">
        <v>61.592779999999998</v>
      </c>
      <c r="L3942" s="51"/>
    </row>
    <row r="3943" spans="1:12" s="52" customFormat="1" ht="32.25" customHeight="1" x14ac:dyDescent="0.25">
      <c r="A3943" s="42" t="str">
        <f>Лист4!A3942</f>
        <v>г. Астрахань, ул. Безжонова, д.82/1</v>
      </c>
      <c r="B3943" s="67"/>
      <c r="C3943" s="43">
        <f t="shared" si="124"/>
        <v>1677.7477007352941</v>
      </c>
      <c r="D3943" s="43">
        <f t="shared" si="125"/>
        <v>77.434509264705881</v>
      </c>
      <c r="E3943" s="49">
        <v>0</v>
      </c>
      <c r="F3943" s="29">
        <v>77.434509264705881</v>
      </c>
      <c r="G3943" s="50">
        <v>0</v>
      </c>
      <c r="H3943" s="50">
        <v>0</v>
      </c>
      <c r="I3943" s="50">
        <v>0</v>
      </c>
      <c r="J3943" s="27"/>
      <c r="K3943" s="223">
        <v>1755.1822099999999</v>
      </c>
      <c r="L3943" s="51"/>
    </row>
    <row r="3944" spans="1:12" s="52" customFormat="1" ht="32.25" customHeight="1" x14ac:dyDescent="0.25">
      <c r="A3944" s="42" t="str">
        <f>Лист4!A3943</f>
        <v>г.Ахтубинск, ул. Затонская, д.5</v>
      </c>
      <c r="B3944" s="67"/>
      <c r="C3944" s="43">
        <f t="shared" si="124"/>
        <v>796.34227132352942</v>
      </c>
      <c r="D3944" s="43">
        <f t="shared" si="125"/>
        <v>36.754258676470592</v>
      </c>
      <c r="E3944" s="49">
        <v>0</v>
      </c>
      <c r="F3944" s="29">
        <v>36.754258676470592</v>
      </c>
      <c r="G3944" s="50">
        <v>0</v>
      </c>
      <c r="H3944" s="50">
        <v>0</v>
      </c>
      <c r="I3944" s="50">
        <v>0</v>
      </c>
      <c r="J3944" s="27"/>
      <c r="K3944" s="223">
        <v>833.09653000000003</v>
      </c>
      <c r="L3944" s="51"/>
    </row>
    <row r="3945" spans="1:12" s="52" customFormat="1" ht="29.25" customHeight="1" x14ac:dyDescent="0.25">
      <c r="A3945" s="42" t="str">
        <f>Лист4!A3944</f>
        <v>Астрахань, В.Барсовой 13 корп. 1</v>
      </c>
      <c r="B3945" s="67"/>
      <c r="C3945" s="43">
        <f t="shared" si="124"/>
        <v>804.89653897058827</v>
      </c>
      <c r="D3945" s="43">
        <f t="shared" si="125"/>
        <v>37.149071029411765</v>
      </c>
      <c r="E3945" s="49">
        <v>0</v>
      </c>
      <c r="F3945" s="29">
        <v>37.149071029411765</v>
      </c>
      <c r="G3945" s="50">
        <v>0</v>
      </c>
      <c r="H3945" s="50">
        <v>0</v>
      </c>
      <c r="I3945" s="50">
        <v>0</v>
      </c>
      <c r="J3945" s="27"/>
      <c r="K3945" s="223">
        <v>842.04561000000001</v>
      </c>
      <c r="L3945" s="51"/>
    </row>
    <row r="3946" spans="1:12" s="52" customFormat="1" ht="29.25" customHeight="1" x14ac:dyDescent="0.25">
      <c r="A3946" s="42" t="str">
        <f>Лист4!A3945</f>
        <v>г. Астрахань, Сун Ят Сена 66</v>
      </c>
      <c r="B3946" s="67"/>
      <c r="C3946" s="43">
        <f t="shared" si="124"/>
        <v>52.39452132352941</v>
      </c>
      <c r="D3946" s="43">
        <f t="shared" si="125"/>
        <v>2.4182086764705883</v>
      </c>
      <c r="E3946" s="49">
        <v>0</v>
      </c>
      <c r="F3946" s="29">
        <v>2.4182086764705883</v>
      </c>
      <c r="G3946" s="50">
        <v>0</v>
      </c>
      <c r="H3946" s="50">
        <v>0</v>
      </c>
      <c r="I3946" s="50">
        <v>0</v>
      </c>
      <c r="J3946" s="27"/>
      <c r="K3946" s="223">
        <v>54.812730000000002</v>
      </c>
      <c r="L3946" s="51"/>
    </row>
    <row r="3947" spans="1:12" s="52" customFormat="1" ht="24" customHeight="1" x14ac:dyDescent="0.25">
      <c r="A3947" s="42" t="str">
        <f>Лист4!A3946</f>
        <v>Астрахань, Нариманова 2В</v>
      </c>
      <c r="B3947" s="67"/>
      <c r="C3947" s="43">
        <f t="shared" si="124"/>
        <v>657.28081250000002</v>
      </c>
      <c r="D3947" s="43">
        <f t="shared" si="125"/>
        <v>30.336037500000003</v>
      </c>
      <c r="E3947" s="49">
        <v>0</v>
      </c>
      <c r="F3947" s="29">
        <v>30.336037500000003</v>
      </c>
      <c r="G3947" s="50">
        <v>0</v>
      </c>
      <c r="H3947" s="50">
        <v>0</v>
      </c>
      <c r="I3947" s="50">
        <v>0</v>
      </c>
      <c r="J3947" s="27"/>
      <c r="K3947" s="223">
        <v>687.61685</v>
      </c>
      <c r="L3947" s="51"/>
    </row>
    <row r="3948" spans="1:12" s="52" customFormat="1" ht="24" customHeight="1" x14ac:dyDescent="0.25">
      <c r="A3948" s="42" t="str">
        <f>Лист4!A3947</f>
        <v>Астрахань, Водников 9</v>
      </c>
      <c r="B3948" s="67"/>
      <c r="C3948" s="43">
        <f t="shared" si="124"/>
        <v>348.78330882352941</v>
      </c>
      <c r="D3948" s="43">
        <f t="shared" si="125"/>
        <v>16.097691176470587</v>
      </c>
      <c r="E3948" s="49">
        <v>0</v>
      </c>
      <c r="F3948" s="29">
        <v>16.097691176470587</v>
      </c>
      <c r="G3948" s="50">
        <v>0</v>
      </c>
      <c r="H3948" s="50">
        <v>0</v>
      </c>
      <c r="I3948" s="50">
        <v>0</v>
      </c>
      <c r="J3948" s="27"/>
      <c r="K3948" s="223">
        <v>364.88099999999997</v>
      </c>
      <c r="L3948" s="51"/>
    </row>
    <row r="3949" spans="1:12" s="52" customFormat="1" ht="30.75" customHeight="1" x14ac:dyDescent="0.25">
      <c r="A3949" s="42" t="str">
        <f>Лист4!A3948</f>
        <v>Астрахань, Фунтовское шоссе 23 В</v>
      </c>
      <c r="B3949" s="67"/>
      <c r="C3949" s="43">
        <f t="shared" si="124"/>
        <v>519.93398676470588</v>
      </c>
      <c r="D3949" s="43">
        <f t="shared" si="125"/>
        <v>23.996953235294114</v>
      </c>
      <c r="E3949" s="49">
        <v>0</v>
      </c>
      <c r="F3949" s="29">
        <v>23.996953235294114</v>
      </c>
      <c r="G3949" s="50">
        <v>0</v>
      </c>
      <c r="H3949" s="50">
        <v>0</v>
      </c>
      <c r="I3949" s="50">
        <v>0</v>
      </c>
      <c r="J3949" s="27"/>
      <c r="K3949" s="223">
        <v>543.93093999999996</v>
      </c>
      <c r="L3949" s="51"/>
    </row>
    <row r="3950" spans="1:12" s="52" customFormat="1" ht="31.5" customHeight="1" x14ac:dyDescent="0.25">
      <c r="A3950" s="42" t="str">
        <f>Лист4!A3949</f>
        <v>Фунтовское шоссе 23 А</v>
      </c>
      <c r="B3950" s="67"/>
      <c r="C3950" s="43">
        <f t="shared" si="124"/>
        <v>472.15972279411767</v>
      </c>
      <c r="D3950" s="43">
        <f t="shared" si="125"/>
        <v>21.791987205882357</v>
      </c>
      <c r="E3950" s="49">
        <v>0</v>
      </c>
      <c r="F3950" s="29">
        <v>21.791987205882357</v>
      </c>
      <c r="G3950" s="50">
        <v>0</v>
      </c>
      <c r="H3950" s="50">
        <v>0</v>
      </c>
      <c r="I3950" s="50">
        <v>0</v>
      </c>
      <c r="J3950" s="27"/>
      <c r="K3950" s="223">
        <v>493.95171000000005</v>
      </c>
      <c r="L3950" s="51"/>
    </row>
    <row r="3951" spans="1:12" s="52" customFormat="1" ht="33" customHeight="1" x14ac:dyDescent="0.25">
      <c r="A3951" s="42" t="str">
        <f>Лист4!A3950</f>
        <v>Камызяк М. Горького 71</v>
      </c>
      <c r="B3951" s="67"/>
      <c r="C3951" s="43">
        <f t="shared" si="124"/>
        <v>202.94189117647059</v>
      </c>
      <c r="D3951" s="43">
        <f t="shared" si="125"/>
        <v>9.3665488235294116</v>
      </c>
      <c r="E3951" s="49">
        <v>0</v>
      </c>
      <c r="F3951" s="29">
        <v>9.3665488235294116</v>
      </c>
      <c r="G3951" s="50">
        <v>0</v>
      </c>
      <c r="H3951" s="50">
        <v>0</v>
      </c>
      <c r="I3951" s="50">
        <v>0</v>
      </c>
      <c r="J3951" s="27"/>
      <c r="K3951" s="223">
        <v>212.30843999999999</v>
      </c>
      <c r="L3951" s="51"/>
    </row>
    <row r="3952" spans="1:12" s="52" customFormat="1" ht="30" customHeight="1" x14ac:dyDescent="0.25">
      <c r="A3952" s="42" t="str">
        <f>Лист4!A3951</f>
        <v>Астрахань, пр. Воробьева, д. 9</v>
      </c>
      <c r="B3952" s="67"/>
      <c r="C3952" s="43">
        <f t="shared" si="124"/>
        <v>272.0534566176471</v>
      </c>
      <c r="D3952" s="43">
        <f t="shared" si="125"/>
        <v>12.556313382352943</v>
      </c>
      <c r="E3952" s="49">
        <v>0</v>
      </c>
      <c r="F3952" s="29">
        <v>12.556313382352943</v>
      </c>
      <c r="G3952" s="50">
        <v>0</v>
      </c>
      <c r="H3952" s="50">
        <v>0</v>
      </c>
      <c r="I3952" s="50">
        <v>0</v>
      </c>
      <c r="J3952" s="27"/>
      <c r="K3952" s="223">
        <v>284.60977000000003</v>
      </c>
      <c r="L3952" s="51"/>
    </row>
    <row r="3953" spans="1:12" s="52" customFormat="1" ht="30" customHeight="1" x14ac:dyDescent="0.25">
      <c r="A3953" s="42" t="str">
        <f>Лист4!A3952</f>
        <v>Камызяк М. Горького 77</v>
      </c>
      <c r="B3953" s="67"/>
      <c r="C3953" s="43">
        <f t="shared" si="124"/>
        <v>981.42749632352945</v>
      </c>
      <c r="D3953" s="43">
        <f t="shared" si="125"/>
        <v>45.296653676470591</v>
      </c>
      <c r="E3953" s="49">
        <v>0</v>
      </c>
      <c r="F3953" s="29">
        <v>45.296653676470591</v>
      </c>
      <c r="G3953" s="50">
        <v>0</v>
      </c>
      <c r="H3953" s="50">
        <v>0</v>
      </c>
      <c r="I3953" s="50">
        <v>0</v>
      </c>
      <c r="J3953" s="27"/>
      <c r="K3953" s="223">
        <v>1026.72415</v>
      </c>
      <c r="L3953" s="51"/>
    </row>
    <row r="3954" spans="1:12" s="52" customFormat="1" ht="30" customHeight="1" x14ac:dyDescent="0.25">
      <c r="A3954" s="42" t="str">
        <f>Лист4!A3953</f>
        <v>Бабаевского 31/4</v>
      </c>
      <c r="B3954" s="67"/>
      <c r="C3954" s="43">
        <f t="shared" si="124"/>
        <v>138.53416544117647</v>
      </c>
      <c r="D3954" s="43">
        <f t="shared" si="125"/>
        <v>6.3938845588235296</v>
      </c>
      <c r="E3954" s="49">
        <v>0</v>
      </c>
      <c r="F3954" s="29">
        <v>6.3938845588235296</v>
      </c>
      <c r="G3954" s="50">
        <v>0</v>
      </c>
      <c r="H3954" s="50">
        <v>0</v>
      </c>
      <c r="I3954" s="50">
        <v>0</v>
      </c>
      <c r="J3954" s="27"/>
      <c r="K3954" s="223">
        <v>144.92804999999998</v>
      </c>
      <c r="L3954" s="51"/>
    </row>
    <row r="3955" spans="1:12" s="52" customFormat="1" ht="30" customHeight="1" x14ac:dyDescent="0.25">
      <c r="A3955" s="42" t="str">
        <f>Лист4!A3954</f>
        <v>Камызяк, М. Горького 69</v>
      </c>
      <c r="B3955" s="67"/>
      <c r="C3955" s="43">
        <f t="shared" si="124"/>
        <v>690.20987941176463</v>
      </c>
      <c r="D3955" s="43">
        <f t="shared" si="125"/>
        <v>31.855840588235292</v>
      </c>
      <c r="E3955" s="49">
        <v>0</v>
      </c>
      <c r="F3955" s="29">
        <v>31.855840588235292</v>
      </c>
      <c r="G3955" s="50">
        <v>0</v>
      </c>
      <c r="H3955" s="50">
        <v>0</v>
      </c>
      <c r="I3955" s="50">
        <v>0</v>
      </c>
      <c r="J3955" s="27"/>
      <c r="K3955" s="223">
        <v>722.06571999999994</v>
      </c>
      <c r="L3955" s="51"/>
    </row>
    <row r="3956" spans="1:12" s="52" customFormat="1" ht="30" customHeight="1" x14ac:dyDescent="0.25">
      <c r="A3956" s="42" t="str">
        <f>Лист4!A3955</f>
        <v>г. Астрахань,ул. Жилая, д. 9, корп. 2</v>
      </c>
      <c r="B3956" s="67"/>
      <c r="C3956" s="43">
        <f t="shared" si="124"/>
        <v>565.31473382352954</v>
      </c>
      <c r="D3956" s="43">
        <f t="shared" si="125"/>
        <v>10.394526176470588</v>
      </c>
      <c r="E3956" s="49">
        <v>0</v>
      </c>
      <c r="F3956" s="29">
        <v>10.394526176470588</v>
      </c>
      <c r="G3956" s="50">
        <v>0</v>
      </c>
      <c r="H3956" s="50">
        <v>0</v>
      </c>
      <c r="I3956" s="50">
        <v>0</v>
      </c>
      <c r="J3956" s="27">
        <v>340.1</v>
      </c>
      <c r="K3956" s="223">
        <v>235.60926000000001</v>
      </c>
      <c r="L3956" s="51"/>
    </row>
    <row r="3957" spans="1:12" s="52" customFormat="1" ht="30" customHeight="1" x14ac:dyDescent="0.25">
      <c r="A3957" s="42" t="str">
        <f>Лист4!A3956</f>
        <v>Астрахань, пр. Воробьева д.11/11</v>
      </c>
      <c r="B3957" s="67"/>
      <c r="C3957" s="43">
        <f t="shared" si="124"/>
        <v>3625.8236529411765</v>
      </c>
      <c r="D3957" s="43">
        <f t="shared" si="125"/>
        <v>167.34570705882351</v>
      </c>
      <c r="E3957" s="49">
        <v>0</v>
      </c>
      <c r="F3957" s="29">
        <v>167.34570705882351</v>
      </c>
      <c r="G3957" s="50">
        <v>0</v>
      </c>
      <c r="H3957" s="50">
        <v>0</v>
      </c>
      <c r="I3957" s="50">
        <v>0</v>
      </c>
      <c r="J3957" s="27"/>
      <c r="K3957" s="223">
        <v>3793.1693599999999</v>
      </c>
      <c r="L3957" s="51"/>
    </row>
    <row r="3958" spans="1:12" s="52" customFormat="1" ht="30" customHeight="1" x14ac:dyDescent="0.25">
      <c r="A3958" s="42" t="str">
        <f>Лист4!A3957</f>
        <v>Камызяк, ул. М.Горького д.98</v>
      </c>
      <c r="B3958" s="67"/>
      <c r="C3958" s="43">
        <f t="shared" si="124"/>
        <v>396.5934661764706</v>
      </c>
      <c r="D3958" s="43">
        <f t="shared" si="125"/>
        <v>18.304313823529412</v>
      </c>
      <c r="E3958" s="49">
        <v>0</v>
      </c>
      <c r="F3958" s="29">
        <v>18.304313823529412</v>
      </c>
      <c r="G3958" s="50">
        <v>0</v>
      </c>
      <c r="H3958" s="50">
        <v>0</v>
      </c>
      <c r="I3958" s="50">
        <v>0</v>
      </c>
      <c r="J3958" s="27"/>
      <c r="K3958" s="223">
        <v>414.89778000000001</v>
      </c>
      <c r="L3958" s="51"/>
    </row>
    <row r="3959" spans="1:12" s="52" customFormat="1" ht="30" customHeight="1" x14ac:dyDescent="0.25">
      <c r="A3959" s="42" t="str">
        <f>Лист4!A3958</f>
        <v>Астрахань, ул.Яблочкова д.1г</v>
      </c>
      <c r="B3959" s="67"/>
      <c r="C3959" s="43">
        <f t="shared" si="124"/>
        <v>462.56688897058825</v>
      </c>
      <c r="D3959" s="43">
        <f t="shared" si="125"/>
        <v>21.349241029411765</v>
      </c>
      <c r="E3959" s="49">
        <v>0</v>
      </c>
      <c r="F3959" s="29">
        <v>21.349241029411765</v>
      </c>
      <c r="G3959" s="50">
        <v>0</v>
      </c>
      <c r="H3959" s="50">
        <v>0</v>
      </c>
      <c r="I3959" s="50">
        <v>0</v>
      </c>
      <c r="J3959" s="27"/>
      <c r="K3959" s="223">
        <v>483.91613000000001</v>
      </c>
      <c r="L3959" s="51"/>
    </row>
    <row r="3960" spans="1:12" s="52" customFormat="1" ht="30" customHeight="1" x14ac:dyDescent="0.25">
      <c r="A3960" s="42" t="str">
        <f>Лист4!A3959</f>
        <v>Астрахань, ул.Нариманова д.2Г</v>
      </c>
      <c r="B3960" s="67"/>
      <c r="C3960" s="43">
        <f t="shared" si="124"/>
        <v>1069.8068779411767</v>
      </c>
      <c r="D3960" s="43">
        <f t="shared" si="125"/>
        <v>49.375702058823535</v>
      </c>
      <c r="E3960" s="49">
        <v>0</v>
      </c>
      <c r="F3960" s="29">
        <v>49.375702058823535</v>
      </c>
      <c r="G3960" s="50">
        <v>0</v>
      </c>
      <c r="H3960" s="50">
        <v>0</v>
      </c>
      <c r="I3960" s="50">
        <v>0</v>
      </c>
      <c r="J3960" s="27"/>
      <c r="K3960" s="223">
        <v>1119.1825800000001</v>
      </c>
      <c r="L3960" s="51"/>
    </row>
    <row r="3961" spans="1:12" s="52" customFormat="1" ht="30" customHeight="1" x14ac:dyDescent="0.25">
      <c r="A3961" s="42" t="str">
        <f>Лист4!A3960</f>
        <v>Астрахань, ул. Медиков д.5 корп.1</v>
      </c>
      <c r="B3961" s="67"/>
      <c r="C3961" s="43">
        <f t="shared" si="124"/>
        <v>1309.0757492647058</v>
      </c>
      <c r="D3961" s="43">
        <f t="shared" si="125"/>
        <v>60.41888073529411</v>
      </c>
      <c r="E3961" s="49">
        <v>0</v>
      </c>
      <c r="F3961" s="29">
        <v>60.41888073529411</v>
      </c>
      <c r="G3961" s="50">
        <v>0</v>
      </c>
      <c r="H3961" s="50">
        <v>0</v>
      </c>
      <c r="I3961" s="50">
        <v>0</v>
      </c>
      <c r="J3961" s="27"/>
      <c r="K3961" s="223">
        <v>1369.4946299999999</v>
      </c>
      <c r="L3961" s="51"/>
    </row>
    <row r="3962" spans="1:12" s="52" customFormat="1" ht="30" customHeight="1" x14ac:dyDescent="0.25">
      <c r="A3962" s="42" t="str">
        <f>Лист4!A3961</f>
        <v>Астрахань, Маркина д.106</v>
      </c>
      <c r="B3962" s="67"/>
      <c r="C3962" s="43">
        <f t="shared" si="124"/>
        <v>271.99114264705884</v>
      </c>
      <c r="D3962" s="43">
        <f t="shared" si="125"/>
        <v>12.553437352941177</v>
      </c>
      <c r="E3962" s="49">
        <v>0</v>
      </c>
      <c r="F3962" s="29">
        <v>12.553437352941177</v>
      </c>
      <c r="G3962" s="50">
        <v>0</v>
      </c>
      <c r="H3962" s="50">
        <v>0</v>
      </c>
      <c r="I3962" s="50">
        <v>0</v>
      </c>
      <c r="J3962" s="27"/>
      <c r="K3962" s="223">
        <v>284.54458</v>
      </c>
      <c r="L3962" s="51"/>
    </row>
    <row r="3963" spans="1:12" s="52" customFormat="1" ht="30" customHeight="1" x14ac:dyDescent="0.25">
      <c r="A3963" s="42" t="str">
        <f>Лист4!A3962</f>
        <v>Астрахань, Б.Алексеева д.53</v>
      </c>
      <c r="B3963" s="67"/>
      <c r="C3963" s="43">
        <f t="shared" si="124"/>
        <v>1313.6504875000001</v>
      </c>
      <c r="D3963" s="43">
        <f t="shared" si="125"/>
        <v>60.630022499999995</v>
      </c>
      <c r="E3963" s="49">
        <v>0</v>
      </c>
      <c r="F3963" s="29">
        <v>60.630022499999995</v>
      </c>
      <c r="G3963" s="50">
        <v>0</v>
      </c>
      <c r="H3963" s="50">
        <v>0</v>
      </c>
      <c r="I3963" s="50">
        <v>0</v>
      </c>
      <c r="J3963" s="27"/>
      <c r="K3963" s="223">
        <v>1374.28051</v>
      </c>
      <c r="L3963" s="51"/>
    </row>
    <row r="3964" spans="1:12" s="52" customFormat="1" ht="30" customHeight="1" x14ac:dyDescent="0.25">
      <c r="A3964" s="42" t="str">
        <f>Лист4!A3963</f>
        <v>Астрахань, ул. Набережная Приволжского Затона д.32</v>
      </c>
      <c r="B3964" s="67"/>
      <c r="C3964" s="43">
        <f t="shared" si="124"/>
        <v>411.17632132352941</v>
      </c>
      <c r="D3964" s="43">
        <f t="shared" si="125"/>
        <v>18.977368676470586</v>
      </c>
      <c r="E3964" s="49">
        <v>0</v>
      </c>
      <c r="F3964" s="29">
        <v>18.977368676470586</v>
      </c>
      <c r="G3964" s="50">
        <v>0</v>
      </c>
      <c r="H3964" s="50">
        <v>0</v>
      </c>
      <c r="I3964" s="50">
        <v>0</v>
      </c>
      <c r="J3964" s="27"/>
      <c r="K3964" s="223">
        <v>430.15368999999998</v>
      </c>
      <c r="L3964" s="51"/>
    </row>
    <row r="3965" spans="1:12" s="52" customFormat="1" ht="30" customHeight="1" x14ac:dyDescent="0.25">
      <c r="A3965" s="42" t="str">
        <f>Лист4!A3964</f>
        <v>Астрахань, ул. Минусинская д.14/2</v>
      </c>
      <c r="B3965" s="67"/>
      <c r="C3965" s="43">
        <f t="shared" si="124"/>
        <v>294.92396470588238</v>
      </c>
      <c r="D3965" s="43">
        <f t="shared" si="125"/>
        <v>13.611875294117647</v>
      </c>
      <c r="E3965" s="49">
        <v>0</v>
      </c>
      <c r="F3965" s="29">
        <v>13.611875294117647</v>
      </c>
      <c r="G3965" s="50">
        <v>0</v>
      </c>
      <c r="H3965" s="50">
        <v>0</v>
      </c>
      <c r="I3965" s="50">
        <v>0</v>
      </c>
      <c r="J3965" s="27"/>
      <c r="K3965" s="223">
        <v>308.53584000000001</v>
      </c>
      <c r="L3965" s="51"/>
    </row>
    <row r="3966" spans="1:12" s="52" customFormat="1" ht="30" customHeight="1" x14ac:dyDescent="0.25">
      <c r="A3966" s="42" t="str">
        <f>Лист4!A3965</f>
        <v>Астрахань, ул. Бэра д.59/А</v>
      </c>
      <c r="B3966" s="67"/>
      <c r="C3966" s="43">
        <f t="shared" si="124"/>
        <v>1095.0163536764705</v>
      </c>
      <c r="D3966" s="43">
        <f t="shared" si="125"/>
        <v>50.539216323529416</v>
      </c>
      <c r="E3966" s="49">
        <v>0</v>
      </c>
      <c r="F3966" s="29">
        <v>50.539216323529416</v>
      </c>
      <c r="G3966" s="50">
        <v>0</v>
      </c>
      <c r="H3966" s="50">
        <v>0</v>
      </c>
      <c r="I3966" s="50">
        <v>0</v>
      </c>
      <c r="J3966" s="27"/>
      <c r="K3966" s="223">
        <v>1145.55557</v>
      </c>
      <c r="L3966" s="51"/>
    </row>
    <row r="3967" spans="1:12" s="52" customFormat="1" ht="30" customHeight="1" x14ac:dyDescent="0.25">
      <c r="A3967" s="42" t="str">
        <f>Лист4!A3966</f>
        <v>Астрахань, ул. Фиолетова д.15/А</v>
      </c>
      <c r="B3967" s="67"/>
      <c r="C3967" s="43">
        <f t="shared" si="124"/>
        <v>185.83325073529414</v>
      </c>
      <c r="D3967" s="43">
        <f t="shared" si="125"/>
        <v>8.5769192647058823</v>
      </c>
      <c r="E3967" s="49">
        <v>0</v>
      </c>
      <c r="F3967" s="29">
        <v>8.5769192647058823</v>
      </c>
      <c r="G3967" s="50">
        <v>0</v>
      </c>
      <c r="H3967" s="50">
        <v>0</v>
      </c>
      <c r="I3967" s="50">
        <v>0</v>
      </c>
      <c r="J3967" s="27"/>
      <c r="K3967" s="223">
        <v>194.41017000000002</v>
      </c>
      <c r="L3967" s="51"/>
    </row>
    <row r="3968" spans="1:12" s="52" customFormat="1" ht="30" customHeight="1" x14ac:dyDescent="0.25">
      <c r="A3968" s="42" t="str">
        <f>Лист4!A3967</f>
        <v>Астрахань, ул. Звездная д. 31</v>
      </c>
      <c r="B3968" s="67"/>
      <c r="C3968" s="43">
        <f t="shared" si="124"/>
        <v>964.37720294117651</v>
      </c>
      <c r="D3968" s="43">
        <f t="shared" si="125"/>
        <v>44.509717058823533</v>
      </c>
      <c r="E3968" s="49">
        <v>0</v>
      </c>
      <c r="F3968" s="29">
        <v>44.509717058823533</v>
      </c>
      <c r="G3968" s="50">
        <v>0</v>
      </c>
      <c r="H3968" s="50">
        <v>0</v>
      </c>
      <c r="I3968" s="50">
        <v>0</v>
      </c>
      <c r="J3968" s="27"/>
      <c r="K3968" s="223">
        <v>1008.88692</v>
      </c>
      <c r="L3968" s="51"/>
    </row>
    <row r="3969" spans="1:12" s="52" customFormat="1" ht="18.75" customHeight="1" x14ac:dyDescent="0.25">
      <c r="A3969" s="42" t="str">
        <f>Лист4!A3968</f>
        <v>Астрахань, ул. Фунтовское шоссе д. 10</v>
      </c>
      <c r="B3969" s="67"/>
      <c r="C3969" s="43">
        <f t="shared" si="124"/>
        <v>866.42740294117641</v>
      </c>
      <c r="D3969" s="43">
        <f t="shared" si="125"/>
        <v>39.98895705882353</v>
      </c>
      <c r="E3969" s="49">
        <v>0</v>
      </c>
      <c r="F3969" s="29">
        <v>39.98895705882353</v>
      </c>
      <c r="G3969" s="50">
        <v>0</v>
      </c>
      <c r="H3969" s="50">
        <v>0</v>
      </c>
      <c r="I3969" s="50">
        <v>0</v>
      </c>
      <c r="J3969" s="27"/>
      <c r="K3969" s="223">
        <v>906.41635999999994</v>
      </c>
      <c r="L3969" s="51"/>
    </row>
    <row r="3970" spans="1:12" s="52" customFormat="1" ht="30" customHeight="1" x14ac:dyDescent="0.25">
      <c r="A3970" s="42" t="str">
        <f>Лист4!A3969</f>
        <v>Астрахань, ул. Дубровинского д.54/1</v>
      </c>
      <c r="B3970" s="67"/>
      <c r="C3970" s="43">
        <f t="shared" si="124"/>
        <v>274.95884191176469</v>
      </c>
      <c r="D3970" s="43">
        <f t="shared" si="125"/>
        <v>12.690408088235294</v>
      </c>
      <c r="E3970" s="49">
        <v>0</v>
      </c>
      <c r="F3970" s="29">
        <v>12.690408088235294</v>
      </c>
      <c r="G3970" s="50">
        <v>0</v>
      </c>
      <c r="H3970" s="50">
        <v>0</v>
      </c>
      <c r="I3970" s="50">
        <v>0</v>
      </c>
      <c r="J3970" s="27"/>
      <c r="K3970" s="223">
        <v>287.64924999999999</v>
      </c>
      <c r="L3970" s="51"/>
    </row>
    <row r="3971" spans="1:12" s="52" customFormat="1" ht="30" customHeight="1" x14ac:dyDescent="0.25">
      <c r="A3971" s="42" t="str">
        <f>Лист4!A3970</f>
        <v>Астрахань, ул. Куликова д.46/1</v>
      </c>
      <c r="B3971" s="67"/>
      <c r="C3971" s="43">
        <f t="shared" si="124"/>
        <v>643.75912058823519</v>
      </c>
      <c r="D3971" s="43">
        <f t="shared" si="125"/>
        <v>29.711959411764703</v>
      </c>
      <c r="E3971" s="49">
        <v>0</v>
      </c>
      <c r="F3971" s="29">
        <v>29.711959411764703</v>
      </c>
      <c r="G3971" s="50">
        <v>0</v>
      </c>
      <c r="H3971" s="50">
        <v>0</v>
      </c>
      <c r="I3971" s="50">
        <v>0</v>
      </c>
      <c r="J3971" s="27"/>
      <c r="K3971" s="223">
        <v>673.47107999999992</v>
      </c>
      <c r="L3971" s="51"/>
    </row>
    <row r="3972" spans="1:12" s="52" customFormat="1" ht="30" customHeight="1" x14ac:dyDescent="0.25">
      <c r="A3972" s="42" t="str">
        <f>Лист4!A3971</f>
        <v>Астрахань, ул. Красного Знамени д.8</v>
      </c>
      <c r="B3972" s="67"/>
      <c r="C3972" s="43">
        <f t="shared" si="124"/>
        <v>47.213390441176472</v>
      </c>
      <c r="D3972" s="43">
        <f t="shared" si="125"/>
        <v>2.1790795588235294</v>
      </c>
      <c r="E3972" s="49">
        <v>0</v>
      </c>
      <c r="F3972" s="29">
        <v>2.1790795588235294</v>
      </c>
      <c r="G3972" s="50">
        <v>0</v>
      </c>
      <c r="H3972" s="50">
        <v>0</v>
      </c>
      <c r="I3972" s="50">
        <v>0</v>
      </c>
      <c r="J3972" s="27"/>
      <c r="K3972" s="223">
        <v>49.392470000000003</v>
      </c>
      <c r="L3972" s="51"/>
    </row>
    <row r="3973" spans="1:12" s="52" customFormat="1" ht="30" customHeight="1" x14ac:dyDescent="0.25">
      <c r="A3973" s="42" t="str">
        <f>Лист4!A3972</f>
        <v>Астрахань, Тургенева д. 8 Б</v>
      </c>
      <c r="B3973" s="67"/>
      <c r="C3973" s="43">
        <f t="shared" si="124"/>
        <v>324.94050588235297</v>
      </c>
      <c r="D3973" s="43">
        <f t="shared" si="125"/>
        <v>14.99725411764706</v>
      </c>
      <c r="E3973" s="49">
        <v>0</v>
      </c>
      <c r="F3973" s="29">
        <v>14.99725411764706</v>
      </c>
      <c r="G3973" s="50">
        <v>0</v>
      </c>
      <c r="H3973" s="50">
        <v>0</v>
      </c>
      <c r="I3973" s="50">
        <v>0</v>
      </c>
      <c r="J3973" s="27"/>
      <c r="K3973" s="223">
        <v>339.93776000000003</v>
      </c>
      <c r="L3973" s="51"/>
    </row>
    <row r="3974" spans="1:12" s="52" customFormat="1" ht="30" customHeight="1" x14ac:dyDescent="0.25">
      <c r="A3974" s="42" t="str">
        <f>Лист4!A3973</f>
        <v>Астрахань, Южная д. 23</v>
      </c>
      <c r="B3974" s="67"/>
      <c r="C3974" s="43">
        <f t="shared" si="124"/>
        <v>2805.6797198529412</v>
      </c>
      <c r="D3974" s="43">
        <f t="shared" si="125"/>
        <v>129.49291014705881</v>
      </c>
      <c r="E3974" s="49">
        <v>0</v>
      </c>
      <c r="F3974" s="29">
        <v>129.49291014705881</v>
      </c>
      <c r="G3974" s="50">
        <v>0</v>
      </c>
      <c r="H3974" s="50">
        <v>0</v>
      </c>
      <c r="I3974" s="50">
        <v>0</v>
      </c>
      <c r="J3974" s="27"/>
      <c r="K3974" s="223">
        <v>2935.17263</v>
      </c>
      <c r="L3974" s="51"/>
    </row>
    <row r="3975" spans="1:12" s="52" customFormat="1" ht="30" customHeight="1" x14ac:dyDescent="0.25">
      <c r="A3975" s="42" t="str">
        <f>Лист4!A3974</f>
        <v>Астрахань, ул. Бабаевского д.33</v>
      </c>
      <c r="B3975" s="67"/>
      <c r="C3975" s="43">
        <f t="shared" si="124"/>
        <v>976.33770955882358</v>
      </c>
      <c r="D3975" s="43">
        <f t="shared" si="125"/>
        <v>45.061740441176468</v>
      </c>
      <c r="E3975" s="49">
        <v>0</v>
      </c>
      <c r="F3975" s="29">
        <v>45.061740441176468</v>
      </c>
      <c r="G3975" s="50">
        <v>0</v>
      </c>
      <c r="H3975" s="50">
        <v>0</v>
      </c>
      <c r="I3975" s="50">
        <v>0</v>
      </c>
      <c r="J3975" s="27"/>
      <c r="K3975" s="223">
        <v>1021.39945</v>
      </c>
      <c r="L3975" s="51"/>
    </row>
    <row r="3976" spans="1:12" s="52" customFormat="1" ht="30" customHeight="1" x14ac:dyDescent="0.25">
      <c r="A3976" s="42" t="str">
        <f>Лист4!A3975</f>
        <v>Астрахань, Чехова д.3</v>
      </c>
      <c r="B3976" s="67"/>
      <c r="C3976" s="43">
        <f t="shared" si="124"/>
        <v>263.52722499999999</v>
      </c>
      <c r="D3976" s="43">
        <f t="shared" si="125"/>
        <v>12.162794999999999</v>
      </c>
      <c r="E3976" s="49">
        <v>0</v>
      </c>
      <c r="F3976" s="29">
        <v>12.162794999999999</v>
      </c>
      <c r="G3976" s="50">
        <v>0</v>
      </c>
      <c r="H3976" s="50">
        <v>0</v>
      </c>
      <c r="I3976" s="50">
        <v>0</v>
      </c>
      <c r="J3976" s="27"/>
      <c r="K3976" s="223">
        <v>275.69002</v>
      </c>
      <c r="L3976" s="51"/>
    </row>
    <row r="3977" spans="1:12" s="52" customFormat="1" ht="30" customHeight="1" x14ac:dyDescent="0.25">
      <c r="A3977" s="42" t="str">
        <f>Лист4!A3976</f>
        <v>Астрахань, ул. Луконина д. 9, кор.1</v>
      </c>
      <c r="B3977" s="67"/>
      <c r="C3977" s="43">
        <f t="shared" si="124"/>
        <v>550.58566397058837</v>
      </c>
      <c r="D3977" s="43">
        <f t="shared" si="125"/>
        <v>25.411646029411767</v>
      </c>
      <c r="E3977" s="49">
        <v>0</v>
      </c>
      <c r="F3977" s="29">
        <v>25.411646029411767</v>
      </c>
      <c r="G3977" s="50">
        <v>0</v>
      </c>
      <c r="H3977" s="50">
        <v>0</v>
      </c>
      <c r="I3977" s="50">
        <v>0</v>
      </c>
      <c r="J3977" s="27"/>
      <c r="K3977" s="223">
        <v>575.99731000000008</v>
      </c>
      <c r="L3977" s="51"/>
    </row>
    <row r="3978" spans="1:12" s="52" customFormat="1" ht="30" customHeight="1" x14ac:dyDescent="0.25">
      <c r="A3978" s="42" t="str">
        <f>Лист4!A3977</f>
        <v>Астрахань, ул. Луконина д. 12, кор.1</v>
      </c>
      <c r="B3978" s="67"/>
      <c r="C3978" s="43">
        <f t="shared" si="124"/>
        <v>1234.6466772058825</v>
      </c>
      <c r="D3978" s="43">
        <f t="shared" si="125"/>
        <v>56.983692794117644</v>
      </c>
      <c r="E3978" s="49">
        <v>0</v>
      </c>
      <c r="F3978" s="29">
        <v>56.983692794117644</v>
      </c>
      <c r="G3978" s="50">
        <v>0</v>
      </c>
      <c r="H3978" s="50">
        <v>0</v>
      </c>
      <c r="I3978" s="50">
        <v>0</v>
      </c>
      <c r="J3978" s="27"/>
      <c r="K3978" s="223">
        <v>1291.6303700000001</v>
      </c>
      <c r="L3978" s="51"/>
    </row>
    <row r="3979" spans="1:12" s="52" customFormat="1" ht="30" customHeight="1" x14ac:dyDescent="0.25">
      <c r="A3979" s="42" t="str">
        <f>Лист4!A3978</f>
        <v>Астрахань, Менжинского д. 2</v>
      </c>
      <c r="B3979" s="67"/>
      <c r="C3979" s="43">
        <f t="shared" ref="C3979:C4042" si="126">K3979+J3979-F3979</f>
        <v>671.38321250000001</v>
      </c>
      <c r="D3979" s="43">
        <f t="shared" ref="D3979:D4042" si="127">F3979</f>
        <v>30.986917500000004</v>
      </c>
      <c r="E3979" s="49">
        <v>0</v>
      </c>
      <c r="F3979" s="29">
        <v>30.986917500000004</v>
      </c>
      <c r="G3979" s="50">
        <v>0</v>
      </c>
      <c r="H3979" s="50">
        <v>0</v>
      </c>
      <c r="I3979" s="50">
        <v>0</v>
      </c>
      <c r="J3979" s="27"/>
      <c r="K3979" s="223">
        <v>702.37013000000002</v>
      </c>
      <c r="L3979" s="51"/>
    </row>
    <row r="3980" spans="1:12" s="52" customFormat="1" ht="30" customHeight="1" x14ac:dyDescent="0.25">
      <c r="A3980" s="42" t="str">
        <f>Лист4!A3979</f>
        <v>Астраханская обл. Приволжский р-н, с. Началово ул. Фаломеева д. 2 А</v>
      </c>
      <c r="B3980" s="67"/>
      <c r="C3980" s="43">
        <f t="shared" si="126"/>
        <v>174.7948838235294</v>
      </c>
      <c r="D3980" s="43">
        <f t="shared" si="127"/>
        <v>8.0674561764705874</v>
      </c>
      <c r="E3980" s="49">
        <v>0</v>
      </c>
      <c r="F3980" s="29">
        <v>8.0674561764705874</v>
      </c>
      <c r="G3980" s="50">
        <v>0</v>
      </c>
      <c r="H3980" s="50">
        <v>0</v>
      </c>
      <c r="I3980" s="50">
        <v>0</v>
      </c>
      <c r="J3980" s="27"/>
      <c r="K3980" s="223">
        <v>182.86233999999999</v>
      </c>
      <c r="L3980" s="51"/>
    </row>
    <row r="3981" spans="1:12" s="52" customFormat="1" ht="30" customHeight="1" x14ac:dyDescent="0.25">
      <c r="A3981" s="42" t="str">
        <f>Лист4!A3980</f>
        <v>Астраханская обл. Икрянинский р-н, п. Ильинка ул. Молодежная д. 42</v>
      </c>
      <c r="B3981" s="67"/>
      <c r="C3981" s="43">
        <f t="shared" si="126"/>
        <v>263.2426492647059</v>
      </c>
      <c r="D3981" s="43">
        <f t="shared" si="127"/>
        <v>12.14966073529412</v>
      </c>
      <c r="E3981" s="49">
        <v>0</v>
      </c>
      <c r="F3981" s="29">
        <v>12.14966073529412</v>
      </c>
      <c r="G3981" s="50">
        <v>0</v>
      </c>
      <c r="H3981" s="50">
        <v>0</v>
      </c>
      <c r="I3981" s="50">
        <v>0</v>
      </c>
      <c r="J3981" s="27"/>
      <c r="K3981" s="223">
        <v>275.39231000000001</v>
      </c>
      <c r="L3981" s="51"/>
    </row>
    <row r="3982" spans="1:12" s="52" customFormat="1" ht="16.5" customHeight="1" x14ac:dyDescent="0.25">
      <c r="A3982" s="42" t="str">
        <f>Лист4!A3981</f>
        <v>Астрахань, ул. С. Перовской д.107</v>
      </c>
      <c r="B3982" s="67"/>
      <c r="C3982" s="43">
        <f t="shared" si="126"/>
        <v>54.336960294117645</v>
      </c>
      <c r="D3982" s="43">
        <f t="shared" si="127"/>
        <v>2.5078597058823529</v>
      </c>
      <c r="E3982" s="49">
        <v>0</v>
      </c>
      <c r="F3982" s="29">
        <v>2.5078597058823529</v>
      </c>
      <c r="G3982" s="50">
        <v>0</v>
      </c>
      <c r="H3982" s="50">
        <v>0</v>
      </c>
      <c r="I3982" s="50">
        <v>0</v>
      </c>
      <c r="J3982" s="27"/>
      <c r="K3982" s="223">
        <v>56.844819999999999</v>
      </c>
      <c r="L3982" s="51"/>
    </row>
    <row r="3983" spans="1:12" s="52" customFormat="1" ht="30" customHeight="1" x14ac:dyDescent="0.25">
      <c r="A3983" s="42" t="str">
        <f>Лист4!A3982</f>
        <v>Астрахань, ул. Звездная д. 3</v>
      </c>
      <c r="B3983" s="67"/>
      <c r="C3983" s="43">
        <f t="shared" si="126"/>
        <v>887.01181323529408</v>
      </c>
      <c r="D3983" s="43">
        <f t="shared" si="127"/>
        <v>40.93900676470588</v>
      </c>
      <c r="E3983" s="49">
        <v>0</v>
      </c>
      <c r="F3983" s="29">
        <v>40.93900676470588</v>
      </c>
      <c r="G3983" s="50">
        <v>0</v>
      </c>
      <c r="H3983" s="50">
        <v>0</v>
      </c>
      <c r="I3983" s="50">
        <v>0</v>
      </c>
      <c r="J3983" s="27"/>
      <c r="K3983" s="223">
        <v>927.95081999999991</v>
      </c>
      <c r="L3983" s="51"/>
    </row>
    <row r="3984" spans="1:12" s="52" customFormat="1" ht="30" customHeight="1" x14ac:dyDescent="0.25">
      <c r="A3984" s="42" t="str">
        <f>Лист4!A3983</f>
        <v>Астрахань, ул. Челябинская д. 24</v>
      </c>
      <c r="B3984" s="67"/>
      <c r="C3984" s="43">
        <f t="shared" si="126"/>
        <v>464.41454264705885</v>
      </c>
      <c r="D3984" s="43">
        <f t="shared" si="127"/>
        <v>21.434517352941178</v>
      </c>
      <c r="E3984" s="49">
        <v>0</v>
      </c>
      <c r="F3984" s="29">
        <v>21.434517352941178</v>
      </c>
      <c r="G3984" s="50">
        <v>0</v>
      </c>
      <c r="H3984" s="50">
        <v>0</v>
      </c>
      <c r="I3984" s="50">
        <v>0</v>
      </c>
      <c r="J3984" s="27"/>
      <c r="K3984" s="223">
        <v>485.84906000000001</v>
      </c>
      <c r="L3984" s="51"/>
    </row>
    <row r="3985" spans="1:12" s="52" customFormat="1" ht="30" customHeight="1" x14ac:dyDescent="0.25">
      <c r="A3985" s="42" t="str">
        <f>Лист4!A3984</f>
        <v>Камызяк, ул. Горького д. 89</v>
      </c>
      <c r="B3985" s="67"/>
      <c r="C3985" s="43">
        <f t="shared" si="126"/>
        <v>1316.7526889705882</v>
      </c>
      <c r="D3985" s="43">
        <f t="shared" si="127"/>
        <v>60.773201029411759</v>
      </c>
      <c r="E3985" s="49">
        <v>0</v>
      </c>
      <c r="F3985" s="29">
        <v>60.773201029411759</v>
      </c>
      <c r="G3985" s="50">
        <v>0</v>
      </c>
      <c r="H3985" s="50">
        <v>0</v>
      </c>
      <c r="I3985" s="50">
        <v>0</v>
      </c>
      <c r="J3985" s="27"/>
      <c r="K3985" s="223">
        <v>1377.5258899999999</v>
      </c>
      <c r="L3985" s="51"/>
    </row>
    <row r="3986" spans="1:12" s="52" customFormat="1" ht="30" customHeight="1" x14ac:dyDescent="0.25">
      <c r="A3986" s="42" t="str">
        <f>Лист4!A3985</f>
        <v>Астрахань, ул. Латышева д. 6</v>
      </c>
      <c r="B3986" s="67"/>
      <c r="C3986" s="43">
        <f t="shared" si="126"/>
        <v>153.56135294117647</v>
      </c>
      <c r="D3986" s="43">
        <f t="shared" si="127"/>
        <v>7.0874470588235283</v>
      </c>
      <c r="E3986" s="49">
        <v>0</v>
      </c>
      <c r="F3986" s="29">
        <v>7.0874470588235283</v>
      </c>
      <c r="G3986" s="50">
        <v>0</v>
      </c>
      <c r="H3986" s="50">
        <v>0</v>
      </c>
      <c r="I3986" s="50">
        <v>0</v>
      </c>
      <c r="J3986" s="27"/>
      <c r="K3986" s="223">
        <v>160.64879999999999</v>
      </c>
      <c r="L3986" s="51"/>
    </row>
    <row r="3987" spans="1:12" s="52" customFormat="1" ht="30" customHeight="1" x14ac:dyDescent="0.25">
      <c r="A3987" s="42" t="str">
        <f>Лист4!A3986</f>
        <v>Астрахань, ул. Красная Набережная д. 54</v>
      </c>
      <c r="B3987" s="67"/>
      <c r="C3987" s="43">
        <f t="shared" si="126"/>
        <v>83.117201470588242</v>
      </c>
      <c r="D3987" s="43">
        <f t="shared" si="127"/>
        <v>3.8361785294117654</v>
      </c>
      <c r="E3987" s="49">
        <v>0</v>
      </c>
      <c r="F3987" s="29">
        <v>3.8361785294117654</v>
      </c>
      <c r="G3987" s="50">
        <v>0</v>
      </c>
      <c r="H3987" s="50">
        <v>0</v>
      </c>
      <c r="I3987" s="50">
        <v>0</v>
      </c>
      <c r="J3987" s="27"/>
      <c r="K3987" s="223">
        <v>86.95338000000001</v>
      </c>
      <c r="L3987" s="51"/>
    </row>
    <row r="3988" spans="1:12" s="52" customFormat="1" ht="30" customHeight="1" x14ac:dyDescent="0.25">
      <c r="A3988" s="42" t="str">
        <f>Лист4!A3987</f>
        <v>Астрахань, ул. С. Перовской д. 6, кор 1</v>
      </c>
      <c r="B3988" s="67"/>
      <c r="C3988" s="43">
        <f t="shared" si="126"/>
        <v>523.6808830882353</v>
      </c>
      <c r="D3988" s="43">
        <f t="shared" si="127"/>
        <v>24.169886911764706</v>
      </c>
      <c r="E3988" s="49">
        <v>0</v>
      </c>
      <c r="F3988" s="29">
        <v>24.169886911764706</v>
      </c>
      <c r="G3988" s="50">
        <v>0</v>
      </c>
      <c r="H3988" s="50">
        <v>0</v>
      </c>
      <c r="I3988" s="50">
        <v>0</v>
      </c>
      <c r="J3988" s="27"/>
      <c r="K3988" s="223">
        <v>547.85077000000001</v>
      </c>
      <c r="L3988" s="51"/>
    </row>
    <row r="3989" spans="1:12" s="52" customFormat="1" ht="25.5" customHeight="1" x14ac:dyDescent="0.25">
      <c r="A3989" s="42" t="str">
        <f>Лист4!A3988</f>
        <v>Астрахань, ул. Румынская д. 16</v>
      </c>
      <c r="B3989" s="67"/>
      <c r="C3989" s="43">
        <f t="shared" si="126"/>
        <v>1542.5060051470591</v>
      </c>
      <c r="D3989" s="43">
        <f t="shared" si="127"/>
        <v>71.192584852941181</v>
      </c>
      <c r="E3989" s="49">
        <v>0</v>
      </c>
      <c r="F3989" s="29">
        <v>71.192584852941181</v>
      </c>
      <c r="G3989" s="50">
        <v>0</v>
      </c>
      <c r="H3989" s="50">
        <v>0</v>
      </c>
      <c r="I3989" s="50">
        <v>0</v>
      </c>
      <c r="J3989" s="27"/>
      <c r="K3989" s="223">
        <v>1613.6985900000002</v>
      </c>
      <c r="L3989" s="51"/>
    </row>
    <row r="3990" spans="1:12" s="52" customFormat="1" ht="30" customHeight="1" x14ac:dyDescent="0.25">
      <c r="A3990" s="42" t="str">
        <f>Лист4!A3989</f>
        <v>Астраханская обл. п. Лиман ул. Космонавтов д. 58</v>
      </c>
      <c r="B3990" s="67"/>
      <c r="C3990" s="43">
        <f t="shared" si="126"/>
        <v>60.288608823529415</v>
      </c>
      <c r="D3990" s="43">
        <f t="shared" si="127"/>
        <v>2.7825511764705886</v>
      </c>
      <c r="E3990" s="49">
        <v>0</v>
      </c>
      <c r="F3990" s="29">
        <v>2.7825511764705886</v>
      </c>
      <c r="G3990" s="50">
        <v>0</v>
      </c>
      <c r="H3990" s="50">
        <v>0</v>
      </c>
      <c r="I3990" s="50">
        <v>0</v>
      </c>
      <c r="J3990" s="27"/>
      <c r="K3990" s="223">
        <v>63.071160000000006</v>
      </c>
      <c r="L3990" s="51"/>
    </row>
    <row r="3991" spans="1:12" s="52" customFormat="1" ht="30" customHeight="1" x14ac:dyDescent="0.25">
      <c r="A3991" s="42" t="str">
        <f>Лист4!A3990</f>
        <v>Камызяк, ул. М. Горького д. 85</v>
      </c>
      <c r="B3991" s="67"/>
      <c r="C3991" s="43">
        <f t="shared" si="126"/>
        <v>479.68548970588233</v>
      </c>
      <c r="D3991" s="43">
        <f t="shared" si="127"/>
        <v>22.139330294117649</v>
      </c>
      <c r="E3991" s="49">
        <v>0</v>
      </c>
      <c r="F3991" s="29">
        <v>22.139330294117649</v>
      </c>
      <c r="G3991" s="50">
        <v>0</v>
      </c>
      <c r="H3991" s="50">
        <v>0</v>
      </c>
      <c r="I3991" s="50">
        <v>0</v>
      </c>
      <c r="J3991" s="27"/>
      <c r="K3991" s="223">
        <v>501.82481999999999</v>
      </c>
      <c r="L3991" s="51"/>
    </row>
    <row r="3992" spans="1:12" s="52" customFormat="1" ht="30" customHeight="1" x14ac:dyDescent="0.25">
      <c r="A3992" s="42" t="str">
        <f>Лист4!A3991</f>
        <v>Астрахань, пр. Воробьева д. 12, кор. 2</v>
      </c>
      <c r="B3992" s="67"/>
      <c r="C3992" s="43">
        <f t="shared" si="126"/>
        <v>947.54495588235295</v>
      </c>
      <c r="D3992" s="43">
        <f t="shared" si="127"/>
        <v>43.732844117647062</v>
      </c>
      <c r="E3992" s="49">
        <v>0</v>
      </c>
      <c r="F3992" s="29">
        <v>43.732844117647062</v>
      </c>
      <c r="G3992" s="50">
        <v>0</v>
      </c>
      <c r="H3992" s="50">
        <v>0</v>
      </c>
      <c r="I3992" s="50">
        <v>0</v>
      </c>
      <c r="J3992" s="27"/>
      <c r="K3992" s="223">
        <v>991.27780000000007</v>
      </c>
      <c r="L3992" s="51"/>
    </row>
    <row r="3993" spans="1:12" s="52" customFormat="1" ht="30" customHeight="1" x14ac:dyDescent="0.25">
      <c r="A3993" s="42" t="str">
        <f>Лист4!A3992</f>
        <v>Астраханская обл. Лиманский р-н, с. Яндыки, ул. Набережная д. 157</v>
      </c>
      <c r="B3993" s="67"/>
      <c r="C3993" s="43">
        <f t="shared" si="126"/>
        <v>121.49145220588235</v>
      </c>
      <c r="D3993" s="43">
        <f t="shared" si="127"/>
        <v>5.6072977941176472</v>
      </c>
      <c r="E3993" s="49">
        <v>0</v>
      </c>
      <c r="F3993" s="29">
        <v>5.6072977941176472</v>
      </c>
      <c r="G3993" s="50">
        <v>0</v>
      </c>
      <c r="H3993" s="50">
        <v>0</v>
      </c>
      <c r="I3993" s="50">
        <v>0</v>
      </c>
      <c r="J3993" s="27"/>
      <c r="K3993" s="223">
        <v>127.09875</v>
      </c>
      <c r="L3993" s="51"/>
    </row>
    <row r="3994" spans="1:12" s="52" customFormat="1" ht="30" customHeight="1" x14ac:dyDescent="0.25">
      <c r="A3994" s="42" t="str">
        <f>Лист4!A3993</f>
        <v>Астрахань, ул. Волгоградская д. 85 В</v>
      </c>
      <c r="B3994" s="67"/>
      <c r="C3994" s="43">
        <f t="shared" si="126"/>
        <v>296.98137720588238</v>
      </c>
      <c r="D3994" s="43">
        <f t="shared" si="127"/>
        <v>13.706832794117648</v>
      </c>
      <c r="E3994" s="49">
        <v>0</v>
      </c>
      <c r="F3994" s="29">
        <v>13.706832794117648</v>
      </c>
      <c r="G3994" s="50">
        <v>0</v>
      </c>
      <c r="H3994" s="50">
        <v>0</v>
      </c>
      <c r="I3994" s="50">
        <v>0</v>
      </c>
      <c r="J3994" s="27"/>
      <c r="K3994" s="223">
        <v>310.68821000000003</v>
      </c>
      <c r="L3994" s="51"/>
    </row>
    <row r="3995" spans="1:12" s="52" customFormat="1" ht="30" customHeight="1" x14ac:dyDescent="0.25">
      <c r="A3995" s="42" t="str">
        <f>Лист4!A3994</f>
        <v>Астраханская обл. Лиманский р-н, с. Яндыки, ул. Набережная д. 155</v>
      </c>
      <c r="B3995" s="67"/>
      <c r="C3995" s="43">
        <f t="shared" si="126"/>
        <v>184.77395147058826</v>
      </c>
      <c r="D3995" s="43">
        <f t="shared" si="127"/>
        <v>8.528028529411765</v>
      </c>
      <c r="E3995" s="49">
        <v>0</v>
      </c>
      <c r="F3995" s="29">
        <v>8.528028529411765</v>
      </c>
      <c r="G3995" s="50">
        <v>0</v>
      </c>
      <c r="H3995" s="50">
        <v>0</v>
      </c>
      <c r="I3995" s="50">
        <v>0</v>
      </c>
      <c r="J3995" s="27"/>
      <c r="K3995" s="223">
        <v>193.30198000000001</v>
      </c>
      <c r="L3995" s="51"/>
    </row>
    <row r="3996" spans="1:12" s="52" customFormat="1" ht="30" customHeight="1" x14ac:dyDescent="0.25">
      <c r="A3996" s="42" t="str">
        <f>Лист4!A3995</f>
        <v>Астрахань, ул. Б.Алексеева д.43 корп.1</v>
      </c>
      <c r="B3996" s="67"/>
      <c r="C3996" s="43">
        <f t="shared" si="126"/>
        <v>705.98056176470595</v>
      </c>
      <c r="D3996" s="43">
        <f t="shared" si="127"/>
        <v>32.583718235294121</v>
      </c>
      <c r="E3996" s="49">
        <v>0</v>
      </c>
      <c r="F3996" s="29">
        <v>32.583718235294121</v>
      </c>
      <c r="G3996" s="50">
        <v>0</v>
      </c>
      <c r="H3996" s="50">
        <v>0</v>
      </c>
      <c r="I3996" s="50">
        <v>0</v>
      </c>
      <c r="J3996" s="27"/>
      <c r="K3996" s="223">
        <v>738.56428000000005</v>
      </c>
      <c r="L3996" s="51"/>
    </row>
    <row r="3997" spans="1:12" s="52" customFormat="1" ht="30" customHeight="1" x14ac:dyDescent="0.25">
      <c r="A3997" s="42" t="str">
        <f>Лист4!A3996</f>
        <v>Астрахань, ул. Татищева кор. 31</v>
      </c>
      <c r="B3997" s="67"/>
      <c r="C3997" s="43">
        <f t="shared" si="126"/>
        <v>236.56936397058826</v>
      </c>
      <c r="D3997" s="43">
        <f t="shared" si="127"/>
        <v>10.918586029411765</v>
      </c>
      <c r="E3997" s="49">
        <v>0</v>
      </c>
      <c r="F3997" s="29">
        <v>10.918586029411765</v>
      </c>
      <c r="G3997" s="50">
        <v>0</v>
      </c>
      <c r="H3997" s="50">
        <v>0</v>
      </c>
      <c r="I3997" s="50">
        <v>0</v>
      </c>
      <c r="J3997" s="27"/>
      <c r="K3997" s="223">
        <v>247.48795000000001</v>
      </c>
      <c r="L3997" s="51"/>
    </row>
    <row r="3998" spans="1:12" s="52" customFormat="1" ht="30" customHeight="1" x14ac:dyDescent="0.25">
      <c r="A3998" s="42" t="str">
        <f>Лист4!A3997</f>
        <v>Астрахань, ул. Н. Островского д. 4</v>
      </c>
      <c r="B3998" s="67"/>
      <c r="C3998" s="43">
        <f t="shared" si="126"/>
        <v>414.20716617647054</v>
      </c>
      <c r="D3998" s="43">
        <f t="shared" si="127"/>
        <v>19.11725382352941</v>
      </c>
      <c r="E3998" s="49">
        <v>0</v>
      </c>
      <c r="F3998" s="29">
        <v>19.11725382352941</v>
      </c>
      <c r="G3998" s="50">
        <v>0</v>
      </c>
      <c r="H3998" s="50">
        <v>0</v>
      </c>
      <c r="I3998" s="50">
        <v>0</v>
      </c>
      <c r="J3998" s="27"/>
      <c r="K3998" s="223">
        <v>433.32441999999998</v>
      </c>
      <c r="L3998" s="51"/>
    </row>
    <row r="3999" spans="1:12" s="52" customFormat="1" ht="30" customHeight="1" x14ac:dyDescent="0.25">
      <c r="A3999" s="42" t="str">
        <f>Лист4!A3998</f>
        <v>Астрахань, пр. Воробьева д. 14</v>
      </c>
      <c r="B3999" s="67"/>
      <c r="C3999" s="43">
        <f t="shared" si="126"/>
        <v>1022.0987419117647</v>
      </c>
      <c r="D3999" s="43">
        <f t="shared" si="127"/>
        <v>47.173788088235291</v>
      </c>
      <c r="E3999" s="49">
        <v>0</v>
      </c>
      <c r="F3999" s="29">
        <v>47.173788088235291</v>
      </c>
      <c r="G3999" s="50">
        <v>0</v>
      </c>
      <c r="H3999" s="50">
        <v>0</v>
      </c>
      <c r="I3999" s="50">
        <v>0</v>
      </c>
      <c r="J3999" s="27"/>
      <c r="K3999" s="223">
        <v>1069.27253</v>
      </c>
      <c r="L3999" s="51"/>
    </row>
    <row r="4000" spans="1:12" s="52" customFormat="1" ht="30" customHeight="1" x14ac:dyDescent="0.25">
      <c r="A4000" s="42" t="str">
        <f>Лист4!A3999</f>
        <v>Астрахань, ул. Савушкина д. 33, кор. 1</v>
      </c>
      <c r="B4000" s="67"/>
      <c r="C4000" s="43">
        <f t="shared" si="126"/>
        <v>213.01119411764708</v>
      </c>
      <c r="D4000" s="43">
        <f t="shared" si="127"/>
        <v>9.8312858823529421</v>
      </c>
      <c r="E4000" s="49">
        <v>0</v>
      </c>
      <c r="F4000" s="29">
        <v>9.8312858823529421</v>
      </c>
      <c r="G4000" s="50">
        <v>0</v>
      </c>
      <c r="H4000" s="50">
        <v>0</v>
      </c>
      <c r="I4000" s="50">
        <v>0</v>
      </c>
      <c r="J4000" s="27"/>
      <c r="K4000" s="223">
        <v>222.84248000000002</v>
      </c>
      <c r="L4000" s="51"/>
    </row>
    <row r="4001" spans="1:12" s="52" customFormat="1" ht="30" customHeight="1" x14ac:dyDescent="0.25">
      <c r="A4001" s="42" t="str">
        <f>Лист4!A4000</f>
        <v>г.Астрахань, ул. 3-я Зеленгинская д. 2, кор. 2</v>
      </c>
      <c r="B4001" s="67"/>
      <c r="C4001" s="43">
        <f t="shared" si="126"/>
        <v>855.93827647058822</v>
      </c>
      <c r="D4001" s="43">
        <f t="shared" si="127"/>
        <v>39.504843529411765</v>
      </c>
      <c r="E4001" s="49">
        <v>0</v>
      </c>
      <c r="F4001" s="29">
        <v>39.504843529411765</v>
      </c>
      <c r="G4001" s="50">
        <v>0</v>
      </c>
      <c r="H4001" s="50">
        <v>0</v>
      </c>
      <c r="I4001" s="50">
        <v>0</v>
      </c>
      <c r="J4001" s="27"/>
      <c r="K4001" s="223">
        <v>895.44312000000002</v>
      </c>
      <c r="L4001" s="51"/>
    </row>
    <row r="4002" spans="1:12" s="52" customFormat="1" ht="30" customHeight="1" x14ac:dyDescent="0.25">
      <c r="A4002" s="42" t="str">
        <f>Лист4!A4001</f>
        <v>Астрахань, ул. Савушкина д. 15</v>
      </c>
      <c r="B4002" s="67"/>
      <c r="C4002" s="43">
        <f t="shared" si="126"/>
        <v>265.11806176470589</v>
      </c>
      <c r="D4002" s="43">
        <f t="shared" si="127"/>
        <v>12.236218235294119</v>
      </c>
      <c r="E4002" s="49">
        <v>0</v>
      </c>
      <c r="F4002" s="29">
        <v>12.236218235294119</v>
      </c>
      <c r="G4002" s="50">
        <v>0</v>
      </c>
      <c r="H4002" s="50">
        <v>0</v>
      </c>
      <c r="I4002" s="50">
        <v>0</v>
      </c>
      <c r="J4002" s="27"/>
      <c r="K4002" s="223">
        <v>277.35428000000002</v>
      </c>
      <c r="L4002" s="51"/>
    </row>
    <row r="4003" spans="1:12" s="52" customFormat="1" ht="30" customHeight="1" x14ac:dyDescent="0.25">
      <c r="A4003" s="42" t="str">
        <f>Лист4!A4002</f>
        <v>Астрахань, ул. Б. Алексеева д. 45</v>
      </c>
      <c r="B4003" s="67"/>
      <c r="C4003" s="43">
        <f t="shared" si="126"/>
        <v>1778.0053448529411</v>
      </c>
      <c r="D4003" s="43">
        <f t="shared" si="127"/>
        <v>82.061785147058828</v>
      </c>
      <c r="E4003" s="49">
        <v>0</v>
      </c>
      <c r="F4003" s="29">
        <v>82.061785147058828</v>
      </c>
      <c r="G4003" s="50">
        <v>0</v>
      </c>
      <c r="H4003" s="50">
        <v>0</v>
      </c>
      <c r="I4003" s="50">
        <v>0</v>
      </c>
      <c r="J4003" s="27"/>
      <c r="K4003" s="223">
        <v>1860.0671299999999</v>
      </c>
      <c r="L4003" s="51"/>
    </row>
    <row r="4004" spans="1:12" s="52" customFormat="1" ht="30" customHeight="1" x14ac:dyDescent="0.25">
      <c r="A4004" s="42" t="str">
        <f>Лист4!A4003</f>
        <v>Астрахань, ул. Б. Алексеева д. 43</v>
      </c>
      <c r="B4004" s="67"/>
      <c r="C4004" s="43">
        <f t="shared" si="126"/>
        <v>1247.6200272058823</v>
      </c>
      <c r="D4004" s="43">
        <f t="shared" si="127"/>
        <v>57.582462794117639</v>
      </c>
      <c r="E4004" s="49">
        <v>0</v>
      </c>
      <c r="F4004" s="29">
        <v>57.582462794117639</v>
      </c>
      <c r="G4004" s="50">
        <v>0</v>
      </c>
      <c r="H4004" s="50">
        <v>0</v>
      </c>
      <c r="I4004" s="50">
        <v>0</v>
      </c>
      <c r="J4004" s="27"/>
      <c r="K4004" s="223">
        <v>1305.2024899999999</v>
      </c>
      <c r="L4004" s="51"/>
    </row>
    <row r="4005" spans="1:12" s="52" customFormat="1" ht="30" customHeight="1" x14ac:dyDescent="0.25">
      <c r="A4005" s="42" t="str">
        <f>Лист4!A4004</f>
        <v>Астраханская обл. Камызякский р-н, с. Каралат, ул. Ленина д. 59</v>
      </c>
      <c r="B4005" s="67"/>
      <c r="C4005" s="43">
        <f t="shared" si="126"/>
        <v>197.86995073529411</v>
      </c>
      <c r="D4005" s="43">
        <f t="shared" si="127"/>
        <v>9.1324592647058829</v>
      </c>
      <c r="E4005" s="49">
        <v>0</v>
      </c>
      <c r="F4005" s="29">
        <v>9.1324592647058829</v>
      </c>
      <c r="G4005" s="50">
        <v>0</v>
      </c>
      <c r="H4005" s="50">
        <v>0</v>
      </c>
      <c r="I4005" s="50">
        <v>0</v>
      </c>
      <c r="J4005" s="27"/>
      <c r="K4005" s="223">
        <v>207.00241</v>
      </c>
      <c r="L4005" s="51"/>
    </row>
    <row r="4006" spans="1:12" s="52" customFormat="1" ht="30" customHeight="1" x14ac:dyDescent="0.25">
      <c r="A4006" s="42" t="str">
        <f>Лист4!A4005</f>
        <v>Астрахань, ул. Бахтемирская д. 7</v>
      </c>
      <c r="B4006" s="67"/>
      <c r="C4006" s="43">
        <f t="shared" si="126"/>
        <v>484.20001176470589</v>
      </c>
      <c r="D4006" s="43">
        <f t="shared" si="127"/>
        <v>8.7323082352941181</v>
      </c>
      <c r="E4006" s="49">
        <v>0</v>
      </c>
      <c r="F4006" s="29">
        <v>8.7323082352941181</v>
      </c>
      <c r="G4006" s="50">
        <v>0</v>
      </c>
      <c r="H4006" s="50">
        <v>0</v>
      </c>
      <c r="I4006" s="50">
        <v>0</v>
      </c>
      <c r="J4006" s="27">
        <f>231.4+63.6</f>
        <v>295</v>
      </c>
      <c r="K4006" s="223">
        <v>197.93232</v>
      </c>
      <c r="L4006" s="51"/>
    </row>
    <row r="4007" spans="1:12" s="52" customFormat="1" ht="30" customHeight="1" x14ac:dyDescent="0.25">
      <c r="A4007" s="42" t="str">
        <f>Лист4!A4006</f>
        <v>Астрахань, ул. Баумана д. 11</v>
      </c>
      <c r="B4007" s="67"/>
      <c r="C4007" s="43">
        <f t="shared" si="126"/>
        <v>624.34254999999996</v>
      </c>
      <c r="D4007" s="43">
        <f t="shared" si="127"/>
        <v>28.815810000000003</v>
      </c>
      <c r="E4007" s="49">
        <v>0</v>
      </c>
      <c r="F4007" s="29">
        <v>28.815810000000003</v>
      </c>
      <c r="G4007" s="50">
        <v>0</v>
      </c>
      <c r="H4007" s="50">
        <v>0</v>
      </c>
      <c r="I4007" s="50">
        <v>0</v>
      </c>
      <c r="J4007" s="27"/>
      <c r="K4007" s="223">
        <v>653.15836000000002</v>
      </c>
      <c r="L4007" s="51"/>
    </row>
    <row r="4008" spans="1:12" s="52" customFormat="1" ht="30" customHeight="1" x14ac:dyDescent="0.25">
      <c r="A4008" s="42" t="str">
        <f>Лист4!A4007</f>
        <v>Астрахань, ул. 1-я Котельная д.4 А</v>
      </c>
      <c r="B4008" s="67"/>
      <c r="C4008" s="43">
        <f t="shared" si="126"/>
        <v>1084.1746882352941</v>
      </c>
      <c r="D4008" s="43">
        <f t="shared" si="127"/>
        <v>50.03883176470589</v>
      </c>
      <c r="E4008" s="49">
        <v>0</v>
      </c>
      <c r="F4008" s="29">
        <v>50.03883176470589</v>
      </c>
      <c r="G4008" s="50">
        <v>0</v>
      </c>
      <c r="H4008" s="50">
        <v>0</v>
      </c>
      <c r="I4008" s="50">
        <v>0</v>
      </c>
      <c r="J4008" s="27"/>
      <c r="K4008" s="223">
        <v>1134.21352</v>
      </c>
      <c r="L4008" s="51"/>
    </row>
    <row r="4009" spans="1:12" s="52" customFormat="1" ht="30" customHeight="1" x14ac:dyDescent="0.25">
      <c r="A4009" s="42" t="str">
        <f>Лист4!A4008</f>
        <v>Астрахань, ул. Луконина д. 9</v>
      </c>
      <c r="B4009" s="67"/>
      <c r="C4009" s="43">
        <f t="shared" si="126"/>
        <v>1228.5105147058823</v>
      </c>
      <c r="D4009" s="43">
        <f t="shared" si="127"/>
        <v>56.700485294117641</v>
      </c>
      <c r="E4009" s="49">
        <v>0</v>
      </c>
      <c r="F4009" s="29">
        <v>56.700485294117641</v>
      </c>
      <c r="G4009" s="50">
        <v>0</v>
      </c>
      <c r="H4009" s="50">
        <v>0</v>
      </c>
      <c r="I4009" s="50">
        <v>0</v>
      </c>
      <c r="J4009" s="27"/>
      <c r="K4009" s="223">
        <v>1285.211</v>
      </c>
      <c r="L4009" s="51"/>
    </row>
    <row r="4010" spans="1:12" s="52" customFormat="1" ht="30" customHeight="1" x14ac:dyDescent="0.25">
      <c r="A4010" s="42" t="str">
        <f>Лист4!A4009</f>
        <v>Астрахань, ул. Сен-Симона д. 33, кор. 1</v>
      </c>
      <c r="B4010" s="67"/>
      <c r="C4010" s="43">
        <f t="shared" si="126"/>
        <v>167.77823897058823</v>
      </c>
      <c r="D4010" s="43">
        <f t="shared" si="127"/>
        <v>7.743611029411765</v>
      </c>
      <c r="E4010" s="49">
        <v>0</v>
      </c>
      <c r="F4010" s="29">
        <v>7.743611029411765</v>
      </c>
      <c r="G4010" s="50">
        <v>0</v>
      </c>
      <c r="H4010" s="50">
        <v>0</v>
      </c>
      <c r="I4010" s="50">
        <v>0</v>
      </c>
      <c r="J4010" s="27"/>
      <c r="K4010" s="223">
        <v>175.52185</v>
      </c>
      <c r="L4010" s="51"/>
    </row>
    <row r="4011" spans="1:12" s="52" customFormat="1" ht="30" customHeight="1" x14ac:dyDescent="0.25">
      <c r="A4011" s="42" t="str">
        <f>Лист4!A4010</f>
        <v>Астрахань, ул. Дзержинского д. 56 Б</v>
      </c>
      <c r="B4011" s="67"/>
      <c r="C4011" s="43">
        <f t="shared" si="126"/>
        <v>468.35836985294117</v>
      </c>
      <c r="D4011" s="43">
        <f t="shared" si="127"/>
        <v>21.616540147058821</v>
      </c>
      <c r="E4011" s="49">
        <v>0</v>
      </c>
      <c r="F4011" s="29">
        <v>21.616540147058821</v>
      </c>
      <c r="G4011" s="50">
        <v>0</v>
      </c>
      <c r="H4011" s="50">
        <v>0</v>
      </c>
      <c r="I4011" s="50">
        <v>0</v>
      </c>
      <c r="J4011" s="27"/>
      <c r="K4011" s="223">
        <v>489.97490999999997</v>
      </c>
      <c r="L4011" s="51"/>
    </row>
    <row r="4012" spans="1:12" s="52" customFormat="1" ht="30" customHeight="1" x14ac:dyDescent="0.25">
      <c r="A4012" s="42" t="str">
        <f>Лист4!A4011</f>
        <v>Астрахань, ул. Савушкина д. 29</v>
      </c>
      <c r="B4012" s="67"/>
      <c r="C4012" s="43">
        <f t="shared" si="126"/>
        <v>397.67633308823537</v>
      </c>
      <c r="D4012" s="43">
        <f t="shared" si="127"/>
        <v>8.2096769117647064</v>
      </c>
      <c r="E4012" s="49">
        <v>0</v>
      </c>
      <c r="F4012" s="29">
        <v>8.2096769117647064</v>
      </c>
      <c r="G4012" s="50">
        <v>0</v>
      </c>
      <c r="H4012" s="50">
        <v>0</v>
      </c>
      <c r="I4012" s="50">
        <v>0</v>
      </c>
      <c r="J4012" s="27">
        <v>219.8</v>
      </c>
      <c r="K4012" s="223">
        <v>186.08601000000002</v>
      </c>
      <c r="L4012" s="51"/>
    </row>
    <row r="4013" spans="1:12" s="52" customFormat="1" ht="30" customHeight="1" x14ac:dyDescent="0.25">
      <c r="A4013" s="42" t="str">
        <f>Лист4!A4012</f>
        <v>Астрахань, пр. Воробьева д. 7</v>
      </c>
      <c r="B4013" s="67"/>
      <c r="C4013" s="43">
        <f t="shared" si="126"/>
        <v>58.028338970588237</v>
      </c>
      <c r="D4013" s="43">
        <f t="shared" si="127"/>
        <v>2.6782310294117648</v>
      </c>
      <c r="E4013" s="49">
        <v>0</v>
      </c>
      <c r="F4013" s="29">
        <v>2.6782310294117648</v>
      </c>
      <c r="G4013" s="50">
        <v>0</v>
      </c>
      <c r="H4013" s="50">
        <v>0</v>
      </c>
      <c r="I4013" s="50">
        <v>0</v>
      </c>
      <c r="J4013" s="27"/>
      <c r="K4013" s="223">
        <v>60.706569999999999</v>
      </c>
      <c r="L4013" s="51"/>
    </row>
    <row r="4014" spans="1:12" s="52" customFormat="1" ht="30" customHeight="1" x14ac:dyDescent="0.25">
      <c r="A4014" s="42" t="str">
        <f>Лист4!A4013</f>
        <v>Астрахань, ул. Коммунистическая д. 28</v>
      </c>
      <c r="B4014" s="67"/>
      <c r="C4014" s="43">
        <f t="shared" si="126"/>
        <v>111.45757426470588</v>
      </c>
      <c r="D4014" s="43">
        <f t="shared" si="127"/>
        <v>5.1441957352941179</v>
      </c>
      <c r="E4014" s="49">
        <v>0</v>
      </c>
      <c r="F4014" s="29">
        <v>5.1441957352941179</v>
      </c>
      <c r="G4014" s="50">
        <v>0</v>
      </c>
      <c r="H4014" s="50">
        <v>0</v>
      </c>
      <c r="I4014" s="50">
        <v>0</v>
      </c>
      <c r="J4014" s="27"/>
      <c r="K4014" s="223">
        <v>116.60177</v>
      </c>
      <c r="L4014" s="51"/>
    </row>
    <row r="4015" spans="1:12" s="52" customFormat="1" ht="30" customHeight="1" x14ac:dyDescent="0.25">
      <c r="A4015" s="42" t="str">
        <f>Лист4!A4014</f>
        <v>г.Астрахань, 28 Армии, 14 корп. 2</v>
      </c>
      <c r="B4015" s="67"/>
      <c r="C4015" s="43">
        <f t="shared" si="126"/>
        <v>435.73980220588237</v>
      </c>
      <c r="D4015" s="43">
        <f t="shared" si="127"/>
        <v>20.111067794117645</v>
      </c>
      <c r="E4015" s="49">
        <v>0</v>
      </c>
      <c r="F4015" s="29">
        <v>20.111067794117645</v>
      </c>
      <c r="G4015" s="50">
        <v>0</v>
      </c>
      <c r="H4015" s="50">
        <v>0</v>
      </c>
      <c r="I4015" s="50">
        <v>0</v>
      </c>
      <c r="J4015" s="27"/>
      <c r="K4015" s="223">
        <v>455.85086999999999</v>
      </c>
      <c r="L4015" s="51"/>
    </row>
    <row r="4016" spans="1:12" s="52" customFormat="1" ht="24.95" customHeight="1" x14ac:dyDescent="0.25">
      <c r="A4016" s="42" t="str">
        <f>Лист4!A4015</f>
        <v>Астрахань, ул. Тренева д. 13</v>
      </c>
      <c r="B4016" s="67"/>
      <c r="C4016" s="43">
        <f t="shared" si="126"/>
        <v>1105.9999198529413</v>
      </c>
      <c r="D4016" s="43">
        <f t="shared" si="127"/>
        <v>51.046150147058832</v>
      </c>
      <c r="E4016" s="49">
        <v>0</v>
      </c>
      <c r="F4016" s="29">
        <v>51.046150147058832</v>
      </c>
      <c r="G4016" s="50">
        <v>0</v>
      </c>
      <c r="H4016" s="50">
        <v>0</v>
      </c>
      <c r="I4016" s="50">
        <v>0</v>
      </c>
      <c r="J4016" s="27"/>
      <c r="K4016" s="223">
        <v>1157.0460700000001</v>
      </c>
      <c r="L4016" s="51"/>
    </row>
    <row r="4017" spans="1:12" s="57" customFormat="1" ht="29.25" customHeight="1" x14ac:dyDescent="0.25">
      <c r="A4017" s="42" t="str">
        <f>Лист4!A4016</f>
        <v>г.Астрахань, Чкалова д. 80, кор. 1</v>
      </c>
      <c r="B4017" s="67"/>
      <c r="C4017" s="43">
        <f t="shared" si="126"/>
        <v>574.24275808823529</v>
      </c>
      <c r="D4017" s="43">
        <f t="shared" si="127"/>
        <v>26.503511911764704</v>
      </c>
      <c r="E4017" s="49">
        <v>0</v>
      </c>
      <c r="F4017" s="29">
        <v>26.503511911764704</v>
      </c>
      <c r="G4017" s="50">
        <v>0</v>
      </c>
      <c r="H4017" s="50">
        <v>0</v>
      </c>
      <c r="I4017" s="50">
        <v>0</v>
      </c>
      <c r="J4017" s="27"/>
      <c r="K4017" s="223">
        <v>600.74626999999998</v>
      </c>
      <c r="L4017" s="51"/>
    </row>
    <row r="4018" spans="1:12" s="58" customFormat="1" ht="26.25" customHeight="1" x14ac:dyDescent="0.25">
      <c r="A4018" s="42" t="str">
        <f>Лист4!A4017</f>
        <v>Астрахань, ул. Косиора д. 16, кор. 1</v>
      </c>
      <c r="B4018" s="67"/>
      <c r="C4018" s="43">
        <f t="shared" si="126"/>
        <v>412.12539779411765</v>
      </c>
      <c r="D4018" s="43">
        <f t="shared" si="127"/>
        <v>19.021172205882351</v>
      </c>
      <c r="E4018" s="49">
        <v>0</v>
      </c>
      <c r="F4018" s="29">
        <v>19.021172205882351</v>
      </c>
      <c r="G4018" s="50">
        <v>0</v>
      </c>
      <c r="H4018" s="50">
        <v>0</v>
      </c>
      <c r="I4018" s="50">
        <v>0</v>
      </c>
      <c r="J4018" s="27"/>
      <c r="K4018" s="223">
        <v>431.14657</v>
      </c>
      <c r="L4018" s="51"/>
    </row>
    <row r="4019" spans="1:12" s="58" customFormat="1" ht="33" customHeight="1" x14ac:dyDescent="0.25">
      <c r="A4019" s="42" t="str">
        <f>Лист4!A4018</f>
        <v>Астрахань, пл. Карла Маркса д. 3, кор. 1</v>
      </c>
      <c r="B4019" s="67"/>
      <c r="C4019" s="43">
        <f t="shared" si="126"/>
        <v>653.3949786764706</v>
      </c>
      <c r="D4019" s="43">
        <f t="shared" si="127"/>
        <v>30.156691323529415</v>
      </c>
      <c r="E4019" s="49">
        <v>0</v>
      </c>
      <c r="F4019" s="29">
        <v>30.156691323529415</v>
      </c>
      <c r="G4019" s="50">
        <v>0</v>
      </c>
      <c r="H4019" s="50">
        <v>0</v>
      </c>
      <c r="I4019" s="50">
        <v>0</v>
      </c>
      <c r="J4019" s="27"/>
      <c r="K4019" s="223">
        <v>683.55167000000006</v>
      </c>
      <c r="L4019" s="51"/>
    </row>
    <row r="4020" spans="1:12" s="58" customFormat="1" ht="33.75" customHeight="1" x14ac:dyDescent="0.25">
      <c r="A4020" s="42" t="str">
        <f>Лист4!A4019</f>
        <v>Астрахань, ул. Савушкина д. 19, кор. 1</v>
      </c>
      <c r="B4020" s="67"/>
      <c r="C4020" s="43">
        <f t="shared" si="126"/>
        <v>251.05149779411764</v>
      </c>
      <c r="D4020" s="43">
        <f t="shared" si="127"/>
        <v>11.586992205882353</v>
      </c>
      <c r="E4020" s="49">
        <v>0</v>
      </c>
      <c r="F4020" s="29">
        <v>11.586992205882353</v>
      </c>
      <c r="G4020" s="50">
        <v>0</v>
      </c>
      <c r="H4020" s="50">
        <v>0</v>
      </c>
      <c r="I4020" s="50">
        <v>0</v>
      </c>
      <c r="J4020" s="27"/>
      <c r="K4020" s="223">
        <v>262.63848999999999</v>
      </c>
      <c r="L4020" s="51"/>
    </row>
    <row r="4021" spans="1:12" s="58" customFormat="1" ht="30.75" customHeight="1" x14ac:dyDescent="0.25">
      <c r="A4021" s="42" t="str">
        <f>Лист4!A4020</f>
        <v>Астрахань, ул. Ляхова д. 8А</v>
      </c>
      <c r="B4021" s="67"/>
      <c r="C4021" s="43">
        <f t="shared" si="126"/>
        <v>509.66436911764703</v>
      </c>
      <c r="D4021" s="43">
        <f t="shared" si="127"/>
        <v>23.52297088235294</v>
      </c>
      <c r="E4021" s="49">
        <v>0</v>
      </c>
      <c r="F4021" s="29">
        <v>23.52297088235294</v>
      </c>
      <c r="G4021" s="50">
        <v>0</v>
      </c>
      <c r="H4021" s="50">
        <v>0</v>
      </c>
      <c r="I4021" s="50">
        <v>0</v>
      </c>
      <c r="J4021" s="27"/>
      <c r="K4021" s="223">
        <v>533.18733999999995</v>
      </c>
      <c r="L4021" s="51"/>
    </row>
    <row r="4022" spans="1:12" s="58" customFormat="1" ht="30" customHeight="1" x14ac:dyDescent="0.25">
      <c r="A4022" s="42" t="str">
        <f>Лист4!A4021</f>
        <v>Астрахань, ул. Кооперативная д. 45</v>
      </c>
      <c r="B4022" s="67"/>
      <c r="C4022" s="43">
        <f t="shared" si="126"/>
        <v>288.99314485294116</v>
      </c>
      <c r="D4022" s="43">
        <f t="shared" si="127"/>
        <v>13.338145147058821</v>
      </c>
      <c r="E4022" s="49">
        <v>0</v>
      </c>
      <c r="F4022" s="29">
        <v>13.338145147058821</v>
      </c>
      <c r="G4022" s="50">
        <v>0</v>
      </c>
      <c r="H4022" s="50">
        <v>0</v>
      </c>
      <c r="I4022" s="50">
        <v>0</v>
      </c>
      <c r="J4022" s="27"/>
      <c r="K4022" s="223">
        <v>302.33128999999997</v>
      </c>
      <c r="L4022" s="51"/>
    </row>
    <row r="4023" spans="1:12" s="58" customFormat="1" ht="32.25" customHeight="1" x14ac:dyDescent="0.25">
      <c r="A4023" s="42" t="str">
        <f>Лист4!A4022</f>
        <v>Астрахань, ул. Дзержинского д. 56 А</v>
      </c>
      <c r="B4023" s="67"/>
      <c r="C4023" s="43">
        <f t="shared" si="126"/>
        <v>1010.4486772058823</v>
      </c>
      <c r="D4023" s="43">
        <f t="shared" si="127"/>
        <v>46.636092794117644</v>
      </c>
      <c r="E4023" s="49">
        <v>0</v>
      </c>
      <c r="F4023" s="29">
        <v>46.636092794117644</v>
      </c>
      <c r="G4023" s="50">
        <v>0</v>
      </c>
      <c r="H4023" s="50">
        <v>0</v>
      </c>
      <c r="I4023" s="50">
        <v>0</v>
      </c>
      <c r="J4023" s="27"/>
      <c r="K4023" s="223">
        <v>1057.0847699999999</v>
      </c>
      <c r="L4023" s="51"/>
    </row>
    <row r="4024" spans="1:12" s="58" customFormat="1" ht="36.75" customHeight="1" x14ac:dyDescent="0.25">
      <c r="A4024" s="42" t="str">
        <f>Лист4!A4023</f>
        <v>Астраханская обл. Икрянинский р-н, п. Ильинка, ул. Гоголя д. 3</v>
      </c>
      <c r="B4024" s="67"/>
      <c r="C4024" s="43">
        <f t="shared" si="126"/>
        <v>85.353698529411773</v>
      </c>
      <c r="D4024" s="43">
        <f t="shared" si="127"/>
        <v>3.9394014705882356</v>
      </c>
      <c r="E4024" s="49">
        <v>0</v>
      </c>
      <c r="F4024" s="29">
        <v>3.9394014705882356</v>
      </c>
      <c r="G4024" s="50">
        <v>0</v>
      </c>
      <c r="H4024" s="50">
        <v>0</v>
      </c>
      <c r="I4024" s="50">
        <v>0</v>
      </c>
      <c r="J4024" s="27"/>
      <c r="K4024" s="223">
        <v>89.29310000000001</v>
      </c>
      <c r="L4024" s="51"/>
    </row>
    <row r="4025" spans="1:12" s="58" customFormat="1" ht="36.75" customHeight="1" x14ac:dyDescent="0.25">
      <c r="A4025" s="42" t="str">
        <f>Лист4!A4024</f>
        <v>Астрахань, ул. Дзержинского д. 54 А</v>
      </c>
      <c r="B4025" s="67"/>
      <c r="C4025" s="43">
        <f t="shared" si="126"/>
        <v>585.26789558823532</v>
      </c>
      <c r="D4025" s="43">
        <f t="shared" si="127"/>
        <v>27.012364411764704</v>
      </c>
      <c r="E4025" s="49">
        <v>0</v>
      </c>
      <c r="F4025" s="29">
        <v>27.012364411764704</v>
      </c>
      <c r="G4025" s="50">
        <v>0</v>
      </c>
      <c r="H4025" s="50">
        <v>0</v>
      </c>
      <c r="I4025" s="50">
        <v>0</v>
      </c>
      <c r="J4025" s="27"/>
      <c r="K4025" s="223">
        <v>612.28026</v>
      </c>
      <c r="L4025" s="51"/>
    </row>
    <row r="4026" spans="1:12" s="58" customFormat="1" ht="33" customHeight="1" x14ac:dyDescent="0.25">
      <c r="A4026" s="42" t="str">
        <f>Лист4!A4025</f>
        <v>Астрахань, ул. Татищева кор. 13</v>
      </c>
      <c r="B4026" s="67"/>
      <c r="C4026" s="43">
        <f t="shared" si="126"/>
        <v>308.92891249999997</v>
      </c>
      <c r="D4026" s="43">
        <f t="shared" si="127"/>
        <v>14.258257499999999</v>
      </c>
      <c r="E4026" s="49">
        <v>0</v>
      </c>
      <c r="F4026" s="29">
        <v>14.258257499999999</v>
      </c>
      <c r="G4026" s="50">
        <v>0</v>
      </c>
      <c r="H4026" s="50">
        <v>0</v>
      </c>
      <c r="I4026" s="50">
        <v>0</v>
      </c>
      <c r="J4026" s="27"/>
      <c r="K4026" s="223">
        <v>323.18716999999998</v>
      </c>
      <c r="L4026" s="51"/>
    </row>
    <row r="4027" spans="1:12" s="58" customFormat="1" ht="37.5" customHeight="1" x14ac:dyDescent="0.25">
      <c r="A4027" s="42" t="str">
        <f>Лист4!A4026</f>
        <v>г.Ахтубинск, Финогенова, 11</v>
      </c>
      <c r="B4027" s="67"/>
      <c r="C4027" s="43">
        <f t="shared" si="126"/>
        <v>383.99955367647055</v>
      </c>
      <c r="D4027" s="43">
        <f t="shared" si="127"/>
        <v>17.723056323529413</v>
      </c>
      <c r="E4027" s="49">
        <v>0</v>
      </c>
      <c r="F4027" s="29">
        <v>17.723056323529413</v>
      </c>
      <c r="G4027" s="50">
        <v>0</v>
      </c>
      <c r="H4027" s="50">
        <v>0</v>
      </c>
      <c r="I4027" s="50">
        <v>0</v>
      </c>
      <c r="J4027" s="27"/>
      <c r="K4027" s="223">
        <v>401.72260999999997</v>
      </c>
      <c r="L4027" s="51"/>
    </row>
    <row r="4028" spans="1:12" s="58" customFormat="1" ht="35.25" customHeight="1" x14ac:dyDescent="0.25">
      <c r="A4028" s="42" t="str">
        <f>Лист4!A4027</f>
        <v>г.Астрахань, С. Перовской, 107 А</v>
      </c>
      <c r="B4028" s="67"/>
      <c r="C4028" s="43">
        <f t="shared" si="126"/>
        <v>708.73935294117655</v>
      </c>
      <c r="D4028" s="43">
        <f t="shared" si="127"/>
        <v>32.711047058823532</v>
      </c>
      <c r="E4028" s="49">
        <v>0</v>
      </c>
      <c r="F4028" s="29">
        <v>32.711047058823532</v>
      </c>
      <c r="G4028" s="50">
        <v>0</v>
      </c>
      <c r="H4028" s="50">
        <v>0</v>
      </c>
      <c r="I4028" s="50">
        <v>0</v>
      </c>
      <c r="J4028" s="27"/>
      <c r="K4028" s="223">
        <v>741.45040000000006</v>
      </c>
      <c r="L4028" s="51"/>
    </row>
    <row r="4029" spans="1:12" s="58" customFormat="1" ht="30" customHeight="1" x14ac:dyDescent="0.25">
      <c r="A4029" s="42" t="str">
        <f>Лист4!A4028</f>
        <v>Астрахань, ул. Татищева кор. 20</v>
      </c>
      <c r="B4029" s="67"/>
      <c r="C4029" s="43">
        <f t="shared" si="126"/>
        <v>926.14294044117639</v>
      </c>
      <c r="D4029" s="43">
        <f t="shared" si="127"/>
        <v>13.354289558823529</v>
      </c>
      <c r="E4029" s="49">
        <v>0</v>
      </c>
      <c r="F4029" s="29">
        <v>13.354289558823529</v>
      </c>
      <c r="G4029" s="50">
        <v>0</v>
      </c>
      <c r="H4029" s="50">
        <v>0</v>
      </c>
      <c r="I4029" s="50">
        <v>0</v>
      </c>
      <c r="J4029" s="27">
        <v>636.79999999999995</v>
      </c>
      <c r="K4029" s="223">
        <v>302.69722999999999</v>
      </c>
      <c r="L4029" s="51"/>
    </row>
    <row r="4030" spans="1:12" s="58" customFormat="1" ht="36" customHeight="1" x14ac:dyDescent="0.25">
      <c r="A4030" s="42" t="str">
        <f>Лист4!A4029</f>
        <v>г.Астрахань, пл. Покровская, 5</v>
      </c>
      <c r="B4030" s="67"/>
      <c r="C4030" s="43">
        <f t="shared" si="126"/>
        <v>696.35806691176481</v>
      </c>
      <c r="D4030" s="43">
        <f t="shared" si="127"/>
        <v>32.139603088235297</v>
      </c>
      <c r="E4030" s="49">
        <v>0</v>
      </c>
      <c r="F4030" s="29">
        <v>32.139603088235297</v>
      </c>
      <c r="G4030" s="50">
        <v>0</v>
      </c>
      <c r="H4030" s="50">
        <v>0</v>
      </c>
      <c r="I4030" s="50">
        <v>0</v>
      </c>
      <c r="J4030" s="27"/>
      <c r="K4030" s="223">
        <v>728.49767000000008</v>
      </c>
      <c r="L4030" s="51"/>
    </row>
    <row r="4031" spans="1:12" s="58" customFormat="1" ht="34.5" customHeight="1" x14ac:dyDescent="0.25">
      <c r="A4031" s="42" t="str">
        <f>Лист4!A4030</f>
        <v>г.Астрахань, 28 Армии, 14 корп. 1</v>
      </c>
      <c r="B4031" s="67"/>
      <c r="C4031" s="43">
        <f t="shared" si="126"/>
        <v>889.86610661764701</v>
      </c>
      <c r="D4031" s="43">
        <f t="shared" si="127"/>
        <v>41.070743382352937</v>
      </c>
      <c r="E4031" s="49">
        <v>0</v>
      </c>
      <c r="F4031" s="29">
        <v>41.070743382352937</v>
      </c>
      <c r="G4031" s="50">
        <v>0</v>
      </c>
      <c r="H4031" s="50">
        <v>0</v>
      </c>
      <c r="I4031" s="50">
        <v>0</v>
      </c>
      <c r="J4031" s="27"/>
      <c r="K4031" s="223">
        <v>930.93684999999994</v>
      </c>
      <c r="L4031" s="51"/>
    </row>
    <row r="4032" spans="1:12" s="58" customFormat="1" ht="39" customHeight="1" x14ac:dyDescent="0.25">
      <c r="A4032" s="42" t="str">
        <f>Лист4!A4031</f>
        <v>г.Астрахань, Комсомольская Набережная, 18</v>
      </c>
      <c r="B4032" s="67"/>
      <c r="C4032" s="43">
        <f t="shared" si="126"/>
        <v>174.05744926470587</v>
      </c>
      <c r="D4032" s="43">
        <f t="shared" si="127"/>
        <v>8.0334207352941185</v>
      </c>
      <c r="E4032" s="49">
        <v>0</v>
      </c>
      <c r="F4032" s="29">
        <v>8.0334207352941185</v>
      </c>
      <c r="G4032" s="50">
        <v>0</v>
      </c>
      <c r="H4032" s="50">
        <v>0</v>
      </c>
      <c r="I4032" s="50">
        <v>0</v>
      </c>
      <c r="J4032" s="27"/>
      <c r="K4032" s="223">
        <v>182.09087</v>
      </c>
      <c r="L4032" s="51"/>
    </row>
    <row r="4033" spans="1:12" s="58" customFormat="1" ht="25.5" customHeight="1" x14ac:dyDescent="0.25">
      <c r="A4033" s="42" t="str">
        <f>Лист4!A4032</f>
        <v>г.Астрахань, Ботвина, 8</v>
      </c>
      <c r="B4033" s="67"/>
      <c r="C4033" s="43">
        <f t="shared" si="126"/>
        <v>966.43905808823536</v>
      </c>
      <c r="D4033" s="43">
        <f t="shared" si="127"/>
        <v>21.712571911764705</v>
      </c>
      <c r="E4033" s="49">
        <v>0</v>
      </c>
      <c r="F4033" s="29">
        <v>21.712571911764705</v>
      </c>
      <c r="G4033" s="50">
        <v>0</v>
      </c>
      <c r="H4033" s="50">
        <v>0</v>
      </c>
      <c r="I4033" s="50">
        <v>0</v>
      </c>
      <c r="J4033" s="27">
        <v>496</v>
      </c>
      <c r="K4033" s="223">
        <v>492.15163000000001</v>
      </c>
      <c r="L4033" s="51"/>
    </row>
    <row r="4034" spans="1:12" s="58" customFormat="1" ht="33.75" customHeight="1" x14ac:dyDescent="0.25">
      <c r="A4034" s="42" t="str">
        <f>Лист4!A4033</f>
        <v>г.Астрахань, Жилая, 9, кор. 4</v>
      </c>
      <c r="B4034" s="67"/>
      <c r="C4034" s="43">
        <f t="shared" si="126"/>
        <v>1198.123880882353</v>
      </c>
      <c r="D4034" s="43">
        <f t="shared" si="127"/>
        <v>6.6421791176470588</v>
      </c>
      <c r="E4034" s="49">
        <v>0</v>
      </c>
      <c r="F4034" s="29">
        <v>6.6421791176470588</v>
      </c>
      <c r="G4034" s="50">
        <v>0</v>
      </c>
      <c r="H4034" s="50">
        <v>0</v>
      </c>
      <c r="I4034" s="50">
        <v>0</v>
      </c>
      <c r="J4034" s="27">
        <v>1054.21</v>
      </c>
      <c r="K4034" s="223">
        <v>150.55606</v>
      </c>
      <c r="L4034" s="51"/>
    </row>
    <row r="4035" spans="1:12" s="58" customFormat="1" ht="36.75" customHeight="1" x14ac:dyDescent="0.25">
      <c r="A4035" s="42" t="str">
        <f>Лист4!A4034</f>
        <v>г. Знаменск, Проспект 9 Мая, д.2 А</v>
      </c>
      <c r="B4035" s="67"/>
      <c r="C4035" s="43">
        <f t="shared" si="126"/>
        <v>735.32321544117644</v>
      </c>
      <c r="D4035" s="43">
        <f t="shared" si="127"/>
        <v>33.937994558823533</v>
      </c>
      <c r="E4035" s="49">
        <v>0</v>
      </c>
      <c r="F4035" s="29">
        <v>33.937994558823533</v>
      </c>
      <c r="G4035" s="50">
        <v>0</v>
      </c>
      <c r="H4035" s="50">
        <v>0</v>
      </c>
      <c r="I4035" s="50">
        <v>0</v>
      </c>
      <c r="J4035" s="27"/>
      <c r="K4035" s="223">
        <v>769.26121000000001</v>
      </c>
      <c r="L4035" s="51"/>
    </row>
    <row r="4036" spans="1:12" s="58" customFormat="1" ht="36.75" customHeight="1" x14ac:dyDescent="0.25">
      <c r="A4036" s="42" t="str">
        <f>Лист4!A4035</f>
        <v>г.Астрахань, ул. 2-я Зеленгинская, д.1, кор. 4</v>
      </c>
      <c r="B4036" s="67"/>
      <c r="C4036" s="43">
        <f t="shared" si="126"/>
        <v>530.4122830882352</v>
      </c>
      <c r="D4036" s="43">
        <f t="shared" si="127"/>
        <v>24.480566911764704</v>
      </c>
      <c r="E4036" s="49">
        <v>0</v>
      </c>
      <c r="F4036" s="29">
        <v>24.480566911764704</v>
      </c>
      <c r="G4036" s="50">
        <v>0</v>
      </c>
      <c r="H4036" s="50">
        <v>0</v>
      </c>
      <c r="I4036" s="50">
        <v>0</v>
      </c>
      <c r="J4036" s="27"/>
      <c r="K4036" s="223">
        <v>554.89284999999995</v>
      </c>
      <c r="L4036" s="51"/>
    </row>
    <row r="4037" spans="1:12" s="58" customFormat="1" ht="37.5" customHeight="1" x14ac:dyDescent="0.25">
      <c r="A4037" s="42" t="str">
        <f>Лист4!A4036</f>
        <v>г.Астрахань, Курская, 74</v>
      </c>
      <c r="B4037" s="67"/>
      <c r="C4037" s="43">
        <f t="shared" si="126"/>
        <v>101.33993235294118</v>
      </c>
      <c r="D4037" s="43">
        <f t="shared" si="127"/>
        <v>4.6772276470588237</v>
      </c>
      <c r="E4037" s="49">
        <v>0</v>
      </c>
      <c r="F4037" s="29">
        <v>4.6772276470588237</v>
      </c>
      <c r="G4037" s="50">
        <v>0</v>
      </c>
      <c r="H4037" s="50">
        <v>0</v>
      </c>
      <c r="I4037" s="50">
        <v>0</v>
      </c>
      <c r="J4037" s="27"/>
      <c r="K4037" s="223">
        <v>106.01716</v>
      </c>
      <c r="L4037" s="51"/>
    </row>
    <row r="4038" spans="1:12" s="58" customFormat="1" ht="35.25" customHeight="1" x14ac:dyDescent="0.25">
      <c r="A4038" s="42" t="str">
        <f>Лист4!A4037</f>
        <v>г.Астрахань, Адмирала Нахимова, 265</v>
      </c>
      <c r="B4038" s="67"/>
      <c r="C4038" s="43">
        <f t="shared" si="126"/>
        <v>1460.4510661764707</v>
      </c>
      <c r="D4038" s="43">
        <f t="shared" si="127"/>
        <v>67.405433823529421</v>
      </c>
      <c r="E4038" s="49">
        <v>0</v>
      </c>
      <c r="F4038" s="29">
        <v>67.405433823529421</v>
      </c>
      <c r="G4038" s="50">
        <v>0</v>
      </c>
      <c r="H4038" s="50">
        <v>0</v>
      </c>
      <c r="I4038" s="50">
        <v>0</v>
      </c>
      <c r="J4038" s="27"/>
      <c r="K4038" s="223">
        <v>1527.8565000000001</v>
      </c>
      <c r="L4038" s="51"/>
    </row>
    <row r="4039" spans="1:12" s="58" customFormat="1" ht="34.5" customHeight="1" x14ac:dyDescent="0.25">
      <c r="A4039" s="42" t="str">
        <f>Лист4!A4038</f>
        <v>г.Астрахань, пл. Вокзальная, 5 А</v>
      </c>
      <c r="B4039" s="67"/>
      <c r="C4039" s="43">
        <f t="shared" si="126"/>
        <v>385.8685426470588</v>
      </c>
      <c r="D4039" s="43">
        <f t="shared" si="127"/>
        <v>17.809317352941179</v>
      </c>
      <c r="E4039" s="49">
        <v>0</v>
      </c>
      <c r="F4039" s="29">
        <v>17.809317352941179</v>
      </c>
      <c r="G4039" s="50">
        <v>0</v>
      </c>
      <c r="H4039" s="50">
        <v>0</v>
      </c>
      <c r="I4039" s="50">
        <v>0</v>
      </c>
      <c r="J4039" s="27"/>
      <c r="K4039" s="223">
        <v>403.67786000000001</v>
      </c>
      <c r="L4039" s="51"/>
    </row>
    <row r="4040" spans="1:12" s="58" customFormat="1" ht="33" customHeight="1" x14ac:dyDescent="0.25">
      <c r="A4040" s="42" t="str">
        <f>Лист4!A4039</f>
        <v>г.Астрахань, Звездная, 5</v>
      </c>
      <c r="B4040" s="67"/>
      <c r="C4040" s="43">
        <f t="shared" si="126"/>
        <v>1684.8372602941176</v>
      </c>
      <c r="D4040" s="43">
        <f t="shared" si="127"/>
        <v>77.761719705882356</v>
      </c>
      <c r="E4040" s="49">
        <v>0</v>
      </c>
      <c r="F4040" s="29">
        <v>77.761719705882356</v>
      </c>
      <c r="G4040" s="50">
        <v>0</v>
      </c>
      <c r="H4040" s="50">
        <v>0</v>
      </c>
      <c r="I4040" s="50">
        <v>0</v>
      </c>
      <c r="J4040" s="27"/>
      <c r="K4040" s="223">
        <v>1762.59898</v>
      </c>
      <c r="L4040" s="51"/>
    </row>
    <row r="4041" spans="1:12" s="58" customFormat="1" ht="31.5" customHeight="1" x14ac:dyDescent="0.25">
      <c r="A4041" s="42" t="str">
        <f>Лист4!A4040</f>
        <v>г.Астрахань, Савушкина, 17, кор. 2</v>
      </c>
      <c r="B4041" s="67"/>
      <c r="C4041" s="43">
        <f t="shared" si="126"/>
        <v>285.72009852941176</v>
      </c>
      <c r="D4041" s="43">
        <f t="shared" si="127"/>
        <v>13.187081470588234</v>
      </c>
      <c r="E4041" s="49">
        <v>0</v>
      </c>
      <c r="F4041" s="29">
        <v>13.187081470588234</v>
      </c>
      <c r="G4041" s="50">
        <v>0</v>
      </c>
      <c r="H4041" s="50">
        <v>0</v>
      </c>
      <c r="I4041" s="50">
        <v>0</v>
      </c>
      <c r="J4041" s="27"/>
      <c r="K4041" s="223">
        <v>298.90717999999998</v>
      </c>
      <c r="L4041" s="51"/>
    </row>
    <row r="4042" spans="1:12" s="58" customFormat="1" ht="31.5" customHeight="1" x14ac:dyDescent="0.25">
      <c r="A4042" s="42" t="str">
        <f>Лист4!A4041</f>
        <v>г.Астрахань, Яблочкова, 25</v>
      </c>
      <c r="B4042" s="67"/>
      <c r="C4042" s="43">
        <f t="shared" si="126"/>
        <v>890.5842897058825</v>
      </c>
      <c r="D4042" s="43">
        <f t="shared" si="127"/>
        <v>41.103890294117647</v>
      </c>
      <c r="E4042" s="49">
        <v>0</v>
      </c>
      <c r="F4042" s="29">
        <v>41.103890294117647</v>
      </c>
      <c r="G4042" s="50">
        <v>0</v>
      </c>
      <c r="H4042" s="50">
        <v>0</v>
      </c>
      <c r="I4042" s="50">
        <v>0</v>
      </c>
      <c r="J4042" s="27"/>
      <c r="K4042" s="223">
        <v>931.6881800000001</v>
      </c>
      <c r="L4042" s="51"/>
    </row>
    <row r="4043" spans="1:12" s="58" customFormat="1" ht="36" customHeight="1" x14ac:dyDescent="0.25">
      <c r="A4043" s="42" t="str">
        <f>Лист4!A4042</f>
        <v>г.Астрахань, Кирова, 44</v>
      </c>
      <c r="B4043" s="67"/>
      <c r="C4043" s="43">
        <f t="shared" ref="C4043:C4091" si="128">K4043+J4043-F4043</f>
        <v>474.46966985294119</v>
      </c>
      <c r="D4043" s="43">
        <f t="shared" ref="D4043:D4105" si="129">F4043</f>
        <v>21.898600147058822</v>
      </c>
      <c r="E4043" s="49">
        <v>0</v>
      </c>
      <c r="F4043" s="29">
        <v>21.898600147058822</v>
      </c>
      <c r="G4043" s="50">
        <v>0</v>
      </c>
      <c r="H4043" s="50">
        <v>0</v>
      </c>
      <c r="I4043" s="50">
        <v>0</v>
      </c>
      <c r="J4043" s="27"/>
      <c r="K4043" s="223">
        <v>496.36827</v>
      </c>
      <c r="L4043" s="51"/>
    </row>
    <row r="4044" spans="1:12" s="58" customFormat="1" ht="36" customHeight="1" x14ac:dyDescent="0.25">
      <c r="A4044" s="42" t="str">
        <f>Лист4!A4043</f>
        <v>г.Астрахань, Савушкина, 48</v>
      </c>
      <c r="B4044" s="67"/>
      <c r="C4044" s="43">
        <f t="shared" si="128"/>
        <v>636.54904338235292</v>
      </c>
      <c r="D4044" s="43">
        <f t="shared" si="129"/>
        <v>29.379186617647058</v>
      </c>
      <c r="E4044" s="49">
        <v>0</v>
      </c>
      <c r="F4044" s="29">
        <v>29.379186617647058</v>
      </c>
      <c r="G4044" s="50">
        <v>0</v>
      </c>
      <c r="H4044" s="50">
        <v>0</v>
      </c>
      <c r="I4044" s="50">
        <v>0</v>
      </c>
      <c r="J4044" s="27"/>
      <c r="K4044" s="223">
        <v>665.92822999999999</v>
      </c>
      <c r="L4044" s="51"/>
    </row>
    <row r="4045" spans="1:12" s="58" customFormat="1" ht="21" customHeight="1" x14ac:dyDescent="0.25">
      <c r="A4045" s="42" t="str">
        <f>Лист4!A4044</f>
        <v>г.Астрахань, Адмирала Нахимова, 52, кор. 1</v>
      </c>
      <c r="B4045" s="67"/>
      <c r="C4045" s="43">
        <f t="shared" si="128"/>
        <v>487.43404411764703</v>
      </c>
      <c r="D4045" s="43">
        <f t="shared" si="129"/>
        <v>22.496955882352943</v>
      </c>
      <c r="E4045" s="49">
        <v>0</v>
      </c>
      <c r="F4045" s="29">
        <v>22.496955882352943</v>
      </c>
      <c r="G4045" s="50">
        <v>0</v>
      </c>
      <c r="H4045" s="50">
        <v>0</v>
      </c>
      <c r="I4045" s="50">
        <v>0</v>
      </c>
      <c r="J4045" s="27"/>
      <c r="K4045" s="223">
        <v>509.93099999999998</v>
      </c>
      <c r="L4045" s="51"/>
    </row>
    <row r="4046" spans="1:12" s="58" customFormat="1" ht="21" customHeight="1" x14ac:dyDescent="0.25">
      <c r="A4046" s="42" t="str">
        <f>Лист4!A4045</f>
        <v>г.Астрахань, Профсоюзная, 8, кор. 1</v>
      </c>
      <c r="B4046" s="67"/>
      <c r="C4046" s="43">
        <f t="shared" si="128"/>
        <v>723.75487867647064</v>
      </c>
      <c r="D4046" s="43">
        <f t="shared" si="129"/>
        <v>33.404071323529408</v>
      </c>
      <c r="E4046" s="49">
        <v>0</v>
      </c>
      <c r="F4046" s="29">
        <v>33.404071323529408</v>
      </c>
      <c r="G4046" s="50">
        <v>0</v>
      </c>
      <c r="H4046" s="50">
        <v>0</v>
      </c>
      <c r="I4046" s="50">
        <v>0</v>
      </c>
      <c r="J4046" s="27"/>
      <c r="K4046" s="223">
        <v>757.15895</v>
      </c>
      <c r="L4046" s="51"/>
    </row>
    <row r="4047" spans="1:12" s="58" customFormat="1" ht="21" customHeight="1" x14ac:dyDescent="0.25">
      <c r="A4047" s="42" t="str">
        <f>Лист4!A4046</f>
        <v>г.Астрахань, Курская, 80</v>
      </c>
      <c r="B4047" s="67"/>
      <c r="C4047" s="43">
        <f t="shared" si="128"/>
        <v>1841.2050838235295</v>
      </c>
      <c r="D4047" s="43">
        <f t="shared" si="129"/>
        <v>84.978696176470592</v>
      </c>
      <c r="E4047" s="49">
        <v>0</v>
      </c>
      <c r="F4047" s="29">
        <v>84.978696176470592</v>
      </c>
      <c r="G4047" s="50">
        <v>0</v>
      </c>
      <c r="H4047" s="50">
        <v>0</v>
      </c>
      <c r="I4047" s="50">
        <v>0</v>
      </c>
      <c r="J4047" s="27"/>
      <c r="K4047" s="223">
        <v>1926.1837800000001</v>
      </c>
      <c r="L4047" s="51"/>
    </row>
    <row r="4048" spans="1:12" s="58" customFormat="1" ht="21" customHeight="1" x14ac:dyDescent="0.25">
      <c r="A4048" s="42" t="str">
        <f>Лист4!A4047</f>
        <v>г.Астрахань, Маркина, 104</v>
      </c>
      <c r="B4048" s="67"/>
      <c r="C4048" s="43">
        <f t="shared" si="128"/>
        <v>216.81857867647059</v>
      </c>
      <c r="D4048" s="43">
        <f t="shared" si="129"/>
        <v>10.007011323529412</v>
      </c>
      <c r="E4048" s="49">
        <v>0</v>
      </c>
      <c r="F4048" s="29">
        <v>10.007011323529412</v>
      </c>
      <c r="G4048" s="50">
        <v>0</v>
      </c>
      <c r="H4048" s="50">
        <v>0</v>
      </c>
      <c r="I4048" s="50">
        <v>0</v>
      </c>
      <c r="J4048" s="27"/>
      <c r="K4048" s="223">
        <v>226.82559000000001</v>
      </c>
      <c r="L4048" s="51"/>
    </row>
    <row r="4049" spans="1:12" s="58" customFormat="1" ht="21" customHeight="1" x14ac:dyDescent="0.25">
      <c r="A4049" s="42" t="str">
        <f>Лист4!A4048</f>
        <v>г.Астрахань, Рождественского, 11</v>
      </c>
      <c r="B4049" s="67"/>
      <c r="C4049" s="43">
        <f t="shared" si="128"/>
        <v>941.36838823529422</v>
      </c>
      <c r="D4049" s="43">
        <f t="shared" si="129"/>
        <v>43.447771764705884</v>
      </c>
      <c r="E4049" s="49">
        <v>0</v>
      </c>
      <c r="F4049" s="29">
        <v>43.447771764705884</v>
      </c>
      <c r="G4049" s="50">
        <v>0</v>
      </c>
      <c r="H4049" s="50">
        <v>0</v>
      </c>
      <c r="I4049" s="50">
        <v>0</v>
      </c>
      <c r="J4049" s="27"/>
      <c r="K4049" s="223">
        <v>984.81616000000008</v>
      </c>
      <c r="L4049" s="51"/>
    </row>
    <row r="4050" spans="1:12" s="58" customFormat="1" ht="21" customHeight="1" x14ac:dyDescent="0.25">
      <c r="A4050" s="42" t="str">
        <f>Лист4!A4049</f>
        <v>г.Астрахань, Бульварная, 2</v>
      </c>
      <c r="B4050" s="67"/>
      <c r="C4050" s="43">
        <f t="shared" si="128"/>
        <v>2496.3463544117649</v>
      </c>
      <c r="D4050" s="43">
        <f t="shared" si="129"/>
        <v>115.21598558823528</v>
      </c>
      <c r="E4050" s="49">
        <v>0</v>
      </c>
      <c r="F4050" s="29">
        <v>115.21598558823528</v>
      </c>
      <c r="G4050" s="50">
        <v>0</v>
      </c>
      <c r="H4050" s="50">
        <v>0</v>
      </c>
      <c r="I4050" s="50">
        <v>0</v>
      </c>
      <c r="J4050" s="27"/>
      <c r="K4050" s="223">
        <v>2611.5623399999999</v>
      </c>
      <c r="L4050" s="51"/>
    </row>
    <row r="4051" spans="1:12" s="58" customFormat="1" ht="21" customHeight="1" x14ac:dyDescent="0.25">
      <c r="A4051" s="42" t="str">
        <f>Лист4!A4050</f>
        <v>г.Астрахань, Джона Рида, 1А</v>
      </c>
      <c r="B4051" s="67"/>
      <c r="C4051" s="43">
        <f t="shared" si="128"/>
        <v>951.64079705882352</v>
      </c>
      <c r="D4051" s="43">
        <f t="shared" si="129"/>
        <v>43.92188294117647</v>
      </c>
      <c r="E4051" s="49">
        <v>0</v>
      </c>
      <c r="F4051" s="29">
        <v>43.92188294117647</v>
      </c>
      <c r="G4051" s="50">
        <v>0</v>
      </c>
      <c r="H4051" s="50">
        <v>0</v>
      </c>
      <c r="I4051" s="50">
        <v>0</v>
      </c>
      <c r="J4051" s="27"/>
      <c r="K4051" s="223">
        <v>995.56268</v>
      </c>
      <c r="L4051" s="51"/>
    </row>
    <row r="4052" spans="1:12" s="58" customFormat="1" ht="21" customHeight="1" x14ac:dyDescent="0.25">
      <c r="A4052" s="42" t="str">
        <f>Лист4!A4051</f>
        <v>г.Астрахань, Кубанская, 31</v>
      </c>
      <c r="B4052" s="67"/>
      <c r="C4052" s="43">
        <f t="shared" si="128"/>
        <v>520.68161102941167</v>
      </c>
      <c r="D4052" s="43">
        <f t="shared" si="129"/>
        <v>24.031458970588229</v>
      </c>
      <c r="E4052" s="49">
        <v>0</v>
      </c>
      <c r="F4052" s="29">
        <v>24.031458970588229</v>
      </c>
      <c r="G4052" s="50">
        <v>0</v>
      </c>
      <c r="H4052" s="50">
        <v>0</v>
      </c>
      <c r="I4052" s="50">
        <v>0</v>
      </c>
      <c r="J4052" s="27"/>
      <c r="K4052" s="223">
        <v>544.7130699999999</v>
      </c>
      <c r="L4052" s="51"/>
    </row>
    <row r="4053" spans="1:12" s="58" customFormat="1" ht="21" customHeight="1" x14ac:dyDescent="0.25">
      <c r="A4053" s="42" t="str">
        <f>Лист4!A4052</f>
        <v>г.Астрахань, пл. Карла Маркса, 7</v>
      </c>
      <c r="B4053" s="67"/>
      <c r="C4053" s="43">
        <f t="shared" si="128"/>
        <v>775.01152720588232</v>
      </c>
      <c r="D4053" s="43">
        <f t="shared" si="129"/>
        <v>35.769762794117646</v>
      </c>
      <c r="E4053" s="49">
        <v>0</v>
      </c>
      <c r="F4053" s="29">
        <v>35.769762794117646</v>
      </c>
      <c r="G4053" s="50">
        <v>0</v>
      </c>
      <c r="H4053" s="50">
        <v>0</v>
      </c>
      <c r="I4053" s="50">
        <v>0</v>
      </c>
      <c r="J4053" s="27"/>
      <c r="K4053" s="223">
        <v>810.78129000000001</v>
      </c>
      <c r="L4053" s="51"/>
    </row>
    <row r="4054" spans="1:12" s="58" customFormat="1" ht="21" customHeight="1" x14ac:dyDescent="0.25">
      <c r="A4054" s="42" t="str">
        <f>Лист4!A4053</f>
        <v>г.Астрахань, Бульвар Победы, 8, кор. 2</v>
      </c>
      <c r="B4054" s="67"/>
      <c r="C4054" s="43">
        <f t="shared" si="128"/>
        <v>467.2654904411765</v>
      </c>
      <c r="D4054" s="43">
        <f t="shared" si="129"/>
        <v>21.566099558823531</v>
      </c>
      <c r="E4054" s="49">
        <v>0</v>
      </c>
      <c r="F4054" s="29">
        <v>21.566099558823531</v>
      </c>
      <c r="G4054" s="50">
        <v>0</v>
      </c>
      <c r="H4054" s="50">
        <v>0</v>
      </c>
      <c r="I4054" s="50">
        <v>0</v>
      </c>
      <c r="J4054" s="27"/>
      <c r="K4054" s="223">
        <v>488.83159000000001</v>
      </c>
      <c r="L4054" s="51"/>
    </row>
    <row r="4055" spans="1:12" s="58" customFormat="1" ht="21" customHeight="1" x14ac:dyDescent="0.25">
      <c r="A4055" s="42" t="str">
        <f>Лист4!A4054</f>
        <v>г.Астрахань, Рождественского, 9, кор. 2</v>
      </c>
      <c r="B4055" s="67"/>
      <c r="C4055" s="43">
        <f t="shared" si="128"/>
        <v>91.455669117647062</v>
      </c>
      <c r="D4055" s="43">
        <f t="shared" si="129"/>
        <v>4.2210308823529408</v>
      </c>
      <c r="E4055" s="49">
        <v>0</v>
      </c>
      <c r="F4055" s="29">
        <v>4.2210308823529408</v>
      </c>
      <c r="G4055" s="50">
        <v>0</v>
      </c>
      <c r="H4055" s="50">
        <v>0</v>
      </c>
      <c r="I4055" s="50">
        <v>0</v>
      </c>
      <c r="J4055" s="27"/>
      <c r="K4055" s="223">
        <v>95.676699999999997</v>
      </c>
      <c r="L4055" s="51"/>
    </row>
    <row r="4056" spans="1:12" s="58" customFormat="1" ht="21" customHeight="1" x14ac:dyDescent="0.25">
      <c r="A4056" s="42" t="str">
        <f>Лист4!A4055</f>
        <v>г.Астрахань, Жилая, 9, кор. 1</v>
      </c>
      <c r="B4056" s="67"/>
      <c r="C4056" s="43">
        <f t="shared" si="128"/>
        <v>461.11611764705884</v>
      </c>
      <c r="D4056" s="43">
        <f t="shared" si="129"/>
        <v>21.282282352941177</v>
      </c>
      <c r="E4056" s="49">
        <v>0</v>
      </c>
      <c r="F4056" s="29">
        <v>21.282282352941177</v>
      </c>
      <c r="G4056" s="50">
        <v>0</v>
      </c>
      <c r="H4056" s="50">
        <v>0</v>
      </c>
      <c r="I4056" s="50">
        <v>0</v>
      </c>
      <c r="J4056" s="27"/>
      <c r="K4056" s="223">
        <v>482.39840000000004</v>
      </c>
      <c r="L4056" s="51"/>
    </row>
    <row r="4057" spans="1:12" s="58" customFormat="1" ht="21" customHeight="1" x14ac:dyDescent="0.25">
      <c r="A4057" s="42" t="str">
        <f>Лист4!A4056</f>
        <v>г.Астрахань, Аксакова, 12</v>
      </c>
      <c r="B4057" s="67"/>
      <c r="C4057" s="43">
        <f t="shared" si="128"/>
        <v>2930.3359757352941</v>
      </c>
      <c r="D4057" s="43">
        <f t="shared" si="129"/>
        <v>27.887814264705881</v>
      </c>
      <c r="E4057" s="49">
        <v>0</v>
      </c>
      <c r="F4057" s="29">
        <v>27.887814264705881</v>
      </c>
      <c r="G4057" s="50">
        <v>0</v>
      </c>
      <c r="H4057" s="50">
        <v>0</v>
      </c>
      <c r="I4057" s="50">
        <v>0</v>
      </c>
      <c r="J4057" s="27">
        <v>2326.1</v>
      </c>
      <c r="K4057" s="223">
        <v>632.12378999999999</v>
      </c>
      <c r="L4057" s="51"/>
    </row>
    <row r="4058" spans="1:12" s="58" customFormat="1" ht="21" customHeight="1" x14ac:dyDescent="0.25">
      <c r="A4058" s="42" t="str">
        <f>Лист4!A4057</f>
        <v>г.Астрахань, Красная Набережная, 231, кор. 2</v>
      </c>
      <c r="B4058" s="67"/>
      <c r="C4058" s="43">
        <f t="shared" si="128"/>
        <v>800.87099338235305</v>
      </c>
      <c r="D4058" s="43">
        <f t="shared" si="129"/>
        <v>36.963276617647061</v>
      </c>
      <c r="E4058" s="49">
        <v>0</v>
      </c>
      <c r="F4058" s="29">
        <v>36.963276617647061</v>
      </c>
      <c r="G4058" s="50">
        <v>0</v>
      </c>
      <c r="H4058" s="50">
        <v>0</v>
      </c>
      <c r="I4058" s="50">
        <v>0</v>
      </c>
      <c r="J4058" s="27"/>
      <c r="K4058" s="223">
        <v>837.83427000000006</v>
      </c>
      <c r="L4058" s="51"/>
    </row>
    <row r="4059" spans="1:12" s="58" customFormat="1" ht="21" customHeight="1" x14ac:dyDescent="0.25">
      <c r="A4059" s="42" t="str">
        <f>Лист4!A4058</f>
        <v>г.Астрахань, Мейера, 6</v>
      </c>
      <c r="B4059" s="67"/>
      <c r="C4059" s="43">
        <f t="shared" si="128"/>
        <v>893.4712463235295</v>
      </c>
      <c r="D4059" s="43">
        <f t="shared" si="129"/>
        <v>6.0679036764705891</v>
      </c>
      <c r="E4059" s="49">
        <v>0</v>
      </c>
      <c r="F4059" s="29">
        <v>6.0679036764705891</v>
      </c>
      <c r="G4059" s="50">
        <v>0</v>
      </c>
      <c r="H4059" s="50">
        <v>0</v>
      </c>
      <c r="I4059" s="50">
        <v>0</v>
      </c>
      <c r="J4059" s="27">
        <v>762</v>
      </c>
      <c r="K4059" s="223">
        <v>137.53915000000001</v>
      </c>
      <c r="L4059" s="51"/>
    </row>
    <row r="4060" spans="1:12" s="58" customFormat="1" ht="21" customHeight="1" x14ac:dyDescent="0.25">
      <c r="A4060" s="42" t="str">
        <f>Лист4!A4059</f>
        <v>г.Астрахань, Ботвина, 12 Б</v>
      </c>
      <c r="B4060" s="67"/>
      <c r="C4060" s="43">
        <f t="shared" si="128"/>
        <v>991.30506838235306</v>
      </c>
      <c r="D4060" s="43">
        <f t="shared" si="129"/>
        <v>45.752541617647061</v>
      </c>
      <c r="E4060" s="49">
        <v>0</v>
      </c>
      <c r="F4060" s="29">
        <v>45.752541617647061</v>
      </c>
      <c r="G4060" s="50">
        <v>0</v>
      </c>
      <c r="H4060" s="50">
        <v>0</v>
      </c>
      <c r="I4060" s="50">
        <v>0</v>
      </c>
      <c r="J4060" s="27"/>
      <c r="K4060" s="223">
        <v>1037.0576100000001</v>
      </c>
      <c r="L4060" s="51"/>
    </row>
    <row r="4061" spans="1:12" s="58" customFormat="1" ht="21" customHeight="1" x14ac:dyDescent="0.25">
      <c r="A4061" s="42" t="str">
        <f>Лист4!A4060</f>
        <v>г.Астрахань, Сен-Симона, 33</v>
      </c>
      <c r="B4061" s="67"/>
      <c r="C4061" s="43">
        <f t="shared" si="128"/>
        <v>876.61816985294115</v>
      </c>
      <c r="D4061" s="43">
        <f t="shared" si="129"/>
        <v>40.459300147058819</v>
      </c>
      <c r="E4061" s="49">
        <v>0</v>
      </c>
      <c r="F4061" s="29">
        <v>40.459300147058819</v>
      </c>
      <c r="G4061" s="50">
        <v>0</v>
      </c>
      <c r="H4061" s="50">
        <v>0</v>
      </c>
      <c r="I4061" s="50">
        <v>0</v>
      </c>
      <c r="J4061" s="27"/>
      <c r="K4061" s="223">
        <v>917.07746999999995</v>
      </c>
      <c r="L4061" s="51"/>
    </row>
    <row r="4062" spans="1:12" s="58" customFormat="1" ht="21" customHeight="1" x14ac:dyDescent="0.25">
      <c r="A4062" s="42" t="str">
        <f>Лист4!A4061</f>
        <v>г.Астрахань, Жилая, 9, кор. 3</v>
      </c>
      <c r="B4062" s="67"/>
      <c r="C4062" s="43">
        <f t="shared" si="128"/>
        <v>186.02399705882354</v>
      </c>
      <c r="D4062" s="43">
        <f t="shared" si="129"/>
        <v>8.5857229411764706</v>
      </c>
      <c r="E4062" s="49">
        <v>0</v>
      </c>
      <c r="F4062" s="29">
        <v>8.5857229411764706</v>
      </c>
      <c r="G4062" s="50">
        <v>0</v>
      </c>
      <c r="H4062" s="50">
        <v>0</v>
      </c>
      <c r="I4062" s="50">
        <v>0</v>
      </c>
      <c r="J4062" s="27"/>
      <c r="K4062" s="223">
        <v>194.60972000000001</v>
      </c>
      <c r="L4062" s="51"/>
    </row>
    <row r="4063" spans="1:12" s="58" customFormat="1" ht="21" customHeight="1" x14ac:dyDescent="0.25">
      <c r="A4063" s="42" t="str">
        <f>Лист4!A4062</f>
        <v>г.Астрахань, Баумана, 13, кор. 3</v>
      </c>
      <c r="B4063" s="67"/>
      <c r="C4063" s="43">
        <f t="shared" si="128"/>
        <v>177.72429044117646</v>
      </c>
      <c r="D4063" s="43">
        <f t="shared" si="129"/>
        <v>8.2026595588235303</v>
      </c>
      <c r="E4063" s="49">
        <v>0</v>
      </c>
      <c r="F4063" s="29">
        <v>8.2026595588235303</v>
      </c>
      <c r="G4063" s="50">
        <v>0</v>
      </c>
      <c r="H4063" s="50">
        <v>0</v>
      </c>
      <c r="I4063" s="50">
        <v>0</v>
      </c>
      <c r="J4063" s="27"/>
      <c r="K4063" s="223">
        <v>185.92695000000001</v>
      </c>
      <c r="L4063" s="51"/>
    </row>
    <row r="4064" spans="1:12" s="58" customFormat="1" ht="21" customHeight="1" x14ac:dyDescent="0.25">
      <c r="A4064" s="42" t="str">
        <f>Лист4!A4063</f>
        <v>г.Астрахань, Бульварная, 7, кор. 1</v>
      </c>
      <c r="B4064" s="94"/>
      <c r="C4064" s="43">
        <f t="shared" si="128"/>
        <v>1104.6306779411766</v>
      </c>
      <c r="D4064" s="43">
        <f t="shared" si="129"/>
        <v>2.5952620588235296</v>
      </c>
      <c r="E4064" s="49">
        <v>0</v>
      </c>
      <c r="F4064" s="29">
        <v>2.5952620588235296</v>
      </c>
      <c r="G4064" s="50">
        <v>0</v>
      </c>
      <c r="H4064" s="50">
        <v>0</v>
      </c>
      <c r="I4064" s="50">
        <v>0</v>
      </c>
      <c r="J4064" s="27">
        <v>1048.4000000000001</v>
      </c>
      <c r="K4064" s="223">
        <v>58.825940000000003</v>
      </c>
      <c r="L4064" s="51"/>
    </row>
    <row r="4065" spans="1:12" s="58" customFormat="1" ht="17.25" customHeight="1" x14ac:dyDescent="0.25">
      <c r="A4065" s="42" t="str">
        <f>Лист4!A4064</f>
        <v>г.Астрахань, Энергетическая, 7, кор. 2</v>
      </c>
      <c r="B4065" s="94"/>
      <c r="C4065" s="43">
        <f t="shared" si="128"/>
        <v>806.36470588235284</v>
      </c>
      <c r="D4065" s="43">
        <f t="shared" si="129"/>
        <v>15.215294117647058</v>
      </c>
      <c r="E4065" s="49">
        <v>0</v>
      </c>
      <c r="F4065" s="29">
        <v>15.215294117647058</v>
      </c>
      <c r="G4065" s="50">
        <v>0</v>
      </c>
      <c r="H4065" s="50">
        <v>0</v>
      </c>
      <c r="I4065" s="50">
        <v>0</v>
      </c>
      <c r="J4065" s="27">
        <v>476.7</v>
      </c>
      <c r="K4065" s="223">
        <v>344.88</v>
      </c>
      <c r="L4065" s="51"/>
    </row>
    <row r="4066" spans="1:12" s="58" customFormat="1" ht="18.75" customHeight="1" x14ac:dyDescent="0.25">
      <c r="A4066" s="42" t="str">
        <f>Лист4!A4065</f>
        <v>г.Астрахань, Куликова, 66, кор. 1</v>
      </c>
      <c r="B4066" s="94"/>
      <c r="C4066" s="43">
        <f t="shared" si="128"/>
        <v>343.41859117647061</v>
      </c>
      <c r="D4066" s="43">
        <f t="shared" si="129"/>
        <v>15.850088823529411</v>
      </c>
      <c r="E4066" s="49">
        <v>0</v>
      </c>
      <c r="F4066" s="29">
        <v>15.850088823529411</v>
      </c>
      <c r="G4066" s="50">
        <v>0</v>
      </c>
      <c r="H4066" s="50">
        <v>0</v>
      </c>
      <c r="I4066" s="50">
        <v>0</v>
      </c>
      <c r="J4066" s="27"/>
      <c r="K4066" s="223">
        <v>359.26868000000002</v>
      </c>
      <c r="L4066" s="51"/>
    </row>
    <row r="4067" spans="1:12" s="58" customFormat="1" ht="18.75" customHeight="1" x14ac:dyDescent="0.25">
      <c r="A4067" s="42" t="str">
        <f>Лист4!A4066</f>
        <v>г.Астрахань, Бабушкина/Мейера/Шаумяна, д. 44/5/71 литер А</v>
      </c>
      <c r="B4067" s="94"/>
      <c r="C4067" s="43">
        <f t="shared" si="128"/>
        <v>687.33669779411764</v>
      </c>
      <c r="D4067" s="43">
        <f t="shared" si="129"/>
        <v>31.723232205882354</v>
      </c>
      <c r="E4067" s="49">
        <v>0</v>
      </c>
      <c r="F4067" s="29">
        <v>31.723232205882354</v>
      </c>
      <c r="G4067" s="50">
        <v>0</v>
      </c>
      <c r="H4067" s="50">
        <v>0</v>
      </c>
      <c r="I4067" s="50">
        <v>0</v>
      </c>
      <c r="J4067" s="27"/>
      <c r="K4067" s="223">
        <v>719.05993000000001</v>
      </c>
      <c r="L4067" s="51"/>
    </row>
    <row r="4068" spans="1:12" s="58" customFormat="1" ht="18.75" customHeight="1" x14ac:dyDescent="0.25">
      <c r="A4068" s="42" t="str">
        <f>Лист4!A4067</f>
        <v>г. Астрахань, Тютчева, д.2</v>
      </c>
      <c r="B4068" s="94"/>
      <c r="C4068" s="43">
        <f t="shared" si="128"/>
        <v>1413.1684213235296</v>
      </c>
      <c r="D4068" s="43">
        <f t="shared" si="129"/>
        <v>13.152388676470588</v>
      </c>
      <c r="E4068" s="49">
        <v>0</v>
      </c>
      <c r="F4068" s="29">
        <v>13.152388676470588</v>
      </c>
      <c r="G4068" s="50">
        <v>0</v>
      </c>
      <c r="H4068" s="50">
        <v>0</v>
      </c>
      <c r="I4068" s="50">
        <v>0</v>
      </c>
      <c r="J4068" s="27">
        <v>1128.2</v>
      </c>
      <c r="K4068" s="223">
        <v>298.12081000000001</v>
      </c>
      <c r="L4068" s="51"/>
    </row>
    <row r="4069" spans="1:12" s="58" customFormat="1" ht="18.75" customHeight="1" x14ac:dyDescent="0.25">
      <c r="A4069" s="42" t="str">
        <f>Лист4!A4068</f>
        <v>г. Астрахань, С. Перовской, д.107 Б</v>
      </c>
      <c r="B4069" s="94"/>
      <c r="C4069" s="43">
        <f t="shared" si="128"/>
        <v>765.90590661764702</v>
      </c>
      <c r="D4069" s="43">
        <f t="shared" si="129"/>
        <v>35.349503382352943</v>
      </c>
      <c r="E4069" s="49">
        <v>0</v>
      </c>
      <c r="F4069" s="29">
        <v>35.349503382352943</v>
      </c>
      <c r="G4069" s="50">
        <v>0</v>
      </c>
      <c r="H4069" s="50">
        <v>0</v>
      </c>
      <c r="I4069" s="50">
        <v>0</v>
      </c>
      <c r="J4069" s="27"/>
      <c r="K4069" s="223">
        <v>801.25540999999998</v>
      </c>
      <c r="L4069" s="51"/>
    </row>
    <row r="4070" spans="1:12" s="58" customFormat="1" ht="18.75" customHeight="1" x14ac:dyDescent="0.25">
      <c r="A4070" s="42" t="str">
        <f>Лист4!A4069</f>
        <v>г. Астрахань, Звездная, д.5 корп.4</v>
      </c>
      <c r="B4070" s="94"/>
      <c r="C4070" s="43">
        <f t="shared" si="128"/>
        <v>344.11099411764701</v>
      </c>
      <c r="D4070" s="43">
        <f t="shared" si="129"/>
        <v>15.882045882352941</v>
      </c>
      <c r="E4070" s="49">
        <v>0</v>
      </c>
      <c r="F4070" s="29">
        <v>15.882045882352941</v>
      </c>
      <c r="G4070" s="50">
        <v>0</v>
      </c>
      <c r="H4070" s="50">
        <v>0</v>
      </c>
      <c r="I4070" s="50">
        <v>0</v>
      </c>
      <c r="J4070" s="27"/>
      <c r="K4070" s="223">
        <v>359.99303999999995</v>
      </c>
      <c r="L4070" s="51"/>
    </row>
    <row r="4071" spans="1:12" s="58" customFormat="1" ht="18.75" customHeight="1" x14ac:dyDescent="0.25">
      <c r="A4071" s="42" t="str">
        <f>Лист4!A4070</f>
        <v>г. Астрахань, Космонавтов, д.2</v>
      </c>
      <c r="B4071" s="94"/>
      <c r="C4071" s="43">
        <f t="shared" si="128"/>
        <v>1645.8262580882354</v>
      </c>
      <c r="D4071" s="43">
        <f t="shared" si="129"/>
        <v>75.961211911764707</v>
      </c>
      <c r="E4071" s="49">
        <v>0</v>
      </c>
      <c r="F4071" s="29">
        <v>75.961211911764707</v>
      </c>
      <c r="G4071" s="50">
        <v>0</v>
      </c>
      <c r="H4071" s="50">
        <v>0</v>
      </c>
      <c r="I4071" s="50">
        <v>0</v>
      </c>
      <c r="J4071" s="27"/>
      <c r="K4071" s="223">
        <v>1721.78747</v>
      </c>
      <c r="L4071" s="51"/>
    </row>
    <row r="4072" spans="1:12" s="58" customFormat="1" ht="18.75" customHeight="1" x14ac:dyDescent="0.25">
      <c r="A4072" s="42" t="str">
        <f>Лист4!A4071</f>
        <v>г. Астрахань, Куликова, д.50</v>
      </c>
      <c r="B4072" s="94"/>
      <c r="C4072" s="43">
        <f t="shared" si="128"/>
        <v>279.64285661764711</v>
      </c>
      <c r="D4072" s="43">
        <f t="shared" si="129"/>
        <v>12.906593382352943</v>
      </c>
      <c r="E4072" s="49">
        <v>0</v>
      </c>
      <c r="F4072" s="29">
        <v>12.906593382352943</v>
      </c>
      <c r="G4072" s="50">
        <v>0</v>
      </c>
      <c r="H4072" s="50">
        <v>0</v>
      </c>
      <c r="I4072" s="50">
        <v>0</v>
      </c>
      <c r="J4072" s="27"/>
      <c r="K4072" s="223">
        <v>292.54945000000004</v>
      </c>
      <c r="L4072" s="51"/>
    </row>
    <row r="4073" spans="1:12" s="58" customFormat="1" ht="18.75" customHeight="1" x14ac:dyDescent="0.25">
      <c r="A4073" s="42" t="str">
        <f>Лист4!A4072</f>
        <v>г. Астрахань, пр. Воробьева, д.3 корп.1</v>
      </c>
      <c r="B4073" s="94"/>
      <c r="C4073" s="43">
        <f t="shared" si="128"/>
        <v>96.006433823529406</v>
      </c>
      <c r="D4073" s="43">
        <f t="shared" si="129"/>
        <v>4.4310661764705888</v>
      </c>
      <c r="E4073" s="49">
        <v>0</v>
      </c>
      <c r="F4073" s="29">
        <v>4.4310661764705888</v>
      </c>
      <c r="G4073" s="50">
        <v>0</v>
      </c>
      <c r="H4073" s="50">
        <v>0</v>
      </c>
      <c r="I4073" s="50">
        <v>0</v>
      </c>
      <c r="J4073" s="27"/>
      <c r="K4073" s="223">
        <v>100.4375</v>
      </c>
      <c r="L4073" s="51"/>
    </row>
    <row r="4074" spans="1:12" s="58" customFormat="1" ht="21" customHeight="1" x14ac:dyDescent="0.25">
      <c r="A4074" s="42" t="str">
        <f>Лист4!A4073</f>
        <v>г. Астрахань, ул. Татищева, корп.25</v>
      </c>
      <c r="B4074" s="94"/>
      <c r="C4074" s="43">
        <f t="shared" si="128"/>
        <v>916.58344852941184</v>
      </c>
      <c r="D4074" s="43">
        <f t="shared" si="129"/>
        <v>42.303851470588242</v>
      </c>
      <c r="E4074" s="49">
        <v>0</v>
      </c>
      <c r="F4074" s="29">
        <v>42.303851470588242</v>
      </c>
      <c r="G4074" s="50">
        <v>0</v>
      </c>
      <c r="H4074" s="50">
        <v>0</v>
      </c>
      <c r="I4074" s="50">
        <v>0</v>
      </c>
      <c r="J4074" s="27"/>
      <c r="K4074" s="223">
        <v>958.8873000000001</v>
      </c>
      <c r="L4074" s="51"/>
    </row>
    <row r="4075" spans="1:12" s="58" customFormat="1" ht="19.5" customHeight="1" x14ac:dyDescent="0.25">
      <c r="A4075" s="42" t="str">
        <f>Лист4!A4074</f>
        <v>г. Астрахань, ул. Аксакова, д.8</v>
      </c>
      <c r="B4075" s="94"/>
      <c r="C4075" s="43">
        <f t="shared" si="128"/>
        <v>1262.4191602941175</v>
      </c>
      <c r="D4075" s="43">
        <f t="shared" si="129"/>
        <v>58.265499705882348</v>
      </c>
      <c r="E4075" s="49">
        <v>0</v>
      </c>
      <c r="F4075" s="29">
        <v>58.265499705882348</v>
      </c>
      <c r="G4075" s="50">
        <v>0</v>
      </c>
      <c r="H4075" s="50">
        <v>0</v>
      </c>
      <c r="I4075" s="50">
        <v>0</v>
      </c>
      <c r="J4075" s="27"/>
      <c r="K4075" s="223">
        <v>1320.6846599999999</v>
      </c>
      <c r="L4075" s="51"/>
    </row>
    <row r="4076" spans="1:12" s="58" customFormat="1" ht="18.75" customHeight="1" x14ac:dyDescent="0.25">
      <c r="A4076" s="42" t="str">
        <f>Лист4!A4075</f>
        <v>г. Астрахань, ул. Ширяева, д.3</v>
      </c>
      <c r="B4076" s="94"/>
      <c r="C4076" s="43">
        <f t="shared" si="128"/>
        <v>2317.2109713235295</v>
      </c>
      <c r="D4076" s="43">
        <f t="shared" si="129"/>
        <v>106.94819867647058</v>
      </c>
      <c r="E4076" s="49">
        <v>0</v>
      </c>
      <c r="F4076" s="29">
        <v>106.94819867647058</v>
      </c>
      <c r="G4076" s="50">
        <v>0</v>
      </c>
      <c r="H4076" s="50">
        <v>0</v>
      </c>
      <c r="I4076" s="50">
        <v>0</v>
      </c>
      <c r="J4076" s="27"/>
      <c r="K4076" s="223">
        <v>2424.1591699999999</v>
      </c>
      <c r="L4076" s="51"/>
    </row>
    <row r="4077" spans="1:12" s="57" customFormat="1" ht="18.75" customHeight="1" x14ac:dyDescent="0.25">
      <c r="A4077" s="42" t="str">
        <f>Лист4!A4076</f>
        <v>г. Астрахань, ул. Лепехинская, д.47 корп.2</v>
      </c>
      <c r="B4077" s="94"/>
      <c r="C4077" s="43">
        <f t="shared" si="128"/>
        <v>956.98577573529417</v>
      </c>
      <c r="D4077" s="43">
        <f t="shared" si="129"/>
        <v>44.168574264705882</v>
      </c>
      <c r="E4077" s="49">
        <v>0</v>
      </c>
      <c r="F4077" s="29">
        <v>44.168574264705882</v>
      </c>
      <c r="G4077" s="50">
        <v>0</v>
      </c>
      <c r="H4077" s="50">
        <v>0</v>
      </c>
      <c r="I4077" s="50">
        <v>0</v>
      </c>
      <c r="J4077" s="27"/>
      <c r="K4077" s="223">
        <v>1001.15435</v>
      </c>
      <c r="L4077" s="51"/>
    </row>
    <row r="4078" spans="1:12" s="59" customFormat="1" ht="18.75" customHeight="1" x14ac:dyDescent="0.25">
      <c r="A4078" s="42" t="str">
        <f>Лист4!A4077</f>
        <v>г. Астрахань, ул. Лепехинская, д.47 корп.1</v>
      </c>
      <c r="B4078" s="94"/>
      <c r="C4078" s="43">
        <f t="shared" si="128"/>
        <v>1029.56295</v>
      </c>
      <c r="D4078" s="43">
        <f t="shared" si="129"/>
        <v>47.51829</v>
      </c>
      <c r="E4078" s="49">
        <v>0</v>
      </c>
      <c r="F4078" s="29">
        <v>47.51829</v>
      </c>
      <c r="G4078" s="50">
        <v>0</v>
      </c>
      <c r="H4078" s="50">
        <v>0</v>
      </c>
      <c r="I4078" s="50">
        <v>0</v>
      </c>
      <c r="J4078" s="27"/>
      <c r="K4078" s="223">
        <v>1077.08124</v>
      </c>
      <c r="L4078" s="51"/>
    </row>
    <row r="4079" spans="1:12" s="59" customFormat="1" ht="18.75" customHeight="1" x14ac:dyDescent="0.25">
      <c r="A4079" s="42" t="str">
        <f>Лист4!A4078</f>
        <v>г. Астрахань, ул. Татищева, корп.9</v>
      </c>
      <c r="B4079" s="94"/>
      <c r="C4079" s="43">
        <f t="shared" si="128"/>
        <v>280.37057941176471</v>
      </c>
      <c r="D4079" s="43">
        <f t="shared" si="129"/>
        <v>12.940180588235293</v>
      </c>
      <c r="E4079" s="49">
        <v>0</v>
      </c>
      <c r="F4079" s="29">
        <v>12.940180588235293</v>
      </c>
      <c r="G4079" s="50">
        <v>0</v>
      </c>
      <c r="H4079" s="50">
        <v>0</v>
      </c>
      <c r="I4079" s="50">
        <v>0</v>
      </c>
      <c r="J4079" s="27"/>
      <c r="K4079" s="223">
        <v>293.31076000000002</v>
      </c>
      <c r="L4079" s="51"/>
    </row>
    <row r="4080" spans="1:12" s="59" customFormat="1" ht="18.75" customHeight="1" x14ac:dyDescent="0.25">
      <c r="A4080" s="42" t="str">
        <f>Лист4!A4079</f>
        <v>г. Астрахань, ул. Н. Островского д.68</v>
      </c>
      <c r="B4080" s="94"/>
      <c r="C4080" s="43">
        <f t="shared" si="128"/>
        <v>975.68893308823533</v>
      </c>
      <c r="D4080" s="43">
        <f t="shared" si="129"/>
        <v>45.031796911764708</v>
      </c>
      <c r="E4080" s="49">
        <v>0</v>
      </c>
      <c r="F4080" s="29">
        <v>45.031796911764708</v>
      </c>
      <c r="G4080" s="50">
        <v>0</v>
      </c>
      <c r="H4080" s="50">
        <v>0</v>
      </c>
      <c r="I4080" s="50">
        <v>0</v>
      </c>
      <c r="J4080" s="27"/>
      <c r="K4080" s="223">
        <v>1020.72073</v>
      </c>
      <c r="L4080" s="51"/>
    </row>
    <row r="4081" spans="1:12" s="59" customFormat="1" ht="18.75" customHeight="1" x14ac:dyDescent="0.25">
      <c r="A4081" s="42" t="str">
        <f>Лист4!A4080</f>
        <v>г. Астрахань, ул. Звездная д.61 корп.1</v>
      </c>
      <c r="B4081" s="94"/>
      <c r="C4081" s="43">
        <f t="shared" si="128"/>
        <v>1051.0893727941175</v>
      </c>
      <c r="D4081" s="43">
        <f t="shared" si="129"/>
        <v>48.511817205882352</v>
      </c>
      <c r="E4081" s="49">
        <v>0</v>
      </c>
      <c r="F4081" s="29">
        <v>48.511817205882352</v>
      </c>
      <c r="G4081" s="50">
        <v>0</v>
      </c>
      <c r="H4081" s="50">
        <v>0</v>
      </c>
      <c r="I4081" s="50">
        <v>0</v>
      </c>
      <c r="J4081" s="27"/>
      <c r="K4081" s="223">
        <v>1099.6011899999999</v>
      </c>
      <c r="L4081" s="51"/>
    </row>
    <row r="4082" spans="1:12" s="59" customFormat="1" ht="18.75" customHeight="1" x14ac:dyDescent="0.25">
      <c r="A4082" s="42" t="str">
        <f>Лист4!A4081</f>
        <v>г. Астрахань, ул. Н. Островского д.55</v>
      </c>
      <c r="B4082" s="94"/>
      <c r="C4082" s="43">
        <f t="shared" si="128"/>
        <v>318.29029852941176</v>
      </c>
      <c r="D4082" s="43">
        <f t="shared" si="129"/>
        <v>14.690321470588234</v>
      </c>
      <c r="E4082" s="49">
        <v>0</v>
      </c>
      <c r="F4082" s="29">
        <v>14.690321470588234</v>
      </c>
      <c r="G4082" s="50">
        <v>0</v>
      </c>
      <c r="H4082" s="50">
        <v>0</v>
      </c>
      <c r="I4082" s="50">
        <v>0</v>
      </c>
      <c r="J4082" s="27"/>
      <c r="K4082" s="223">
        <v>332.98061999999999</v>
      </c>
      <c r="L4082" s="51"/>
    </row>
    <row r="4083" spans="1:12" s="59" customFormat="1" ht="18.75" customHeight="1" x14ac:dyDescent="0.25">
      <c r="A4083" s="42" t="str">
        <f>Лист4!A4082</f>
        <v>г. Астрахань, ул. Украинская д.13</v>
      </c>
      <c r="B4083" s="94"/>
      <c r="C4083" s="43">
        <f t="shared" si="128"/>
        <v>1451.4349507352943</v>
      </c>
      <c r="D4083" s="43">
        <f t="shared" si="129"/>
        <v>38.295459264705883</v>
      </c>
      <c r="E4083" s="49">
        <v>0</v>
      </c>
      <c r="F4083" s="29">
        <v>38.295459264705883</v>
      </c>
      <c r="G4083" s="50">
        <v>0</v>
      </c>
      <c r="H4083" s="50">
        <v>0</v>
      </c>
      <c r="I4083" s="50">
        <v>0</v>
      </c>
      <c r="J4083" s="27">
        <v>621.70000000000005</v>
      </c>
      <c r="K4083" s="223">
        <v>868.03041000000007</v>
      </c>
      <c r="L4083" s="51"/>
    </row>
    <row r="4084" spans="1:12" s="59" customFormat="1" ht="18.75" customHeight="1" x14ac:dyDescent="0.25">
      <c r="A4084" s="42" t="str">
        <f>Лист4!A4083</f>
        <v>г. Астрахань, ул. Адм. Нахимова д.115</v>
      </c>
      <c r="B4084" s="94"/>
      <c r="C4084" s="43">
        <f t="shared" si="128"/>
        <v>1056.4244389705882</v>
      </c>
      <c r="D4084" s="43">
        <f t="shared" si="129"/>
        <v>48.75805102941176</v>
      </c>
      <c r="E4084" s="49">
        <v>0</v>
      </c>
      <c r="F4084" s="29">
        <v>48.75805102941176</v>
      </c>
      <c r="G4084" s="50">
        <v>0</v>
      </c>
      <c r="H4084" s="50">
        <v>0</v>
      </c>
      <c r="I4084" s="50">
        <v>0</v>
      </c>
      <c r="J4084" s="27"/>
      <c r="K4084" s="223">
        <v>1105.1824899999999</v>
      </c>
      <c r="L4084" s="51"/>
    </row>
    <row r="4085" spans="1:12" s="59" customFormat="1" ht="18.75" customHeight="1" x14ac:dyDescent="0.25">
      <c r="A4085" s="42" t="str">
        <f>Лист4!A4084</f>
        <v>г. Астрахань, ул. Б. Хмельницкого д.34</v>
      </c>
      <c r="B4085" s="94"/>
      <c r="C4085" s="43">
        <f t="shared" si="128"/>
        <v>630.85696470588232</v>
      </c>
      <c r="D4085" s="43">
        <f t="shared" si="129"/>
        <v>29.116475294117649</v>
      </c>
      <c r="E4085" s="49">
        <v>0</v>
      </c>
      <c r="F4085" s="29">
        <v>29.116475294117649</v>
      </c>
      <c r="G4085" s="50">
        <v>0</v>
      </c>
      <c r="H4085" s="50">
        <v>0</v>
      </c>
      <c r="I4085" s="50">
        <v>0</v>
      </c>
      <c r="J4085" s="27"/>
      <c r="K4085" s="223">
        <v>659.97343999999998</v>
      </c>
      <c r="L4085" s="51"/>
    </row>
    <row r="4086" spans="1:12" s="59" customFormat="1" ht="18.75" customHeight="1" x14ac:dyDescent="0.25">
      <c r="A4086" s="42" t="str">
        <f>Лист4!A4085</f>
        <v>г. Астрахань, ул. Ветошникова д.64/1</v>
      </c>
      <c r="B4086" s="94"/>
      <c r="C4086" s="43">
        <f t="shared" si="128"/>
        <v>1248.9449566176472</v>
      </c>
      <c r="D4086" s="43">
        <f t="shared" si="129"/>
        <v>57.643613382352953</v>
      </c>
      <c r="E4086" s="49">
        <v>0</v>
      </c>
      <c r="F4086" s="29">
        <v>57.643613382352953</v>
      </c>
      <c r="G4086" s="50">
        <v>0</v>
      </c>
      <c r="H4086" s="50">
        <v>0</v>
      </c>
      <c r="I4086" s="50">
        <v>0</v>
      </c>
      <c r="J4086" s="27"/>
      <c r="K4086" s="223">
        <v>1306.5885700000001</v>
      </c>
      <c r="L4086" s="51"/>
    </row>
    <row r="4087" spans="1:12" s="59" customFormat="1" ht="18.75" customHeight="1" x14ac:dyDescent="0.25">
      <c r="A4087" s="42" t="str">
        <f>Лист4!A4086</f>
        <v>г. Астрахань, ул. Космонавтов д.8</v>
      </c>
      <c r="B4087" s="94"/>
      <c r="C4087" s="43">
        <f t="shared" si="128"/>
        <v>265.98072647058825</v>
      </c>
      <c r="D4087" s="43">
        <f t="shared" si="129"/>
        <v>12.276033529411762</v>
      </c>
      <c r="E4087" s="49">
        <v>0</v>
      </c>
      <c r="F4087" s="29">
        <v>12.276033529411762</v>
      </c>
      <c r="G4087" s="50">
        <v>0</v>
      </c>
      <c r="H4087" s="50">
        <v>0</v>
      </c>
      <c r="I4087" s="50">
        <v>0</v>
      </c>
      <c r="J4087" s="27"/>
      <c r="K4087" s="223">
        <v>278.25675999999999</v>
      </c>
      <c r="L4087" s="51"/>
    </row>
    <row r="4088" spans="1:12" s="59" customFormat="1" ht="18.75" customHeight="1" x14ac:dyDescent="0.25">
      <c r="A4088" s="42" t="str">
        <f>Лист4!A4087</f>
        <v>г. Астрахань, ул. М. Луконина д.4</v>
      </c>
      <c r="B4088" s="94"/>
      <c r="C4088" s="43">
        <f t="shared" si="128"/>
        <v>1046.1501375</v>
      </c>
      <c r="D4088" s="43">
        <f t="shared" si="129"/>
        <v>48.283852499999995</v>
      </c>
      <c r="E4088" s="49">
        <v>0</v>
      </c>
      <c r="F4088" s="29">
        <v>48.283852499999995</v>
      </c>
      <c r="G4088" s="50">
        <v>0</v>
      </c>
      <c r="H4088" s="50">
        <v>0</v>
      </c>
      <c r="I4088" s="50">
        <v>0</v>
      </c>
      <c r="J4088" s="27"/>
      <c r="K4088" s="223">
        <v>1094.43399</v>
      </c>
      <c r="L4088" s="51"/>
    </row>
    <row r="4089" spans="1:12" s="59" customFormat="1" ht="18.75" customHeight="1" x14ac:dyDescent="0.25">
      <c r="A4089" s="42" t="str">
        <f>Лист4!A4088</f>
        <v>г. Астрахань, ул. Куликова д.11</v>
      </c>
      <c r="B4089" s="94"/>
      <c r="C4089" s="43">
        <f t="shared" si="128"/>
        <v>497.19815294117649</v>
      </c>
      <c r="D4089" s="43">
        <f t="shared" si="129"/>
        <v>22.947607058823529</v>
      </c>
      <c r="E4089" s="49">
        <v>0</v>
      </c>
      <c r="F4089" s="29">
        <v>22.947607058823529</v>
      </c>
      <c r="G4089" s="50">
        <v>0</v>
      </c>
      <c r="H4089" s="50">
        <v>0</v>
      </c>
      <c r="I4089" s="50">
        <v>0</v>
      </c>
      <c r="J4089" s="27"/>
      <c r="K4089" s="223">
        <v>520.14576</v>
      </c>
      <c r="L4089" s="51"/>
    </row>
    <row r="4090" spans="1:12" s="59" customFormat="1" ht="18.75" customHeight="1" x14ac:dyDescent="0.25">
      <c r="A4090" s="42" t="str">
        <f>Лист4!A4089</f>
        <v>г. Астрахань, ул. Кубанская д.72</v>
      </c>
      <c r="B4090" s="94"/>
      <c r="C4090" s="43">
        <f t="shared" si="128"/>
        <v>5029.8552066176471</v>
      </c>
      <c r="D4090" s="43">
        <f t="shared" si="129"/>
        <v>232.14716338235294</v>
      </c>
      <c r="E4090" s="49">
        <v>0</v>
      </c>
      <c r="F4090" s="29">
        <v>232.14716338235294</v>
      </c>
      <c r="G4090" s="50">
        <v>0</v>
      </c>
      <c r="H4090" s="50">
        <v>0</v>
      </c>
      <c r="I4090" s="50">
        <v>0</v>
      </c>
      <c r="J4090" s="27"/>
      <c r="K4090" s="223">
        <v>5262.0023700000002</v>
      </c>
      <c r="L4090" s="51"/>
    </row>
    <row r="4091" spans="1:12" s="59" customFormat="1" ht="18.75" customHeight="1" x14ac:dyDescent="0.25">
      <c r="A4091" s="42" t="str">
        <f>Лист4!A4090</f>
        <v>г. Астрахань, ул. Космонавтов д.6 корп.1</v>
      </c>
      <c r="B4091" s="94"/>
      <c r="C4091" s="43">
        <f t="shared" si="128"/>
        <v>139.20204044117645</v>
      </c>
      <c r="D4091" s="43">
        <f t="shared" si="129"/>
        <v>6.4247095588235297</v>
      </c>
      <c r="E4091" s="49">
        <v>0</v>
      </c>
      <c r="F4091" s="29">
        <v>6.4247095588235297</v>
      </c>
      <c r="G4091" s="50">
        <v>0</v>
      </c>
      <c r="H4091" s="50">
        <v>0</v>
      </c>
      <c r="I4091" s="50">
        <v>0</v>
      </c>
      <c r="J4091" s="27"/>
      <c r="K4091" s="223">
        <v>145.62674999999999</v>
      </c>
      <c r="L4091" s="51"/>
    </row>
    <row r="4092" spans="1:12" s="59" customFormat="1" ht="18.75" customHeight="1" x14ac:dyDescent="0.25">
      <c r="A4092" s="42" t="str">
        <f>Лист4!A4091</f>
        <v>г. Астрахань, ул. Космонавтов д.4</v>
      </c>
      <c r="B4092" s="94"/>
      <c r="C4092" s="43">
        <f>K4092+J4092-F4092</f>
        <v>567.89830882352942</v>
      </c>
      <c r="D4092" s="43">
        <f t="shared" si="129"/>
        <v>26.21069117647059</v>
      </c>
      <c r="E4092" s="49">
        <v>0</v>
      </c>
      <c r="F4092" s="29">
        <v>26.21069117647059</v>
      </c>
      <c r="G4092" s="50">
        <v>0</v>
      </c>
      <c r="H4092" s="50">
        <v>0</v>
      </c>
      <c r="I4092" s="50">
        <v>0</v>
      </c>
      <c r="J4092" s="27"/>
      <c r="K4092" s="223">
        <v>594.10900000000004</v>
      </c>
      <c r="L4092" s="51"/>
    </row>
    <row r="4093" spans="1:12" s="59" customFormat="1" ht="18.75" customHeight="1" x14ac:dyDescent="0.25">
      <c r="A4093" s="42" t="str">
        <f>Лист4!A4092</f>
        <v>г. Астрахань, ул. Б. Хмельницкого д.53</v>
      </c>
      <c r="B4093" s="94"/>
      <c r="C4093" s="43">
        <f t="shared" ref="C4093:C4094" si="130">K4093+J4093-F4093</f>
        <v>936.7922544117647</v>
      </c>
      <c r="D4093" s="43">
        <f t="shared" si="129"/>
        <v>43.236565588235294</v>
      </c>
      <c r="E4093" s="49">
        <v>0</v>
      </c>
      <c r="F4093" s="29">
        <v>43.236565588235294</v>
      </c>
      <c r="G4093" s="50">
        <v>0</v>
      </c>
      <c r="H4093" s="50">
        <v>0</v>
      </c>
      <c r="I4093" s="50">
        <v>0</v>
      </c>
      <c r="J4093" s="27"/>
      <c r="K4093" s="223">
        <v>980.02882</v>
      </c>
      <c r="L4093" s="51"/>
    </row>
    <row r="4094" spans="1:12" s="59" customFormat="1" ht="18.75" customHeight="1" x14ac:dyDescent="0.25">
      <c r="A4094" s="42" t="str">
        <f>Лист4!A4093</f>
        <v xml:space="preserve">г. Астрахань, ул. Б. Хмельницкого д.45 </v>
      </c>
      <c r="B4094" s="94"/>
      <c r="C4094" s="43">
        <f t="shared" si="130"/>
        <v>706.54375808823522</v>
      </c>
      <c r="D4094" s="43">
        <f t="shared" si="129"/>
        <v>32.609711911764705</v>
      </c>
      <c r="E4094" s="49">
        <v>0</v>
      </c>
      <c r="F4094" s="29">
        <v>32.609711911764705</v>
      </c>
      <c r="G4094" s="50">
        <v>0</v>
      </c>
      <c r="H4094" s="50">
        <v>0</v>
      </c>
      <c r="I4094" s="50">
        <v>0</v>
      </c>
      <c r="J4094" s="27"/>
      <c r="K4094" s="223">
        <v>739.15346999999997</v>
      </c>
      <c r="L4094" s="51"/>
    </row>
    <row r="4095" spans="1:12" s="59" customFormat="1" ht="18.75" customHeight="1" x14ac:dyDescent="0.25">
      <c r="A4095" s="42" t="str">
        <f>Лист4!A4094</f>
        <v>г. Астрахань, пл. Шаумяна д.5</v>
      </c>
      <c r="B4095" s="94"/>
      <c r="C4095" s="39">
        <f>K4095+J4095-F4095</f>
        <v>414.53362867647058</v>
      </c>
      <c r="D4095" s="43">
        <f t="shared" si="129"/>
        <v>19.132321323529411</v>
      </c>
      <c r="E4095" s="49">
        <v>0</v>
      </c>
      <c r="F4095" s="29">
        <v>19.132321323529411</v>
      </c>
      <c r="G4095" s="50">
        <v>0</v>
      </c>
      <c r="H4095" s="50">
        <v>0</v>
      </c>
      <c r="I4095" s="50">
        <v>0</v>
      </c>
      <c r="J4095" s="27"/>
      <c r="K4095" s="223">
        <v>433.66595000000001</v>
      </c>
      <c r="L4095" s="51"/>
    </row>
    <row r="4096" spans="1:12" s="59" customFormat="1" ht="18.75" customHeight="1" x14ac:dyDescent="0.25">
      <c r="A4096" s="42" t="str">
        <f>Лист4!A4095</f>
        <v>г. Астрахань, ул. Н. Островского д.160 корп.3</v>
      </c>
      <c r="B4096" s="94"/>
      <c r="C4096" s="43">
        <f>K4096+J4096-F4096</f>
        <v>1100.9837551470587</v>
      </c>
      <c r="D4096" s="43">
        <f t="shared" si="129"/>
        <v>50.814634852941168</v>
      </c>
      <c r="E4096" s="49">
        <v>0</v>
      </c>
      <c r="F4096" s="29">
        <v>50.814634852941168</v>
      </c>
      <c r="G4096" s="50">
        <v>0</v>
      </c>
      <c r="H4096" s="50">
        <v>0</v>
      </c>
      <c r="I4096" s="50">
        <v>0</v>
      </c>
      <c r="J4096" s="27"/>
      <c r="K4096" s="223">
        <v>1151.7983899999999</v>
      </c>
      <c r="L4096" s="51"/>
    </row>
    <row r="4097" spans="1:12" s="59" customFormat="1" ht="18.75" customHeight="1" x14ac:dyDescent="0.25">
      <c r="A4097" s="42" t="str">
        <f>Лист4!A4096</f>
        <v>г. Астрахань, ул. Н. Островского д.4 корп.1</v>
      </c>
      <c r="B4097" s="94"/>
      <c r="C4097" s="43">
        <f t="shared" ref="C4097:C4160" si="131">K4097+J4097-F4097</f>
        <v>114.41007500000001</v>
      </c>
      <c r="D4097" s="43">
        <f t="shared" si="129"/>
        <v>5.2804649999999995</v>
      </c>
      <c r="E4097" s="49">
        <v>0</v>
      </c>
      <c r="F4097" s="29">
        <v>5.2804649999999995</v>
      </c>
      <c r="G4097" s="50">
        <v>0</v>
      </c>
      <c r="H4097" s="50">
        <v>0</v>
      </c>
      <c r="I4097" s="50">
        <v>0</v>
      </c>
      <c r="J4097" s="27"/>
      <c r="K4097" s="223">
        <v>119.69054</v>
      </c>
      <c r="L4097" s="51"/>
    </row>
    <row r="4098" spans="1:12" s="59" customFormat="1" ht="18.75" customHeight="1" x14ac:dyDescent="0.25">
      <c r="A4098" s="42" t="str">
        <f>Лист4!A4097</f>
        <v>г. Астрахань, ул. Рождественского д.7</v>
      </c>
      <c r="B4098" s="94"/>
      <c r="C4098" s="43">
        <f t="shared" si="131"/>
        <v>554.4038404411765</v>
      </c>
      <c r="D4098" s="43">
        <f t="shared" si="129"/>
        <v>25.587869558823527</v>
      </c>
      <c r="E4098" s="49">
        <v>0</v>
      </c>
      <c r="F4098" s="29">
        <v>25.587869558823527</v>
      </c>
      <c r="G4098" s="50">
        <v>0</v>
      </c>
      <c r="H4098" s="50">
        <v>0</v>
      </c>
      <c r="I4098" s="50">
        <v>0</v>
      </c>
      <c r="J4098" s="27"/>
      <c r="K4098" s="223">
        <v>579.99171000000001</v>
      </c>
      <c r="L4098" s="51"/>
    </row>
    <row r="4099" spans="1:12" s="59" customFormat="1" ht="18.75" customHeight="1" x14ac:dyDescent="0.25">
      <c r="A4099" s="42" t="str">
        <f>Лист4!A4098</f>
        <v>г. Астрахань, ул. Куликова д.13 корп.3</v>
      </c>
      <c r="B4099" s="94"/>
      <c r="C4099" s="43">
        <f t="shared" si="131"/>
        <v>350.65871176470591</v>
      </c>
      <c r="D4099" s="43">
        <f t="shared" si="129"/>
        <v>16.184248235294117</v>
      </c>
      <c r="E4099" s="49">
        <v>0</v>
      </c>
      <c r="F4099" s="29">
        <v>16.184248235294117</v>
      </c>
      <c r="G4099" s="50">
        <v>0</v>
      </c>
      <c r="H4099" s="50">
        <v>0</v>
      </c>
      <c r="I4099" s="50">
        <v>0</v>
      </c>
      <c r="J4099" s="27"/>
      <c r="K4099" s="223">
        <v>366.84296000000001</v>
      </c>
      <c r="L4099" s="51"/>
    </row>
    <row r="4100" spans="1:12" s="59" customFormat="1" ht="18.75" customHeight="1" x14ac:dyDescent="0.25">
      <c r="A4100" s="42" t="str">
        <f>Лист4!A4099</f>
        <v>г. Астрахань, ул. Кубанская д.17 корп.1</v>
      </c>
      <c r="B4100" s="94"/>
      <c r="C4100" s="43">
        <f t="shared" si="131"/>
        <v>646.17796176470597</v>
      </c>
      <c r="D4100" s="43">
        <f t="shared" si="129"/>
        <v>29.823598235294121</v>
      </c>
      <c r="E4100" s="49">
        <v>0</v>
      </c>
      <c r="F4100" s="29">
        <v>29.823598235294121</v>
      </c>
      <c r="G4100" s="50">
        <v>0</v>
      </c>
      <c r="H4100" s="50">
        <v>0</v>
      </c>
      <c r="I4100" s="50">
        <v>0</v>
      </c>
      <c r="J4100" s="27"/>
      <c r="K4100" s="223">
        <v>676.00156000000004</v>
      </c>
      <c r="L4100" s="51"/>
    </row>
    <row r="4101" spans="1:12" s="59" customFormat="1" ht="18.75" customHeight="1" x14ac:dyDescent="0.25">
      <c r="A4101" s="42" t="str">
        <f>Лист4!A4100</f>
        <v>г. Астрахань, пер. Ленинградский д.66</v>
      </c>
      <c r="B4101" s="94"/>
      <c r="C4101" s="43">
        <f t="shared" si="131"/>
        <v>1276.4740911764707</v>
      </c>
      <c r="D4101" s="43">
        <f t="shared" si="129"/>
        <v>58.914188823529415</v>
      </c>
      <c r="E4101" s="49">
        <v>0</v>
      </c>
      <c r="F4101" s="29">
        <v>58.914188823529415</v>
      </c>
      <c r="G4101" s="50">
        <v>0</v>
      </c>
      <c r="H4101" s="50">
        <v>0</v>
      </c>
      <c r="I4101" s="50">
        <v>0</v>
      </c>
      <c r="J4101" s="27"/>
      <c r="K4101" s="223">
        <v>1335.3882800000001</v>
      </c>
      <c r="L4101" s="51"/>
    </row>
    <row r="4102" spans="1:12" s="59" customFormat="1" ht="18.75" customHeight="1" x14ac:dyDescent="0.25">
      <c r="A4102" s="42" t="str">
        <f>Лист4!A4101</f>
        <v>г. Астрахань, ул. Парковая д.10</v>
      </c>
      <c r="B4102" s="94"/>
      <c r="C4102" s="43">
        <f t="shared" si="131"/>
        <v>550.25138235294116</v>
      </c>
      <c r="D4102" s="43">
        <f t="shared" si="129"/>
        <v>25.396217647058826</v>
      </c>
      <c r="E4102" s="49">
        <v>0</v>
      </c>
      <c r="F4102" s="29">
        <v>25.396217647058826</v>
      </c>
      <c r="G4102" s="50">
        <v>0</v>
      </c>
      <c r="H4102" s="50">
        <v>0</v>
      </c>
      <c r="I4102" s="50">
        <v>0</v>
      </c>
      <c r="J4102" s="27"/>
      <c r="K4102" s="223">
        <v>575.64760000000001</v>
      </c>
      <c r="L4102" s="51"/>
    </row>
    <row r="4103" spans="1:12" s="59" customFormat="1" ht="18.75" customHeight="1" x14ac:dyDescent="0.25">
      <c r="A4103" s="42" t="str">
        <f>Лист4!A4102</f>
        <v>г. Астрахань, ул. В. Барсовой д.13 корп.2</v>
      </c>
      <c r="B4103" s="94"/>
      <c r="C4103" s="43">
        <f t="shared" si="131"/>
        <v>1386.7222544117649</v>
      </c>
      <c r="D4103" s="43">
        <f t="shared" si="129"/>
        <v>64.002565588235299</v>
      </c>
      <c r="E4103" s="49">
        <v>0</v>
      </c>
      <c r="F4103" s="29">
        <v>64.002565588235299</v>
      </c>
      <c r="G4103" s="50">
        <v>0</v>
      </c>
      <c r="H4103" s="50">
        <v>0</v>
      </c>
      <c r="I4103" s="50">
        <v>0</v>
      </c>
      <c r="J4103" s="27"/>
      <c r="K4103" s="223">
        <v>1450.7248200000001</v>
      </c>
      <c r="L4103" s="51"/>
    </row>
    <row r="4104" spans="1:12" s="59" customFormat="1" ht="18.75" customHeight="1" x14ac:dyDescent="0.25">
      <c r="A4104" s="42" t="str">
        <f>Лист4!A4103</f>
        <v>г. Астрахань, ул. 2-я Зеленгинская д.3 корп.1</v>
      </c>
      <c r="B4104" s="94"/>
      <c r="C4104" s="43">
        <f t="shared" si="131"/>
        <v>807.19854264705873</v>
      </c>
      <c r="D4104" s="43">
        <f t="shared" si="129"/>
        <v>37.255317352941177</v>
      </c>
      <c r="E4104" s="49">
        <v>0</v>
      </c>
      <c r="F4104" s="29">
        <v>37.255317352941177</v>
      </c>
      <c r="G4104" s="50">
        <v>0</v>
      </c>
      <c r="H4104" s="50">
        <v>0</v>
      </c>
      <c r="I4104" s="50">
        <v>0</v>
      </c>
      <c r="J4104" s="27"/>
      <c r="K4104" s="223">
        <v>844.45385999999996</v>
      </c>
      <c r="L4104" s="51"/>
    </row>
    <row r="4105" spans="1:12" s="59" customFormat="1" ht="18.75" customHeight="1" x14ac:dyDescent="0.25">
      <c r="A4105" s="42" t="str">
        <f>Лист4!A4104</f>
        <v>г. Астрахань, пл. Ленина д.4</v>
      </c>
      <c r="B4105" s="94"/>
      <c r="C4105" s="43">
        <f t="shared" si="131"/>
        <v>953.47611029411757</v>
      </c>
      <c r="D4105" s="43">
        <f t="shared" si="129"/>
        <v>44.006589705882348</v>
      </c>
      <c r="E4105" s="49">
        <v>0</v>
      </c>
      <c r="F4105" s="29">
        <v>44.006589705882348</v>
      </c>
      <c r="G4105" s="50">
        <v>0</v>
      </c>
      <c r="H4105" s="50">
        <v>0</v>
      </c>
      <c r="I4105" s="50">
        <v>0</v>
      </c>
      <c r="J4105" s="27"/>
      <c r="K4105" s="223">
        <v>997.48269999999991</v>
      </c>
      <c r="L4105" s="51"/>
    </row>
    <row r="4106" spans="1:12" s="59" customFormat="1" ht="18.75" customHeight="1" x14ac:dyDescent="0.25">
      <c r="A4106" s="42" t="str">
        <f>Лист4!A4105</f>
        <v>г. Астрахань, ул. Н. Островского д.67</v>
      </c>
      <c r="B4106" s="94"/>
      <c r="C4106" s="43">
        <f t="shared" si="131"/>
        <v>454.03406176470583</v>
      </c>
      <c r="D4106" s="43">
        <f t="shared" ref="D4106:D4169" si="132">F4106</f>
        <v>20.955418235294115</v>
      </c>
      <c r="E4106" s="49">
        <v>0</v>
      </c>
      <c r="F4106" s="29">
        <v>20.955418235294115</v>
      </c>
      <c r="G4106" s="50">
        <v>0</v>
      </c>
      <c r="H4106" s="50">
        <v>0</v>
      </c>
      <c r="I4106" s="50">
        <v>0</v>
      </c>
      <c r="J4106" s="27"/>
      <c r="K4106" s="223">
        <v>474.98947999999996</v>
      </c>
      <c r="L4106" s="51"/>
    </row>
    <row r="4107" spans="1:12" s="59" customFormat="1" ht="18.75" customHeight="1" x14ac:dyDescent="0.25">
      <c r="A4107" s="42" t="str">
        <f>Лист4!A4106</f>
        <v>г. Астрахань, ул. Куликова д.56 корп.1</v>
      </c>
      <c r="B4107" s="94"/>
      <c r="C4107" s="43">
        <f t="shared" si="131"/>
        <v>1080.9914470588235</v>
      </c>
      <c r="D4107" s="43">
        <f t="shared" si="132"/>
        <v>49.891912941176471</v>
      </c>
      <c r="E4107" s="49">
        <v>0</v>
      </c>
      <c r="F4107" s="29">
        <v>49.891912941176471</v>
      </c>
      <c r="G4107" s="50">
        <v>0</v>
      </c>
      <c r="H4107" s="50">
        <v>0</v>
      </c>
      <c r="I4107" s="50">
        <v>0</v>
      </c>
      <c r="J4107" s="27"/>
      <c r="K4107" s="223">
        <v>1130.88336</v>
      </c>
      <c r="L4107" s="51"/>
    </row>
    <row r="4108" spans="1:12" s="59" customFormat="1" ht="18.75" customHeight="1" x14ac:dyDescent="0.25">
      <c r="A4108" s="42" t="str">
        <f>Лист4!A4107</f>
        <v>г. Астрахань, ул. Боевая д.78</v>
      </c>
      <c r="B4108" s="94"/>
      <c r="C4108" s="43">
        <f t="shared" si="131"/>
        <v>1443.4309882352939</v>
      </c>
      <c r="D4108" s="43">
        <f t="shared" si="132"/>
        <v>66.619891764705869</v>
      </c>
      <c r="E4108" s="49">
        <v>0</v>
      </c>
      <c r="F4108" s="29">
        <v>66.619891764705869</v>
      </c>
      <c r="G4108" s="50">
        <v>0</v>
      </c>
      <c r="H4108" s="50">
        <v>0</v>
      </c>
      <c r="I4108" s="50">
        <v>0</v>
      </c>
      <c r="J4108" s="27"/>
      <c r="K4108" s="223">
        <v>1510.0508799999998</v>
      </c>
      <c r="L4108" s="51"/>
    </row>
    <row r="4109" spans="1:12" s="59" customFormat="1" ht="18.75" customHeight="1" x14ac:dyDescent="0.25">
      <c r="A4109" s="42" t="str">
        <f>Лист4!A4108</f>
        <v>г. Астрахань, ул. Боевая д.65</v>
      </c>
      <c r="B4109" s="94"/>
      <c r="C4109" s="43">
        <f t="shared" si="131"/>
        <v>556.0341933823529</v>
      </c>
      <c r="D4109" s="43">
        <f t="shared" si="132"/>
        <v>25.663116617647063</v>
      </c>
      <c r="E4109" s="49">
        <v>0</v>
      </c>
      <c r="F4109" s="29">
        <v>25.663116617647063</v>
      </c>
      <c r="G4109" s="50">
        <v>0</v>
      </c>
      <c r="H4109" s="50">
        <v>0</v>
      </c>
      <c r="I4109" s="50">
        <v>0</v>
      </c>
      <c r="J4109" s="27"/>
      <c r="K4109" s="223">
        <v>581.69731000000002</v>
      </c>
      <c r="L4109" s="51"/>
    </row>
    <row r="4110" spans="1:12" s="59" customFormat="1" ht="18.75" customHeight="1" x14ac:dyDescent="0.25">
      <c r="A4110" s="42" t="str">
        <f>Лист4!A4109</f>
        <v>г. Астрахань, ул. Краснодарская  д.47 корп.1</v>
      </c>
      <c r="B4110" s="94"/>
      <c r="C4110" s="43">
        <f t="shared" si="131"/>
        <v>946.94333308823525</v>
      </c>
      <c r="D4110" s="43">
        <f t="shared" si="132"/>
        <v>43.705076911764706</v>
      </c>
      <c r="E4110" s="49">
        <v>0</v>
      </c>
      <c r="F4110" s="29">
        <v>43.705076911764706</v>
      </c>
      <c r="G4110" s="50">
        <v>0</v>
      </c>
      <c r="H4110" s="50">
        <v>0</v>
      </c>
      <c r="I4110" s="50">
        <v>0</v>
      </c>
      <c r="J4110" s="27"/>
      <c r="K4110" s="223">
        <v>990.64841000000001</v>
      </c>
      <c r="L4110" s="51"/>
    </row>
    <row r="4111" spans="1:12" s="59" customFormat="1" ht="18.75" customHeight="1" x14ac:dyDescent="0.25">
      <c r="A4111" s="42" t="str">
        <f>Лист4!A4110</f>
        <v>г. Астрахань, ул. Комс. Набережная д.15</v>
      </c>
      <c r="B4111" s="94"/>
      <c r="C4111" s="43">
        <f t="shared" si="131"/>
        <v>1535.110419852941</v>
      </c>
      <c r="D4111" s="43">
        <f t="shared" si="132"/>
        <v>70.851250147058821</v>
      </c>
      <c r="E4111" s="49">
        <v>0</v>
      </c>
      <c r="F4111" s="29">
        <v>70.851250147058821</v>
      </c>
      <c r="G4111" s="50">
        <v>0</v>
      </c>
      <c r="H4111" s="50">
        <v>0</v>
      </c>
      <c r="I4111" s="50">
        <v>0</v>
      </c>
      <c r="J4111" s="27"/>
      <c r="K4111" s="223">
        <v>1605.9616699999999</v>
      </c>
      <c r="L4111" s="51"/>
    </row>
    <row r="4112" spans="1:12" s="59" customFormat="1" ht="18.75" customHeight="1" x14ac:dyDescent="0.25">
      <c r="A4112" s="42" t="str">
        <f>Лист4!A4111</f>
        <v>г. Астрахань, ул. Савушкина д.28</v>
      </c>
      <c r="B4112" s="94"/>
      <c r="C4112" s="43">
        <f t="shared" si="131"/>
        <v>569.63384705882356</v>
      </c>
      <c r="D4112" s="43">
        <f t="shared" si="132"/>
        <v>26.290792941176477</v>
      </c>
      <c r="E4112" s="49">
        <v>0</v>
      </c>
      <c r="F4112" s="29">
        <v>26.290792941176477</v>
      </c>
      <c r="G4112" s="50">
        <v>0</v>
      </c>
      <c r="H4112" s="50">
        <v>0</v>
      </c>
      <c r="I4112" s="50">
        <v>0</v>
      </c>
      <c r="J4112" s="27"/>
      <c r="K4112" s="223">
        <v>595.92464000000007</v>
      </c>
      <c r="L4112" s="51"/>
    </row>
    <row r="4113" spans="1:12" s="59" customFormat="1" ht="18.75" customHeight="1" x14ac:dyDescent="0.25">
      <c r="A4113" s="42" t="str">
        <f>Лист4!A4112</f>
        <v>г. Астрахань, ул.Савушкина д.22</v>
      </c>
      <c r="B4113" s="94"/>
      <c r="C4113" s="43">
        <f t="shared" si="131"/>
        <v>569.60323014705887</v>
      </c>
      <c r="D4113" s="43">
        <f t="shared" si="132"/>
        <v>26.289379852941174</v>
      </c>
      <c r="E4113" s="49">
        <v>0</v>
      </c>
      <c r="F4113" s="29">
        <v>26.289379852941174</v>
      </c>
      <c r="G4113" s="50">
        <v>0</v>
      </c>
      <c r="H4113" s="50">
        <v>0</v>
      </c>
      <c r="I4113" s="50">
        <v>0</v>
      </c>
      <c r="J4113" s="27"/>
      <c r="K4113" s="223">
        <v>595.89260999999999</v>
      </c>
      <c r="L4113" s="51"/>
    </row>
    <row r="4114" spans="1:12" s="59" customFormat="1" ht="18.75" customHeight="1" x14ac:dyDescent="0.25">
      <c r="A4114" s="42" t="str">
        <f>Лист4!A4113</f>
        <v>г. Астрахань, ул. Джона Рида д.29</v>
      </c>
      <c r="B4114" s="94"/>
      <c r="C4114" s="43">
        <f t="shared" si="131"/>
        <v>1319.6105191176471</v>
      </c>
      <c r="D4114" s="43">
        <f t="shared" si="132"/>
        <v>60.90510088235294</v>
      </c>
      <c r="E4114" s="49">
        <v>0</v>
      </c>
      <c r="F4114" s="29">
        <v>60.90510088235294</v>
      </c>
      <c r="G4114" s="50">
        <v>0</v>
      </c>
      <c r="H4114" s="50">
        <v>0</v>
      </c>
      <c r="I4114" s="50">
        <v>0</v>
      </c>
      <c r="J4114" s="27"/>
      <c r="K4114" s="223">
        <v>1380.5156200000001</v>
      </c>
      <c r="L4114" s="51"/>
    </row>
    <row r="4115" spans="1:12" s="59" customFormat="1" ht="18.75" customHeight="1" x14ac:dyDescent="0.25">
      <c r="A4115" s="42" t="str">
        <f>Лист4!A4114</f>
        <v>г. Астрахань, ул. Космонавтов д.12 корп.1</v>
      </c>
      <c r="B4115" s="94"/>
      <c r="C4115" s="43">
        <f t="shared" si="131"/>
        <v>264.53149411764707</v>
      </c>
      <c r="D4115" s="43">
        <f t="shared" si="132"/>
        <v>12.209145882352944</v>
      </c>
      <c r="E4115" s="49">
        <v>0</v>
      </c>
      <c r="F4115" s="29">
        <v>12.209145882352944</v>
      </c>
      <c r="G4115" s="50">
        <v>0</v>
      </c>
      <c r="H4115" s="50">
        <v>0</v>
      </c>
      <c r="I4115" s="50">
        <v>0</v>
      </c>
      <c r="J4115" s="27"/>
      <c r="K4115" s="223">
        <v>276.74064000000004</v>
      </c>
      <c r="L4115" s="51"/>
    </row>
    <row r="4116" spans="1:12" s="59" customFormat="1" ht="18.75" customHeight="1" x14ac:dyDescent="0.25">
      <c r="A4116" s="42" t="str">
        <f>Лист4!A4115</f>
        <v>г. Астрахань, ул. Красноармейская д.25 А</v>
      </c>
      <c r="B4116" s="94"/>
      <c r="C4116" s="43">
        <f t="shared" si="131"/>
        <v>700.91552279411758</v>
      </c>
      <c r="D4116" s="43">
        <f t="shared" si="132"/>
        <v>32.349947205882351</v>
      </c>
      <c r="E4116" s="49">
        <v>0</v>
      </c>
      <c r="F4116" s="29">
        <v>32.349947205882351</v>
      </c>
      <c r="G4116" s="50">
        <v>0</v>
      </c>
      <c r="H4116" s="50">
        <v>0</v>
      </c>
      <c r="I4116" s="50">
        <v>0</v>
      </c>
      <c r="J4116" s="27"/>
      <c r="K4116" s="223">
        <v>733.26546999999994</v>
      </c>
      <c r="L4116" s="51"/>
    </row>
    <row r="4117" spans="1:12" s="59" customFormat="1" ht="18.75" customHeight="1" x14ac:dyDescent="0.25">
      <c r="A4117" s="42" t="str">
        <f>Лист4!A4116</f>
        <v>г. Астрахань, ул. Куликова д.15</v>
      </c>
      <c r="B4117" s="94"/>
      <c r="C4117" s="43">
        <f t="shared" si="131"/>
        <v>1000.1046250000001</v>
      </c>
      <c r="D4117" s="43">
        <f t="shared" si="132"/>
        <v>46.158675000000002</v>
      </c>
      <c r="E4117" s="49">
        <v>0</v>
      </c>
      <c r="F4117" s="29">
        <v>46.158675000000002</v>
      </c>
      <c r="G4117" s="50">
        <v>0</v>
      </c>
      <c r="H4117" s="50">
        <v>0</v>
      </c>
      <c r="I4117" s="50">
        <v>0</v>
      </c>
      <c r="J4117" s="27"/>
      <c r="K4117" s="223">
        <v>1046.2633000000001</v>
      </c>
      <c r="L4117" s="51"/>
    </row>
    <row r="4118" spans="1:12" s="59" customFormat="1" ht="18.75" customHeight="1" x14ac:dyDescent="0.25">
      <c r="A4118" s="42" t="str">
        <f>Лист4!A4117</f>
        <v>г. Астрахань, ул. Боевая/Ахшарумова д.45/8</v>
      </c>
      <c r="B4118" s="94"/>
      <c r="C4118" s="43">
        <f t="shared" si="131"/>
        <v>876.93712867647059</v>
      </c>
      <c r="D4118" s="43">
        <f t="shared" si="132"/>
        <v>40.474021323529414</v>
      </c>
      <c r="E4118" s="49">
        <v>0</v>
      </c>
      <c r="F4118" s="29">
        <v>40.474021323529414</v>
      </c>
      <c r="G4118" s="50">
        <v>0</v>
      </c>
      <c r="H4118" s="50">
        <v>0</v>
      </c>
      <c r="I4118" s="50">
        <v>0</v>
      </c>
      <c r="J4118" s="27"/>
      <c r="K4118" s="223">
        <v>917.41115000000002</v>
      </c>
      <c r="L4118" s="51"/>
    </row>
    <row r="4119" spans="1:12" s="59" customFormat="1" ht="18.75" customHeight="1" x14ac:dyDescent="0.25">
      <c r="A4119" s="42" t="str">
        <f>Лист4!A4118</f>
        <v>г. Астрахань, ул. Звездная д.13</v>
      </c>
      <c r="B4119" s="94"/>
      <c r="C4119" s="43">
        <f t="shared" si="131"/>
        <v>1003.8195088235293</v>
      </c>
      <c r="D4119" s="43">
        <f t="shared" si="132"/>
        <v>46.33013117647058</v>
      </c>
      <c r="E4119" s="49">
        <v>0</v>
      </c>
      <c r="F4119" s="29">
        <v>46.33013117647058</v>
      </c>
      <c r="G4119" s="50">
        <v>0</v>
      </c>
      <c r="H4119" s="50">
        <v>0</v>
      </c>
      <c r="I4119" s="50">
        <v>0</v>
      </c>
      <c r="J4119" s="27"/>
      <c r="K4119" s="223">
        <v>1050.1496399999999</v>
      </c>
      <c r="L4119" s="51"/>
    </row>
    <row r="4120" spans="1:12" s="59" customFormat="1" ht="18.75" customHeight="1" x14ac:dyDescent="0.25">
      <c r="A4120" s="42" t="str">
        <f>Лист4!A4119</f>
        <v>г. Астрахань, ул. Космонавтов д.6</v>
      </c>
      <c r="B4120" s="94"/>
      <c r="C4120" s="43">
        <f t="shared" si="131"/>
        <v>160.55160588235293</v>
      </c>
      <c r="D4120" s="43">
        <f t="shared" si="132"/>
        <v>7.410074117647059</v>
      </c>
      <c r="E4120" s="49">
        <v>0</v>
      </c>
      <c r="F4120" s="29">
        <v>7.410074117647059</v>
      </c>
      <c r="G4120" s="50">
        <v>0</v>
      </c>
      <c r="H4120" s="50">
        <v>0</v>
      </c>
      <c r="I4120" s="50">
        <v>0</v>
      </c>
      <c r="J4120" s="27"/>
      <c r="K4120" s="223">
        <v>167.96168</v>
      </c>
      <c r="L4120" s="51"/>
    </row>
    <row r="4121" spans="1:12" s="59" customFormat="1" ht="18.75" customHeight="1" x14ac:dyDescent="0.25">
      <c r="A4121" s="42" t="str">
        <f>Лист4!A4120</f>
        <v>г. Астрахань, ул. Космонавтов д.12</v>
      </c>
      <c r="B4121" s="94"/>
      <c r="C4121" s="43">
        <f t="shared" si="131"/>
        <v>825.87591985294125</v>
      </c>
      <c r="D4121" s="43">
        <f t="shared" si="132"/>
        <v>38.117350147058829</v>
      </c>
      <c r="E4121" s="49">
        <v>0</v>
      </c>
      <c r="F4121" s="29">
        <v>38.117350147058829</v>
      </c>
      <c r="G4121" s="50">
        <v>0</v>
      </c>
      <c r="H4121" s="50">
        <v>0</v>
      </c>
      <c r="I4121" s="50">
        <v>0</v>
      </c>
      <c r="J4121" s="27"/>
      <c r="K4121" s="223">
        <v>863.99327000000005</v>
      </c>
      <c r="L4121" s="51"/>
    </row>
    <row r="4122" spans="1:12" s="59" customFormat="1" ht="18.75" customHeight="1" x14ac:dyDescent="0.25">
      <c r="A4122" s="42" t="str">
        <f>Лист4!A4121</f>
        <v>г. Астрахань, ул. Косм. Комарова д.144 А</v>
      </c>
      <c r="B4122" s="94"/>
      <c r="C4122" s="43">
        <f t="shared" si="131"/>
        <v>1263.92695</v>
      </c>
      <c r="D4122" s="43">
        <f t="shared" si="132"/>
        <v>58.335090000000008</v>
      </c>
      <c r="E4122" s="49">
        <v>0</v>
      </c>
      <c r="F4122" s="29">
        <v>58.335090000000008</v>
      </c>
      <c r="G4122" s="50">
        <v>0</v>
      </c>
      <c r="H4122" s="50">
        <v>0</v>
      </c>
      <c r="I4122" s="50">
        <v>0</v>
      </c>
      <c r="J4122" s="27"/>
      <c r="K4122" s="223">
        <v>1322.2620400000001</v>
      </c>
      <c r="L4122" s="51"/>
    </row>
    <row r="4123" spans="1:12" s="59" customFormat="1" ht="18.75" customHeight="1" x14ac:dyDescent="0.25">
      <c r="A4123" s="42" t="str">
        <f>Лист4!A4122</f>
        <v>г. Астрахань, ул. Моздокская д.64</v>
      </c>
      <c r="B4123" s="94"/>
      <c r="C4123" s="43">
        <f t="shared" si="131"/>
        <v>206.36341470588235</v>
      </c>
      <c r="D4123" s="43">
        <f t="shared" si="132"/>
        <v>9.5244652941176469</v>
      </c>
      <c r="E4123" s="49">
        <v>0</v>
      </c>
      <c r="F4123" s="29">
        <v>9.5244652941176469</v>
      </c>
      <c r="G4123" s="50">
        <v>0</v>
      </c>
      <c r="H4123" s="50">
        <v>0</v>
      </c>
      <c r="I4123" s="50">
        <v>0</v>
      </c>
      <c r="J4123" s="27"/>
      <c r="K4123" s="223">
        <v>215.88788</v>
      </c>
      <c r="L4123" s="51"/>
    </row>
    <row r="4124" spans="1:12" s="59" customFormat="1" ht="18.75" customHeight="1" x14ac:dyDescent="0.25">
      <c r="A4124" s="42" t="str">
        <f>Лист4!A4123</f>
        <v>г. Астрахань, ул. Сун-Ят-Сена д.61 корп.2</v>
      </c>
      <c r="B4124" s="94"/>
      <c r="C4124" s="43">
        <f t="shared" si="131"/>
        <v>1220.1339933823531</v>
      </c>
      <c r="D4124" s="43">
        <f t="shared" si="132"/>
        <v>56.313876617647068</v>
      </c>
      <c r="E4124" s="49">
        <v>0</v>
      </c>
      <c r="F4124" s="29">
        <v>56.313876617647068</v>
      </c>
      <c r="G4124" s="50">
        <v>0</v>
      </c>
      <c r="H4124" s="50">
        <v>0</v>
      </c>
      <c r="I4124" s="50">
        <v>0</v>
      </c>
      <c r="J4124" s="27"/>
      <c r="K4124" s="223">
        <v>1276.4478700000002</v>
      </c>
      <c r="L4124" s="51"/>
    </row>
    <row r="4125" spans="1:12" s="59" customFormat="1" ht="18.75" customHeight="1" x14ac:dyDescent="0.25">
      <c r="A4125" s="42" t="str">
        <f>Лист4!A4124</f>
        <v>г. Астрахань, ул.Космонавтов д.1</v>
      </c>
      <c r="B4125" s="94"/>
      <c r="C4125" s="43">
        <f t="shared" si="131"/>
        <v>357.73159117647066</v>
      </c>
      <c r="D4125" s="43">
        <f t="shared" si="132"/>
        <v>16.510688823529414</v>
      </c>
      <c r="E4125" s="49">
        <v>0</v>
      </c>
      <c r="F4125" s="29">
        <v>16.510688823529414</v>
      </c>
      <c r="G4125" s="50">
        <v>0</v>
      </c>
      <c r="H4125" s="50">
        <v>0</v>
      </c>
      <c r="I4125" s="50">
        <v>0</v>
      </c>
      <c r="J4125" s="27"/>
      <c r="K4125" s="223">
        <v>374.24228000000005</v>
      </c>
      <c r="L4125" s="51"/>
    </row>
    <row r="4126" spans="1:12" s="59" customFormat="1" ht="18.75" customHeight="1" x14ac:dyDescent="0.25">
      <c r="A4126" s="42" t="str">
        <f>Лист4!A4125</f>
        <v>г. Астрахань, ул. Космонавтов д.12 корп.2</v>
      </c>
      <c r="B4126" s="94"/>
      <c r="C4126" s="43">
        <f t="shared" si="131"/>
        <v>187.70818529411767</v>
      </c>
      <c r="D4126" s="43">
        <f t="shared" si="132"/>
        <v>8.6634547058823532</v>
      </c>
      <c r="E4126" s="49">
        <v>0</v>
      </c>
      <c r="F4126" s="29">
        <v>8.6634547058823532</v>
      </c>
      <c r="G4126" s="50">
        <v>0</v>
      </c>
      <c r="H4126" s="50">
        <v>0</v>
      </c>
      <c r="I4126" s="50">
        <v>0</v>
      </c>
      <c r="J4126" s="27"/>
      <c r="K4126" s="223">
        <v>196.37164000000001</v>
      </c>
      <c r="L4126" s="51"/>
    </row>
    <row r="4127" spans="1:12" s="59" customFormat="1" ht="18.75" customHeight="1" x14ac:dyDescent="0.25">
      <c r="A4127" s="42" t="str">
        <f>Лист4!A4126</f>
        <v>г. Астрахань, ул. Краснодарская д.45</v>
      </c>
      <c r="B4127" s="94"/>
      <c r="C4127" s="43">
        <f t="shared" si="131"/>
        <v>569.94820808823533</v>
      </c>
      <c r="D4127" s="43">
        <f t="shared" si="132"/>
        <v>26.305301911764708</v>
      </c>
      <c r="E4127" s="49">
        <v>0</v>
      </c>
      <c r="F4127" s="29">
        <v>26.305301911764708</v>
      </c>
      <c r="G4127" s="50">
        <v>0</v>
      </c>
      <c r="H4127" s="50">
        <v>0</v>
      </c>
      <c r="I4127" s="50">
        <v>0</v>
      </c>
      <c r="J4127" s="27"/>
      <c r="K4127" s="223">
        <v>596.25351000000001</v>
      </c>
      <c r="L4127" s="51"/>
    </row>
    <row r="4128" spans="1:12" s="59" customFormat="1" ht="18.75" customHeight="1" x14ac:dyDescent="0.25">
      <c r="A4128" s="42" t="str">
        <f>Лист4!A4127</f>
        <v>г. Астрахань, ул. Комс. Набережная д.22</v>
      </c>
      <c r="B4128" s="94"/>
      <c r="C4128" s="43">
        <f t="shared" si="131"/>
        <v>821.0133169117646</v>
      </c>
      <c r="D4128" s="43">
        <f t="shared" si="132"/>
        <v>4.4821530882352949</v>
      </c>
      <c r="E4128" s="49">
        <v>0</v>
      </c>
      <c r="F4128" s="29">
        <v>4.4821530882352949</v>
      </c>
      <c r="G4128" s="50">
        <v>0</v>
      </c>
      <c r="H4128" s="50">
        <v>0</v>
      </c>
      <c r="I4128" s="50">
        <v>0</v>
      </c>
      <c r="J4128" s="27">
        <f>565.3+158.6</f>
        <v>723.9</v>
      </c>
      <c r="K4128" s="223">
        <v>101.59547000000001</v>
      </c>
      <c r="L4128" s="51"/>
    </row>
    <row r="4129" spans="1:12" s="59" customFormat="1" ht="18.75" customHeight="1" x14ac:dyDescent="0.25">
      <c r="A4129" s="42" t="str">
        <f>Лист4!A4128</f>
        <v>г. Астрахань, ул. Латышева д.6 А</v>
      </c>
      <c r="B4129" s="94"/>
      <c r="C4129" s="43">
        <f t="shared" si="131"/>
        <v>399.19314117647059</v>
      </c>
      <c r="D4129" s="43">
        <f t="shared" si="132"/>
        <v>18.424298823529412</v>
      </c>
      <c r="E4129" s="49">
        <v>0</v>
      </c>
      <c r="F4129" s="29">
        <v>18.424298823529412</v>
      </c>
      <c r="G4129" s="50">
        <v>0</v>
      </c>
      <c r="H4129" s="50">
        <v>0</v>
      </c>
      <c r="I4129" s="50">
        <v>0</v>
      </c>
      <c r="J4129" s="27"/>
      <c r="K4129" s="223">
        <v>417.61743999999999</v>
      </c>
      <c r="L4129" s="51"/>
    </row>
    <row r="4130" spans="1:12" s="59" customFormat="1" ht="18.75" customHeight="1" x14ac:dyDescent="0.25">
      <c r="A4130" s="42" t="str">
        <f>Лист4!A4129</f>
        <v>г. Астрахань, ул. Джона Рида д.3</v>
      </c>
      <c r="B4130" s="94"/>
      <c r="C4130" s="43">
        <f t="shared" si="131"/>
        <v>162.66755661764708</v>
      </c>
      <c r="D4130" s="43">
        <f t="shared" si="132"/>
        <v>7.5077333823529422</v>
      </c>
      <c r="E4130" s="49">
        <v>0</v>
      </c>
      <c r="F4130" s="29">
        <v>7.5077333823529422</v>
      </c>
      <c r="G4130" s="50">
        <v>0</v>
      </c>
      <c r="H4130" s="50">
        <v>0</v>
      </c>
      <c r="I4130" s="50">
        <v>0</v>
      </c>
      <c r="J4130" s="27"/>
      <c r="K4130" s="223">
        <v>170.17529000000002</v>
      </c>
      <c r="L4130" s="51"/>
    </row>
    <row r="4131" spans="1:12" s="59" customFormat="1" ht="18.75" customHeight="1" x14ac:dyDescent="0.25">
      <c r="A4131" s="42" t="str">
        <f>Лист4!A4130</f>
        <v>г. Астрахань, ул. Космонавтов д.5</v>
      </c>
      <c r="B4131" s="94"/>
      <c r="C4131" s="43">
        <f t="shared" si="131"/>
        <v>115.13032279411765</v>
      </c>
      <c r="D4131" s="43">
        <f t="shared" si="132"/>
        <v>5.3137072058823529</v>
      </c>
      <c r="E4131" s="49">
        <v>0</v>
      </c>
      <c r="F4131" s="29">
        <v>5.3137072058823529</v>
      </c>
      <c r="G4131" s="50">
        <v>0</v>
      </c>
      <c r="H4131" s="50">
        <v>0</v>
      </c>
      <c r="I4131" s="50">
        <v>0</v>
      </c>
      <c r="J4131" s="27"/>
      <c r="K4131" s="223">
        <v>120.44403</v>
      </c>
      <c r="L4131" s="51"/>
    </row>
    <row r="4132" spans="1:12" s="59" customFormat="1" ht="18.75" customHeight="1" x14ac:dyDescent="0.25">
      <c r="A4132" s="42" t="str">
        <f>Лист4!A4131</f>
        <v>г. Астрахань, пл. Шаумяна д.2 А</v>
      </c>
      <c r="B4132" s="94"/>
      <c r="C4132" s="43">
        <f t="shared" si="131"/>
        <v>398.97349852941176</v>
      </c>
      <c r="D4132" s="43">
        <f t="shared" si="132"/>
        <v>18.414161470588233</v>
      </c>
      <c r="E4132" s="49">
        <v>0</v>
      </c>
      <c r="F4132" s="29">
        <v>18.414161470588233</v>
      </c>
      <c r="G4132" s="50">
        <v>0</v>
      </c>
      <c r="H4132" s="50">
        <v>0</v>
      </c>
      <c r="I4132" s="50">
        <v>0</v>
      </c>
      <c r="J4132" s="27"/>
      <c r="K4132" s="223">
        <v>417.38765999999998</v>
      </c>
      <c r="L4132" s="51"/>
    </row>
    <row r="4133" spans="1:12" s="59" customFormat="1" ht="18.75" customHeight="1" x14ac:dyDescent="0.25">
      <c r="A4133" s="42" t="str">
        <f>Лист4!A4132</f>
        <v>г. Астрахань, пл. Шаумяна д.3</v>
      </c>
      <c r="B4133" s="94"/>
      <c r="C4133" s="43">
        <f t="shared" si="131"/>
        <v>374.5724985294118</v>
      </c>
      <c r="D4133" s="43">
        <f t="shared" si="132"/>
        <v>17.287961470588236</v>
      </c>
      <c r="E4133" s="49">
        <v>0</v>
      </c>
      <c r="F4133" s="29">
        <v>17.287961470588236</v>
      </c>
      <c r="G4133" s="50">
        <v>0</v>
      </c>
      <c r="H4133" s="50">
        <v>0</v>
      </c>
      <c r="I4133" s="50">
        <v>0</v>
      </c>
      <c r="J4133" s="27"/>
      <c r="K4133" s="223">
        <v>391.86046000000005</v>
      </c>
      <c r="L4133" s="51"/>
    </row>
    <row r="4134" spans="1:12" s="59" customFormat="1" ht="18.75" customHeight="1" x14ac:dyDescent="0.25">
      <c r="A4134" s="42" t="str">
        <f>Лист4!A4133</f>
        <v>г. Астрахань, ул. Жилая д.13</v>
      </c>
      <c r="B4134" s="94"/>
      <c r="C4134" s="43">
        <f t="shared" si="131"/>
        <v>1539.2249963235292</v>
      </c>
      <c r="D4134" s="43">
        <f t="shared" si="132"/>
        <v>71.041153676470586</v>
      </c>
      <c r="E4134" s="49">
        <v>0</v>
      </c>
      <c r="F4134" s="29">
        <v>71.041153676470586</v>
      </c>
      <c r="G4134" s="50">
        <v>0</v>
      </c>
      <c r="H4134" s="50">
        <v>0</v>
      </c>
      <c r="I4134" s="50">
        <v>0</v>
      </c>
      <c r="J4134" s="27"/>
      <c r="K4134" s="223">
        <v>1610.2661499999999</v>
      </c>
      <c r="L4134" s="51"/>
    </row>
    <row r="4135" spans="1:12" s="59" customFormat="1" ht="18.75" customHeight="1" x14ac:dyDescent="0.25">
      <c r="A4135" s="42" t="str">
        <f>Лист4!A4134</f>
        <v>г. Астрахань, ул. Таганская д.26</v>
      </c>
      <c r="B4135" s="94"/>
      <c r="C4135" s="43">
        <f t="shared" si="131"/>
        <v>394.85200147058822</v>
      </c>
      <c r="D4135" s="43">
        <f t="shared" si="132"/>
        <v>18.223938529411765</v>
      </c>
      <c r="E4135" s="49">
        <v>0</v>
      </c>
      <c r="F4135" s="29">
        <v>18.223938529411765</v>
      </c>
      <c r="G4135" s="50">
        <v>0</v>
      </c>
      <c r="H4135" s="50">
        <v>0</v>
      </c>
      <c r="I4135" s="50">
        <v>0</v>
      </c>
      <c r="J4135" s="27"/>
      <c r="K4135" s="223">
        <v>413.07594</v>
      </c>
      <c r="L4135" s="51"/>
    </row>
    <row r="4136" spans="1:12" s="59" customFormat="1" ht="18.75" customHeight="1" x14ac:dyDescent="0.25">
      <c r="A4136" s="42" t="str">
        <f>Лист4!A4135</f>
        <v>г. Астрахань, ул. Тренева д.27</v>
      </c>
      <c r="B4136" s="94"/>
      <c r="C4136" s="43">
        <f t="shared" si="131"/>
        <v>1136.7513911764706</v>
      </c>
      <c r="D4136" s="43">
        <f t="shared" si="132"/>
        <v>52.465448823529414</v>
      </c>
      <c r="E4136" s="49">
        <v>0</v>
      </c>
      <c r="F4136" s="29">
        <v>52.465448823529414</v>
      </c>
      <c r="G4136" s="50">
        <v>0</v>
      </c>
      <c r="H4136" s="50">
        <v>0</v>
      </c>
      <c r="I4136" s="50">
        <v>0</v>
      </c>
      <c r="J4136" s="27"/>
      <c r="K4136" s="223">
        <v>1189.21684</v>
      </c>
      <c r="L4136" s="51"/>
    </row>
    <row r="4137" spans="1:12" s="59" customFormat="1" ht="18.75" customHeight="1" x14ac:dyDescent="0.25">
      <c r="A4137" s="42" t="str">
        <f>Лист4!A4136</f>
        <v>г. Астрахань, ул. Аксакова д.6/2</v>
      </c>
      <c r="B4137" s="94"/>
      <c r="C4137" s="43">
        <f t="shared" si="131"/>
        <v>683.33042279411768</v>
      </c>
      <c r="D4137" s="43">
        <f t="shared" si="132"/>
        <v>31.53832720588235</v>
      </c>
      <c r="E4137" s="49">
        <v>0</v>
      </c>
      <c r="F4137" s="29">
        <v>31.53832720588235</v>
      </c>
      <c r="G4137" s="50">
        <v>0</v>
      </c>
      <c r="H4137" s="50">
        <v>0</v>
      </c>
      <c r="I4137" s="50">
        <v>0</v>
      </c>
      <c r="J4137" s="27"/>
      <c r="K4137" s="223">
        <v>714.86874999999998</v>
      </c>
      <c r="L4137" s="51"/>
    </row>
    <row r="4138" spans="1:12" s="59" customFormat="1" ht="18.75" customHeight="1" x14ac:dyDescent="0.25">
      <c r="A4138" s="42" t="str">
        <f>Лист4!A4137</f>
        <v>г. Астрахань, ул. Яблочкова д.15</v>
      </c>
      <c r="B4138" s="94"/>
      <c r="C4138" s="43">
        <f t="shared" si="131"/>
        <v>601.782694117647</v>
      </c>
      <c r="D4138" s="43">
        <f t="shared" si="132"/>
        <v>27.774585882352937</v>
      </c>
      <c r="E4138" s="49">
        <v>0</v>
      </c>
      <c r="F4138" s="29">
        <v>27.774585882352937</v>
      </c>
      <c r="G4138" s="50">
        <v>0</v>
      </c>
      <c r="H4138" s="50">
        <v>0</v>
      </c>
      <c r="I4138" s="50">
        <v>0</v>
      </c>
      <c r="J4138" s="27"/>
      <c r="K4138" s="223">
        <v>629.55727999999999</v>
      </c>
      <c r="L4138" s="51"/>
    </row>
    <row r="4139" spans="1:12" s="59" customFormat="1" ht="18.75" customHeight="1" x14ac:dyDescent="0.25">
      <c r="A4139" s="42" t="str">
        <f>Лист4!A4138</f>
        <v>г. Астрахань, ул. Савушкина д.32</v>
      </c>
      <c r="B4139" s="94"/>
      <c r="C4139" s="43">
        <f t="shared" si="131"/>
        <v>778.18981323529408</v>
      </c>
      <c r="D4139" s="43">
        <f t="shared" si="132"/>
        <v>0.98260676470588215</v>
      </c>
      <c r="E4139" s="49">
        <v>0</v>
      </c>
      <c r="F4139" s="29">
        <v>0.98260676470588215</v>
      </c>
      <c r="G4139" s="50">
        <v>0</v>
      </c>
      <c r="H4139" s="50">
        <v>0</v>
      </c>
      <c r="I4139" s="50">
        <v>0</v>
      </c>
      <c r="J4139" s="27">
        <v>756.9</v>
      </c>
      <c r="K4139" s="223">
        <v>22.272419999999997</v>
      </c>
      <c r="L4139" s="51"/>
    </row>
    <row r="4140" spans="1:12" s="59" customFormat="1" ht="18.75" customHeight="1" x14ac:dyDescent="0.25">
      <c r="A4140" s="42" t="str">
        <f>Лист4!A4139</f>
        <v>г. Астрахань, ул. Савушкина д.30</v>
      </c>
      <c r="B4140" s="94"/>
      <c r="C4140" s="43">
        <f t="shared" si="131"/>
        <v>670.69183235294122</v>
      </c>
      <c r="D4140" s="43">
        <f t="shared" si="132"/>
        <v>30.955007647058821</v>
      </c>
      <c r="E4140" s="49">
        <v>0</v>
      </c>
      <c r="F4140" s="29">
        <v>30.955007647058821</v>
      </c>
      <c r="G4140" s="50">
        <v>0</v>
      </c>
      <c r="H4140" s="50">
        <v>0</v>
      </c>
      <c r="I4140" s="50">
        <v>0</v>
      </c>
      <c r="J4140" s="27"/>
      <c r="K4140" s="223">
        <v>701.64684</v>
      </c>
      <c r="L4140" s="51"/>
    </row>
    <row r="4141" spans="1:12" s="59" customFormat="1" ht="18.75" customHeight="1" x14ac:dyDescent="0.25">
      <c r="A4141" s="42" t="str">
        <f>Лист4!A4140</f>
        <v>г. Астрахань, ул. Жилая д.10 корп.2</v>
      </c>
      <c r="B4141" s="94"/>
      <c r="C4141" s="43">
        <f t="shared" si="131"/>
        <v>1752.8258838235295</v>
      </c>
      <c r="D4141" s="43">
        <f t="shared" si="132"/>
        <v>80.899656176470586</v>
      </c>
      <c r="E4141" s="49">
        <v>0</v>
      </c>
      <c r="F4141" s="29">
        <v>80.899656176470586</v>
      </c>
      <c r="G4141" s="50">
        <v>0</v>
      </c>
      <c r="H4141" s="50">
        <v>0</v>
      </c>
      <c r="I4141" s="50">
        <v>0</v>
      </c>
      <c r="J4141" s="27"/>
      <c r="K4141" s="223">
        <v>1833.7255400000001</v>
      </c>
      <c r="L4141" s="51"/>
    </row>
    <row r="4142" spans="1:12" s="59" customFormat="1" ht="18.75" customHeight="1" x14ac:dyDescent="0.25">
      <c r="A4142" s="42" t="str">
        <f>Лист4!A4141</f>
        <v>г. Астрахань, ул. Адмирала Нахимова д.93-А</v>
      </c>
      <c r="B4142" s="94"/>
      <c r="C4142" s="43">
        <f t="shared" si="131"/>
        <v>1081.5848014705884</v>
      </c>
      <c r="D4142" s="43">
        <f t="shared" si="132"/>
        <v>49.919298529411776</v>
      </c>
      <c r="E4142" s="49">
        <v>0</v>
      </c>
      <c r="F4142" s="29">
        <v>49.919298529411776</v>
      </c>
      <c r="G4142" s="50">
        <v>0</v>
      </c>
      <c r="H4142" s="50">
        <v>0</v>
      </c>
      <c r="I4142" s="50">
        <v>0</v>
      </c>
      <c r="J4142" s="27"/>
      <c r="K4142" s="223">
        <v>1131.5041000000001</v>
      </c>
      <c r="L4142" s="51"/>
    </row>
    <row r="4143" spans="1:12" s="59" customFormat="1" ht="18.75" customHeight="1" x14ac:dyDescent="0.25">
      <c r="A4143" s="42" t="str">
        <f>Лист4!A4142</f>
        <v>г. Астрахань, ул. Звездная д.19</v>
      </c>
      <c r="B4143" s="94"/>
      <c r="C4143" s="43">
        <f t="shared" si="131"/>
        <v>405.63882794117643</v>
      </c>
      <c r="D4143" s="43">
        <f t="shared" si="132"/>
        <v>18.721792058823528</v>
      </c>
      <c r="E4143" s="49">
        <v>0</v>
      </c>
      <c r="F4143" s="29">
        <v>18.721792058823528</v>
      </c>
      <c r="G4143" s="50">
        <v>0</v>
      </c>
      <c r="H4143" s="50">
        <v>0</v>
      </c>
      <c r="I4143" s="50">
        <v>0</v>
      </c>
      <c r="J4143" s="27"/>
      <c r="K4143" s="223">
        <v>424.36061999999998</v>
      </c>
      <c r="L4143" s="51"/>
    </row>
    <row r="4144" spans="1:12" s="59" customFormat="1" ht="18.75" customHeight="1" x14ac:dyDescent="0.25">
      <c r="A4144" s="42" t="str">
        <f>Лист4!A4143</f>
        <v>г. Астрахань, ул. Звездная д.17 корп.1</v>
      </c>
      <c r="B4144" s="94"/>
      <c r="C4144" s="43">
        <f t="shared" si="131"/>
        <v>65.686447794117655</v>
      </c>
      <c r="D4144" s="43">
        <f t="shared" si="132"/>
        <v>3.0316822058823529</v>
      </c>
      <c r="E4144" s="49">
        <v>0</v>
      </c>
      <c r="F4144" s="29">
        <v>3.0316822058823529</v>
      </c>
      <c r="G4144" s="50">
        <v>0</v>
      </c>
      <c r="H4144" s="50">
        <v>0</v>
      </c>
      <c r="I4144" s="50">
        <v>0</v>
      </c>
      <c r="J4144" s="27"/>
      <c r="K4144" s="223">
        <v>68.718130000000002</v>
      </c>
      <c r="L4144" s="51"/>
    </row>
    <row r="4145" spans="1:12" s="59" customFormat="1" ht="18.75" customHeight="1" x14ac:dyDescent="0.25">
      <c r="A4145" s="42" t="str">
        <f>Лист4!A4144</f>
        <v>г. Астрахань, ул. Звездная д.7</v>
      </c>
      <c r="B4145" s="94"/>
      <c r="C4145" s="43">
        <f t="shared" si="131"/>
        <v>1289.9311176470587</v>
      </c>
      <c r="D4145" s="43">
        <f t="shared" si="132"/>
        <v>59.535282352941167</v>
      </c>
      <c r="E4145" s="49">
        <v>0</v>
      </c>
      <c r="F4145" s="29">
        <v>59.535282352941167</v>
      </c>
      <c r="G4145" s="50">
        <v>0</v>
      </c>
      <c r="H4145" s="50">
        <v>0</v>
      </c>
      <c r="I4145" s="50">
        <v>0</v>
      </c>
      <c r="J4145" s="27"/>
      <c r="K4145" s="223">
        <v>1349.4663999999998</v>
      </c>
      <c r="L4145" s="51"/>
    </row>
    <row r="4146" spans="1:12" s="59" customFormat="1" ht="18.75" customHeight="1" x14ac:dyDescent="0.25">
      <c r="A4146" s="42" t="str">
        <f>Лист4!A4145</f>
        <v>г. Астрахань, ул. Б. Хмельницкого д.51</v>
      </c>
      <c r="B4146" s="94"/>
      <c r="C4146" s="43">
        <f t="shared" si="131"/>
        <v>684.44763897058829</v>
      </c>
      <c r="D4146" s="43">
        <f t="shared" si="132"/>
        <v>31.589891029411767</v>
      </c>
      <c r="E4146" s="49">
        <v>0</v>
      </c>
      <c r="F4146" s="29">
        <v>31.589891029411767</v>
      </c>
      <c r="G4146" s="50">
        <v>0</v>
      </c>
      <c r="H4146" s="50">
        <v>0</v>
      </c>
      <c r="I4146" s="50">
        <v>0</v>
      </c>
      <c r="J4146" s="27"/>
      <c r="K4146" s="223">
        <v>716.03753000000006</v>
      </c>
      <c r="L4146" s="51"/>
    </row>
    <row r="4147" spans="1:12" s="59" customFormat="1" ht="18.75" customHeight="1" x14ac:dyDescent="0.25">
      <c r="A4147" s="42" t="str">
        <f>Лист4!A4146</f>
        <v>г. Астрахань, ул. Б. Алексеева д.61</v>
      </c>
      <c r="B4147" s="94"/>
      <c r="C4147" s="43">
        <f t="shared" si="131"/>
        <v>385.21413602941175</v>
      </c>
      <c r="D4147" s="43">
        <f t="shared" si="132"/>
        <v>17.779113970588234</v>
      </c>
      <c r="E4147" s="49">
        <v>0</v>
      </c>
      <c r="F4147" s="29">
        <v>17.779113970588234</v>
      </c>
      <c r="G4147" s="50">
        <v>0</v>
      </c>
      <c r="H4147" s="50">
        <v>0</v>
      </c>
      <c r="I4147" s="50">
        <v>0</v>
      </c>
      <c r="J4147" s="27"/>
      <c r="K4147" s="223">
        <v>402.99324999999999</v>
      </c>
      <c r="L4147" s="51"/>
    </row>
    <row r="4148" spans="1:12" s="59" customFormat="1" ht="18.75" customHeight="1" x14ac:dyDescent="0.25">
      <c r="A4148" s="42" t="str">
        <f>Лист4!A4147</f>
        <v>г. Астрахань, ул. Аксакова д.13 корп.1</v>
      </c>
      <c r="B4148" s="94"/>
      <c r="C4148" s="43">
        <f t="shared" si="131"/>
        <v>872.20533897058817</v>
      </c>
      <c r="D4148" s="43">
        <f t="shared" si="132"/>
        <v>40.255631029411759</v>
      </c>
      <c r="E4148" s="49">
        <v>0</v>
      </c>
      <c r="F4148" s="29">
        <v>40.255631029411759</v>
      </c>
      <c r="G4148" s="50">
        <v>0</v>
      </c>
      <c r="H4148" s="50">
        <v>0</v>
      </c>
      <c r="I4148" s="50">
        <v>0</v>
      </c>
      <c r="J4148" s="27"/>
      <c r="K4148" s="223">
        <v>912.46096999999997</v>
      </c>
      <c r="L4148" s="51"/>
    </row>
    <row r="4149" spans="1:12" s="59" customFormat="1" ht="18.75" customHeight="1" x14ac:dyDescent="0.25">
      <c r="A4149" s="42" t="str">
        <f>Лист4!A4148</f>
        <v>г. Астрахань, ул. Кубанская д.23</v>
      </c>
      <c r="B4149" s="94"/>
      <c r="C4149" s="43">
        <f t="shared" si="131"/>
        <v>2353.5825433823534</v>
      </c>
      <c r="D4149" s="43">
        <f t="shared" si="132"/>
        <v>108.62688661764707</v>
      </c>
      <c r="E4149" s="49">
        <v>0</v>
      </c>
      <c r="F4149" s="29">
        <v>108.62688661764707</v>
      </c>
      <c r="G4149" s="50">
        <v>0</v>
      </c>
      <c r="H4149" s="50">
        <v>0</v>
      </c>
      <c r="I4149" s="50">
        <v>0</v>
      </c>
      <c r="J4149" s="27"/>
      <c r="K4149" s="223">
        <v>2462.2094300000003</v>
      </c>
      <c r="L4149" s="51"/>
    </row>
    <row r="4150" spans="1:12" s="59" customFormat="1" ht="18.75" customHeight="1" x14ac:dyDescent="0.25">
      <c r="A4150" s="42" t="str">
        <f>Лист4!A4149</f>
        <v>г. Астрахань, ул. Куликова д.40</v>
      </c>
      <c r="B4150" s="94"/>
      <c r="C4150" s="43">
        <f t="shared" si="131"/>
        <v>379.98330882352946</v>
      </c>
      <c r="D4150" s="43">
        <f t="shared" si="132"/>
        <v>17.537691176470588</v>
      </c>
      <c r="E4150" s="49">
        <v>0</v>
      </c>
      <c r="F4150" s="29">
        <v>17.537691176470588</v>
      </c>
      <c r="G4150" s="50">
        <v>0</v>
      </c>
      <c r="H4150" s="50">
        <v>0</v>
      </c>
      <c r="I4150" s="50">
        <v>0</v>
      </c>
      <c r="J4150" s="27"/>
      <c r="K4150" s="223">
        <v>397.52100000000002</v>
      </c>
      <c r="L4150" s="51"/>
    </row>
    <row r="4151" spans="1:12" s="59" customFormat="1" ht="18.75" customHeight="1" x14ac:dyDescent="0.25">
      <c r="A4151" s="42" t="str">
        <f>Лист4!A4150</f>
        <v>г. Знаменск, ул. Янгеля д.4 В</v>
      </c>
      <c r="B4151" s="94"/>
      <c r="C4151" s="43">
        <f t="shared" si="131"/>
        <v>605.36625882352939</v>
      </c>
      <c r="D4151" s="43">
        <f t="shared" si="132"/>
        <v>27.939981176470589</v>
      </c>
      <c r="E4151" s="49">
        <v>0</v>
      </c>
      <c r="F4151" s="29">
        <v>27.939981176470589</v>
      </c>
      <c r="G4151" s="50">
        <v>0</v>
      </c>
      <c r="H4151" s="50">
        <v>0</v>
      </c>
      <c r="I4151" s="50">
        <v>0</v>
      </c>
      <c r="J4151" s="27"/>
      <c r="K4151" s="223">
        <v>633.30624</v>
      </c>
      <c r="L4151" s="51"/>
    </row>
    <row r="4152" spans="1:12" s="59" customFormat="1" ht="18.75" customHeight="1" x14ac:dyDescent="0.25">
      <c r="A4152" s="42" t="str">
        <f>Лист4!A4151</f>
        <v>г. Астрахань, ул. 2-я Зеленгинская д.1 корп.3</v>
      </c>
      <c r="B4152" s="94"/>
      <c r="C4152" s="43">
        <f t="shared" si="131"/>
        <v>2029.252616911765</v>
      </c>
      <c r="D4152" s="43">
        <f t="shared" si="132"/>
        <v>93.657813088235315</v>
      </c>
      <c r="E4152" s="49">
        <v>0</v>
      </c>
      <c r="F4152" s="29">
        <v>93.657813088235315</v>
      </c>
      <c r="G4152" s="50">
        <v>0</v>
      </c>
      <c r="H4152" s="50">
        <v>0</v>
      </c>
      <c r="I4152" s="50">
        <v>0</v>
      </c>
      <c r="J4152" s="27"/>
      <c r="K4152" s="223">
        <v>2122.9104300000004</v>
      </c>
      <c r="L4152" s="51"/>
    </row>
    <row r="4153" spans="1:12" s="59" customFormat="1" ht="18.75" customHeight="1" x14ac:dyDescent="0.25">
      <c r="A4153" s="42" t="str">
        <f>Лист4!A4152</f>
        <v>г. Астрахань, ул. Б. Алексеева д.4</v>
      </c>
      <c r="B4153" s="94"/>
      <c r="C4153" s="43">
        <f t="shared" si="131"/>
        <v>560.54185735294129</v>
      </c>
      <c r="D4153" s="43">
        <f t="shared" si="132"/>
        <v>25.871162647058824</v>
      </c>
      <c r="E4153" s="49">
        <v>0</v>
      </c>
      <c r="F4153" s="29">
        <v>25.871162647058824</v>
      </c>
      <c r="G4153" s="50">
        <v>0</v>
      </c>
      <c r="H4153" s="50">
        <v>0</v>
      </c>
      <c r="I4153" s="50">
        <v>0</v>
      </c>
      <c r="J4153" s="27"/>
      <c r="K4153" s="223">
        <v>586.41302000000007</v>
      </c>
      <c r="L4153" s="51"/>
    </row>
    <row r="4154" spans="1:12" s="59" customFormat="1" ht="18.75" customHeight="1" x14ac:dyDescent="0.25">
      <c r="A4154" s="42" t="str">
        <f>Лист4!A4153</f>
        <v>г. Астрахань, ул. Адм. Нахимова д.267</v>
      </c>
      <c r="B4154" s="94"/>
      <c r="C4154" s="43">
        <f t="shared" si="131"/>
        <v>2303.6811830882352</v>
      </c>
      <c r="D4154" s="43">
        <f t="shared" si="132"/>
        <v>106.3237469117647</v>
      </c>
      <c r="E4154" s="49">
        <v>0</v>
      </c>
      <c r="F4154" s="29">
        <v>106.3237469117647</v>
      </c>
      <c r="G4154" s="50">
        <v>0</v>
      </c>
      <c r="H4154" s="50">
        <v>0</v>
      </c>
      <c r="I4154" s="50">
        <v>0</v>
      </c>
      <c r="J4154" s="27"/>
      <c r="K4154" s="223">
        <v>2410.0049300000001</v>
      </c>
      <c r="L4154" s="51"/>
    </row>
    <row r="4155" spans="1:12" s="59" customFormat="1" ht="18.75" customHeight="1" x14ac:dyDescent="0.25">
      <c r="A4155" s="42" t="str">
        <f>Лист4!A4154</f>
        <v>г. Астрахань, ул. Кубанская д.66</v>
      </c>
      <c r="B4155" s="94"/>
      <c r="C4155" s="43">
        <f t="shared" si="131"/>
        <v>2562.8776970588233</v>
      </c>
      <c r="D4155" s="43">
        <f t="shared" si="132"/>
        <v>118.28666294117647</v>
      </c>
      <c r="E4155" s="49">
        <v>0</v>
      </c>
      <c r="F4155" s="29">
        <v>118.28666294117647</v>
      </c>
      <c r="G4155" s="50">
        <v>0</v>
      </c>
      <c r="H4155" s="50">
        <v>0</v>
      </c>
      <c r="I4155" s="50">
        <v>0</v>
      </c>
      <c r="J4155" s="27"/>
      <c r="K4155" s="223">
        <v>2681.1643599999998</v>
      </c>
      <c r="L4155" s="51"/>
    </row>
    <row r="4156" spans="1:12" s="59" customFormat="1" ht="18.75" customHeight="1" x14ac:dyDescent="0.25">
      <c r="A4156" s="42" t="str">
        <f>Лист4!A4155</f>
        <v>г. Астрахань, ул. Мелиоративная д.2 лит. А</v>
      </c>
      <c r="B4156" s="94"/>
      <c r="C4156" s="43">
        <f t="shared" si="131"/>
        <v>592.14469485294114</v>
      </c>
      <c r="D4156" s="43">
        <f t="shared" si="132"/>
        <v>27.329755147058822</v>
      </c>
      <c r="E4156" s="49">
        <v>0</v>
      </c>
      <c r="F4156" s="29">
        <v>27.329755147058822</v>
      </c>
      <c r="G4156" s="50">
        <v>0</v>
      </c>
      <c r="H4156" s="50">
        <v>0</v>
      </c>
      <c r="I4156" s="50">
        <v>0</v>
      </c>
      <c r="J4156" s="27"/>
      <c r="K4156" s="223">
        <v>619.47444999999993</v>
      </c>
      <c r="L4156" s="51"/>
    </row>
    <row r="4157" spans="1:12" s="57" customFormat="1" ht="18.75" customHeight="1" x14ac:dyDescent="0.25">
      <c r="A4157" s="42" t="str">
        <f>Лист4!A4156</f>
        <v>г. Астрахань, ул. Куликова д.23</v>
      </c>
      <c r="B4157" s="94"/>
      <c r="C4157" s="43">
        <f t="shared" si="131"/>
        <v>2241.6379661764704</v>
      </c>
      <c r="D4157" s="43">
        <f t="shared" si="132"/>
        <v>103.46021382352941</v>
      </c>
      <c r="E4157" s="49">
        <v>0</v>
      </c>
      <c r="F4157" s="29">
        <v>103.46021382352941</v>
      </c>
      <c r="G4157" s="50">
        <v>0</v>
      </c>
      <c r="H4157" s="50">
        <v>0</v>
      </c>
      <c r="I4157" s="50">
        <v>0</v>
      </c>
      <c r="J4157" s="27"/>
      <c r="K4157" s="223">
        <v>2345.09818</v>
      </c>
      <c r="L4157" s="51"/>
    </row>
    <row r="4158" spans="1:12" s="60" customFormat="1" ht="18.75" customHeight="1" x14ac:dyDescent="0.25">
      <c r="A4158" s="42" t="str">
        <f>Лист4!A4157</f>
        <v>г. Астрахань, ул. Краснодарская д.47</v>
      </c>
      <c r="B4158" s="94"/>
      <c r="C4158" s="43">
        <f t="shared" si="131"/>
        <v>914.66089191176479</v>
      </c>
      <c r="D4158" s="43">
        <f t="shared" si="132"/>
        <v>42.2151180882353</v>
      </c>
      <c r="E4158" s="49">
        <v>0</v>
      </c>
      <c r="F4158" s="29">
        <v>42.2151180882353</v>
      </c>
      <c r="G4158" s="50">
        <v>0</v>
      </c>
      <c r="H4158" s="50">
        <v>0</v>
      </c>
      <c r="I4158" s="50">
        <v>0</v>
      </c>
      <c r="J4158" s="27"/>
      <c r="K4158" s="223">
        <v>956.87601000000006</v>
      </c>
      <c r="L4158" s="51"/>
    </row>
    <row r="4159" spans="1:12" s="60" customFormat="1" ht="18.75" customHeight="1" x14ac:dyDescent="0.25">
      <c r="A4159" s="42" t="str">
        <f>Лист4!A4158</f>
        <v>г. Астрахань,ул. 1-я Перевозная д.133</v>
      </c>
      <c r="B4159" s="94"/>
      <c r="C4159" s="43">
        <f t="shared" si="131"/>
        <v>844.19758455882356</v>
      </c>
      <c r="D4159" s="43">
        <f t="shared" si="132"/>
        <v>38.962965441176472</v>
      </c>
      <c r="E4159" s="49">
        <v>0</v>
      </c>
      <c r="F4159" s="29">
        <v>38.962965441176472</v>
      </c>
      <c r="G4159" s="50">
        <v>0</v>
      </c>
      <c r="H4159" s="50">
        <v>0</v>
      </c>
      <c r="I4159" s="50">
        <v>0</v>
      </c>
      <c r="J4159" s="27"/>
      <c r="K4159" s="223">
        <v>883.16055000000006</v>
      </c>
      <c r="L4159" s="51"/>
    </row>
    <row r="4160" spans="1:12" s="60" customFormat="1" ht="18.75" customHeight="1" x14ac:dyDescent="0.25">
      <c r="A4160" s="42" t="str">
        <f>Лист4!A4159</f>
        <v>г. Астрахань, ул. Власова д.4</v>
      </c>
      <c r="B4160" s="94"/>
      <c r="C4160" s="43">
        <f t="shared" si="131"/>
        <v>1513.1341301470588</v>
      </c>
      <c r="D4160" s="43">
        <f t="shared" si="132"/>
        <v>69.836959852941177</v>
      </c>
      <c r="E4160" s="49">
        <v>0</v>
      </c>
      <c r="F4160" s="29">
        <v>69.836959852941177</v>
      </c>
      <c r="G4160" s="50">
        <v>0</v>
      </c>
      <c r="H4160" s="50">
        <v>0</v>
      </c>
      <c r="I4160" s="50">
        <v>0</v>
      </c>
      <c r="J4160" s="27"/>
      <c r="K4160" s="223">
        <v>1582.97109</v>
      </c>
      <c r="L4160" s="51"/>
    </row>
    <row r="4161" spans="1:12" s="60" customFormat="1" ht="18.75" customHeight="1" x14ac:dyDescent="0.25">
      <c r="A4161" s="42" t="str">
        <f>Лист4!A4160</f>
        <v>г. Астрахань, ул. Хибинская д.8 корп.1</v>
      </c>
      <c r="B4161" s="94"/>
      <c r="C4161" s="43">
        <f t="shared" ref="C4161:C4168" si="133">K4161+J4161-F4161</f>
        <v>728.69958161764703</v>
      </c>
      <c r="D4161" s="43">
        <f t="shared" si="132"/>
        <v>33.632288382352939</v>
      </c>
      <c r="E4161" s="49">
        <v>0</v>
      </c>
      <c r="F4161" s="29">
        <v>33.632288382352939</v>
      </c>
      <c r="G4161" s="50">
        <v>0</v>
      </c>
      <c r="H4161" s="50">
        <v>0</v>
      </c>
      <c r="I4161" s="50">
        <v>0</v>
      </c>
      <c r="J4161" s="27"/>
      <c r="K4161" s="223">
        <v>762.33186999999998</v>
      </c>
      <c r="L4161" s="51"/>
    </row>
    <row r="4162" spans="1:12" s="60" customFormat="1" ht="18.75" customHeight="1" x14ac:dyDescent="0.25">
      <c r="A4162" s="42" t="str">
        <f>Лист4!A4161</f>
        <v>г. Астрахань, ул. Бульварная д.11</v>
      </c>
      <c r="B4162" s="94"/>
      <c r="C4162" s="43">
        <f t="shared" si="133"/>
        <v>783.43073823529403</v>
      </c>
      <c r="D4162" s="43">
        <f t="shared" si="132"/>
        <v>36.158341764705881</v>
      </c>
      <c r="E4162" s="49">
        <v>0</v>
      </c>
      <c r="F4162" s="29">
        <v>36.158341764705881</v>
      </c>
      <c r="G4162" s="50">
        <v>0</v>
      </c>
      <c r="H4162" s="50">
        <v>0</v>
      </c>
      <c r="I4162" s="50">
        <v>0</v>
      </c>
      <c r="J4162" s="27"/>
      <c r="K4162" s="223">
        <v>819.58907999999997</v>
      </c>
      <c r="L4162" s="51"/>
    </row>
    <row r="4163" spans="1:12" s="60" customFormat="1" ht="18.75" customHeight="1" x14ac:dyDescent="0.25">
      <c r="A4163" s="42" t="str">
        <f>Лист4!A4162</f>
        <v xml:space="preserve">г. Астрахань, ул. Б. Алексеева д.2а </v>
      </c>
      <c r="B4163" s="94"/>
      <c r="C4163" s="43">
        <f t="shared" si="133"/>
        <v>1406.4299294117648</v>
      </c>
      <c r="D4163" s="43">
        <f t="shared" si="132"/>
        <v>64.912150588235306</v>
      </c>
      <c r="E4163" s="49">
        <v>0</v>
      </c>
      <c r="F4163" s="29">
        <v>64.912150588235306</v>
      </c>
      <c r="G4163" s="50">
        <v>0</v>
      </c>
      <c r="H4163" s="50">
        <v>0</v>
      </c>
      <c r="I4163" s="50">
        <v>0</v>
      </c>
      <c r="J4163" s="27"/>
      <c r="K4163" s="223">
        <v>1471.3420800000001</v>
      </c>
      <c r="L4163" s="51"/>
    </row>
    <row r="4164" spans="1:12" s="60" customFormat="1" ht="18.75" customHeight="1" x14ac:dyDescent="0.25">
      <c r="A4164" s="42" t="str">
        <f>Лист4!A4163</f>
        <v>г. Астрахань, ул. 11-ой Красной Армии д.2 корп.1</v>
      </c>
      <c r="B4164" s="94"/>
      <c r="C4164" s="43">
        <f t="shared" si="133"/>
        <v>2961.3637338235294</v>
      </c>
      <c r="D4164" s="43">
        <f t="shared" si="132"/>
        <v>136.67832617647059</v>
      </c>
      <c r="E4164" s="49">
        <v>0</v>
      </c>
      <c r="F4164" s="29">
        <v>136.67832617647059</v>
      </c>
      <c r="G4164" s="50">
        <v>0</v>
      </c>
      <c r="H4164" s="50">
        <v>0</v>
      </c>
      <c r="I4164" s="50">
        <v>0</v>
      </c>
      <c r="J4164" s="27"/>
      <c r="K4164" s="223">
        <v>3098.0420600000002</v>
      </c>
      <c r="L4164" s="51"/>
    </row>
    <row r="4165" spans="1:12" s="60" customFormat="1" ht="18.75" customHeight="1" x14ac:dyDescent="0.25">
      <c r="A4165" s="42" t="str">
        <f>Лист4!A4164</f>
        <v>г. Астрахань, ул. Б. Хмельницкого д.54</v>
      </c>
      <c r="B4165" s="94"/>
      <c r="C4165" s="43">
        <f t="shared" si="133"/>
        <v>1109.906219117647</v>
      </c>
      <c r="D4165" s="43">
        <f t="shared" si="132"/>
        <v>51.226440882352939</v>
      </c>
      <c r="E4165" s="49">
        <v>0</v>
      </c>
      <c r="F4165" s="29">
        <v>51.226440882352939</v>
      </c>
      <c r="G4165" s="50">
        <v>0</v>
      </c>
      <c r="H4165" s="50">
        <v>0</v>
      </c>
      <c r="I4165" s="50">
        <v>0</v>
      </c>
      <c r="J4165" s="27"/>
      <c r="K4165" s="223">
        <v>1161.13266</v>
      </c>
      <c r="L4165" s="51"/>
    </row>
    <row r="4166" spans="1:12" s="60" customFormat="1" ht="18.75" customHeight="1" x14ac:dyDescent="0.25">
      <c r="A4166" s="42" t="str">
        <f>Лист4!A4165</f>
        <v>г. Астрахань, ул. Красного Знамени д.6 лит.А</v>
      </c>
      <c r="B4166" s="94"/>
      <c r="C4166" s="43">
        <f t="shared" si="133"/>
        <v>125.68297720588237</v>
      </c>
      <c r="D4166" s="43">
        <f t="shared" si="132"/>
        <v>5.8007527941176473</v>
      </c>
      <c r="E4166" s="49">
        <v>0</v>
      </c>
      <c r="F4166" s="29">
        <v>5.8007527941176473</v>
      </c>
      <c r="G4166" s="50">
        <v>0</v>
      </c>
      <c r="H4166" s="50">
        <v>0</v>
      </c>
      <c r="I4166" s="50">
        <v>0</v>
      </c>
      <c r="J4166" s="27"/>
      <c r="K4166" s="223">
        <v>131.48373000000001</v>
      </c>
      <c r="L4166" s="51"/>
    </row>
    <row r="4167" spans="1:12" s="60" customFormat="1" ht="18.75" customHeight="1" x14ac:dyDescent="0.25">
      <c r="A4167" s="42" t="str">
        <f>Лист4!A4166</f>
        <v>г. Астрахань, ул. Дзержинского д.44</v>
      </c>
      <c r="B4167" s="94"/>
      <c r="C4167" s="43">
        <f t="shared" si="133"/>
        <v>1145.3142139705883</v>
      </c>
      <c r="D4167" s="43">
        <f t="shared" si="132"/>
        <v>52.860656029411771</v>
      </c>
      <c r="E4167" s="49">
        <v>0</v>
      </c>
      <c r="F4167" s="29">
        <v>52.860656029411771</v>
      </c>
      <c r="G4167" s="50">
        <v>0</v>
      </c>
      <c r="H4167" s="50">
        <v>0</v>
      </c>
      <c r="I4167" s="50">
        <v>0</v>
      </c>
      <c r="J4167" s="27"/>
      <c r="K4167" s="223">
        <v>1198.1748700000001</v>
      </c>
      <c r="L4167" s="51"/>
    </row>
    <row r="4168" spans="1:12" s="60" customFormat="1" ht="18.75" customHeight="1" x14ac:dyDescent="0.25">
      <c r="A4168" s="42" t="str">
        <f>Лист4!A4167</f>
        <v>г. Астрахань, ул. Адмиралтейская д.4</v>
      </c>
      <c r="B4168" s="94"/>
      <c r="C4168" s="43">
        <f t="shared" si="133"/>
        <v>1071.0932279411763</v>
      </c>
      <c r="D4168" s="43">
        <f t="shared" si="132"/>
        <v>49.435072058823522</v>
      </c>
      <c r="E4168" s="49">
        <v>0</v>
      </c>
      <c r="F4168" s="29">
        <v>49.435072058823522</v>
      </c>
      <c r="G4168" s="50">
        <v>0</v>
      </c>
      <c r="H4168" s="50">
        <v>0</v>
      </c>
      <c r="I4168" s="50">
        <v>0</v>
      </c>
      <c r="J4168" s="27"/>
      <c r="K4168" s="223">
        <v>1120.5282999999999</v>
      </c>
      <c r="L4168" s="51"/>
    </row>
    <row r="4169" spans="1:12" s="60" customFormat="1" ht="18.75" customHeight="1" x14ac:dyDescent="0.25">
      <c r="A4169" s="42" t="str">
        <f>Лист4!A4168</f>
        <v>г. Астрахань, ул. Ген. Герасименко д.8</v>
      </c>
      <c r="B4169" s="94"/>
      <c r="C4169" s="39">
        <f>K4169+J4169-F4169</f>
        <v>1509.4890926470589</v>
      </c>
      <c r="D4169" s="43">
        <f t="shared" si="132"/>
        <v>69.668727352941175</v>
      </c>
      <c r="E4169" s="49">
        <v>0</v>
      </c>
      <c r="F4169" s="29">
        <v>69.668727352941175</v>
      </c>
      <c r="G4169" s="50">
        <v>0</v>
      </c>
      <c r="H4169" s="50">
        <v>0</v>
      </c>
      <c r="I4169" s="50">
        <v>0</v>
      </c>
      <c r="J4169" s="27"/>
      <c r="K4169" s="223">
        <v>1579.1578200000001</v>
      </c>
      <c r="L4169" s="51"/>
    </row>
    <row r="4170" spans="1:12" s="60" customFormat="1" ht="18.75" customHeight="1" x14ac:dyDescent="0.25">
      <c r="A4170" s="42" t="str">
        <f>Лист4!A4169</f>
        <v>г. Астрахань, ул. Космонавтов д.18 корп.2</v>
      </c>
      <c r="B4170" s="94"/>
      <c r="C4170" s="43">
        <f>K4170+J4170-F4170</f>
        <v>722.16651764705887</v>
      </c>
      <c r="D4170" s="43">
        <f t="shared" ref="D4170:D4213" si="134">F4170</f>
        <v>33.330762352941179</v>
      </c>
      <c r="E4170" s="49">
        <v>0</v>
      </c>
      <c r="F4170" s="29">
        <v>33.330762352941179</v>
      </c>
      <c r="G4170" s="50">
        <v>0</v>
      </c>
      <c r="H4170" s="50">
        <v>0</v>
      </c>
      <c r="I4170" s="50">
        <v>0</v>
      </c>
      <c r="J4170" s="27"/>
      <c r="K4170" s="223">
        <v>755.49728000000005</v>
      </c>
      <c r="L4170" s="51"/>
    </row>
    <row r="4171" spans="1:12" s="60" customFormat="1" ht="18.75" customHeight="1" x14ac:dyDescent="0.25">
      <c r="A4171" s="42" t="str">
        <f>Лист4!A4170</f>
        <v>г. Астрахань, ул.1-ая Перевозная д.118</v>
      </c>
      <c r="B4171" s="94"/>
      <c r="C4171" s="43">
        <f t="shared" ref="C4171:C4213" si="135">K4171+J4171-F4171</f>
        <v>1486.8134794117645</v>
      </c>
      <c r="D4171" s="43">
        <f t="shared" si="134"/>
        <v>68.622160588235289</v>
      </c>
      <c r="E4171" s="49">
        <v>0</v>
      </c>
      <c r="F4171" s="29">
        <v>68.622160588235289</v>
      </c>
      <c r="G4171" s="50">
        <v>0</v>
      </c>
      <c r="H4171" s="50">
        <v>0</v>
      </c>
      <c r="I4171" s="50">
        <v>0</v>
      </c>
      <c r="J4171" s="27"/>
      <c r="K4171" s="223">
        <v>1555.4356399999999</v>
      </c>
      <c r="L4171" s="51"/>
    </row>
    <row r="4172" spans="1:12" s="60" customFormat="1" ht="18.75" customHeight="1" x14ac:dyDescent="0.25">
      <c r="A4172" s="42" t="str">
        <f>Лист4!A4171</f>
        <v>г. Астрахань, ул. Свердлова/Коммунистическая/Сов.Милиции д.39/17/42</v>
      </c>
      <c r="B4172" s="94"/>
      <c r="C4172" s="43">
        <f t="shared" si="135"/>
        <v>288.39952279411767</v>
      </c>
      <c r="D4172" s="43">
        <f t="shared" si="134"/>
        <v>13.310747205882354</v>
      </c>
      <c r="E4172" s="49">
        <v>0</v>
      </c>
      <c r="F4172" s="29">
        <v>13.310747205882354</v>
      </c>
      <c r="G4172" s="50">
        <v>0</v>
      </c>
      <c r="H4172" s="50">
        <v>0</v>
      </c>
      <c r="I4172" s="50">
        <v>0</v>
      </c>
      <c r="J4172" s="27"/>
      <c r="K4172" s="223">
        <v>301.71027000000004</v>
      </c>
      <c r="L4172" s="51"/>
    </row>
    <row r="4173" spans="1:12" s="60" customFormat="1" ht="18.75" customHeight="1" x14ac:dyDescent="0.25">
      <c r="A4173" s="42" t="str">
        <f>Лист4!A4172</f>
        <v>г .Астрахнь, ул. Сахалинская д.7а</v>
      </c>
      <c r="B4173" s="94"/>
      <c r="C4173" s="43">
        <f t="shared" si="135"/>
        <v>1501.6968161764705</v>
      </c>
      <c r="D4173" s="43">
        <f t="shared" si="134"/>
        <v>69.309083823529406</v>
      </c>
      <c r="E4173" s="49">
        <v>0</v>
      </c>
      <c r="F4173" s="29">
        <v>69.309083823529406</v>
      </c>
      <c r="G4173" s="50">
        <v>0</v>
      </c>
      <c r="H4173" s="50">
        <v>0</v>
      </c>
      <c r="I4173" s="50">
        <v>0</v>
      </c>
      <c r="J4173" s="27"/>
      <c r="K4173" s="223">
        <v>1571.0058999999999</v>
      </c>
      <c r="L4173" s="51"/>
    </row>
    <row r="4174" spans="1:12" s="60" customFormat="1" ht="18.75" customHeight="1" x14ac:dyDescent="0.25">
      <c r="A4174" s="42" t="str">
        <f>Лист4!A4173</f>
        <v>г. Астрахань, ул. Жилая д.12 корп.2</v>
      </c>
      <c r="B4174" s="94"/>
      <c r="C4174" s="43">
        <f t="shared" si="135"/>
        <v>810.09356617647052</v>
      </c>
      <c r="D4174" s="43">
        <f t="shared" si="134"/>
        <v>37.388933823529413</v>
      </c>
      <c r="E4174" s="49">
        <v>0</v>
      </c>
      <c r="F4174" s="29">
        <v>37.388933823529413</v>
      </c>
      <c r="G4174" s="50">
        <v>0</v>
      </c>
      <c r="H4174" s="50">
        <v>0</v>
      </c>
      <c r="I4174" s="50">
        <v>0</v>
      </c>
      <c r="J4174" s="27"/>
      <c r="K4174" s="223">
        <v>847.48249999999996</v>
      </c>
      <c r="L4174" s="51"/>
    </row>
    <row r="4175" spans="1:12" s="60" customFormat="1" ht="18.75" customHeight="1" x14ac:dyDescent="0.25">
      <c r="A4175" s="42" t="str">
        <f>Лист4!A4174</f>
        <v>г. Астрахань, ул. Космонавтов д.18 корп.1</v>
      </c>
      <c r="B4175" s="94"/>
      <c r="C4175" s="43">
        <v>0</v>
      </c>
      <c r="D4175" s="43">
        <v>0</v>
      </c>
      <c r="E4175" s="49">
        <v>0</v>
      </c>
      <c r="F4175" s="29">
        <v>161.5087089705882</v>
      </c>
      <c r="G4175" s="50">
        <v>0</v>
      </c>
      <c r="H4175" s="50">
        <v>0</v>
      </c>
      <c r="I4175" s="50">
        <v>0</v>
      </c>
      <c r="J4175" s="27"/>
      <c r="K4175" s="223">
        <v>3660.8640699999996</v>
      </c>
      <c r="L4175" s="51"/>
    </row>
    <row r="4176" spans="1:12" s="60" customFormat="1" ht="18.75" customHeight="1" x14ac:dyDescent="0.25">
      <c r="A4176" s="42" t="str">
        <f>Лист4!A4175</f>
        <v>г. Астрахань, ул. Куликова д.34</v>
      </c>
      <c r="B4176" s="94"/>
      <c r="C4176" s="43">
        <f t="shared" si="135"/>
        <v>971.93106323529423</v>
      </c>
      <c r="D4176" s="43">
        <f t="shared" si="134"/>
        <v>44.858356764705889</v>
      </c>
      <c r="E4176" s="49">
        <v>0</v>
      </c>
      <c r="F4176" s="29">
        <v>44.858356764705889</v>
      </c>
      <c r="G4176" s="50">
        <v>0</v>
      </c>
      <c r="H4176" s="50">
        <v>0</v>
      </c>
      <c r="I4176" s="50">
        <v>0</v>
      </c>
      <c r="J4176" s="27"/>
      <c r="K4176" s="223">
        <v>1016.7894200000001</v>
      </c>
      <c r="L4176" s="51"/>
    </row>
    <row r="4177" spans="1:12" s="60" customFormat="1" ht="18.75" customHeight="1" x14ac:dyDescent="0.25">
      <c r="A4177" s="42" t="str">
        <f>Лист4!A4176</f>
        <v>г. Астрахань, ул. 28 Армии д.16 корп.2</v>
      </c>
      <c r="B4177" s="94"/>
      <c r="C4177" s="43">
        <f t="shared" si="135"/>
        <v>754.42342720588238</v>
      </c>
      <c r="D4177" s="43">
        <f t="shared" si="134"/>
        <v>34.819542794117652</v>
      </c>
      <c r="E4177" s="49">
        <v>0</v>
      </c>
      <c r="F4177" s="29">
        <v>34.819542794117652</v>
      </c>
      <c r="G4177" s="50">
        <v>0</v>
      </c>
      <c r="H4177" s="50">
        <v>0</v>
      </c>
      <c r="I4177" s="50">
        <v>0</v>
      </c>
      <c r="J4177" s="27"/>
      <c r="K4177" s="223">
        <v>789.24297000000001</v>
      </c>
      <c r="L4177" s="51"/>
    </row>
    <row r="4178" spans="1:12" s="60" customFormat="1" ht="18.75" customHeight="1" x14ac:dyDescent="0.25">
      <c r="A4178" s="42" t="str">
        <f>Лист4!A4177</f>
        <v>р.п. Ильинка, ул. Молодежная д.30</v>
      </c>
      <c r="B4178" s="94"/>
      <c r="C4178" s="43">
        <f t="shared" si="135"/>
        <v>127.06161764705881</v>
      </c>
      <c r="D4178" s="43">
        <f t="shared" si="134"/>
        <v>5.8643823529411758</v>
      </c>
      <c r="E4178" s="49">
        <v>0</v>
      </c>
      <c r="F4178" s="29">
        <v>5.8643823529411758</v>
      </c>
      <c r="G4178" s="50">
        <v>0</v>
      </c>
      <c r="H4178" s="50">
        <v>0</v>
      </c>
      <c r="I4178" s="50">
        <v>0</v>
      </c>
      <c r="J4178" s="27"/>
      <c r="K4178" s="223">
        <v>132.92599999999999</v>
      </c>
      <c r="L4178" s="51"/>
    </row>
    <row r="4179" spans="1:12" s="60" customFormat="1" ht="18.75" customHeight="1" x14ac:dyDescent="0.25">
      <c r="A4179" s="42" t="str">
        <f>Лист4!A4178</f>
        <v>г. Астрахань, ул. М. Луконина, д.12 корп.2</v>
      </c>
      <c r="B4179" s="94"/>
      <c r="C4179" s="43">
        <f t="shared" si="135"/>
        <v>987.51301617647073</v>
      </c>
      <c r="D4179" s="43">
        <f t="shared" si="134"/>
        <v>45.577523823529418</v>
      </c>
      <c r="E4179" s="49">
        <v>0</v>
      </c>
      <c r="F4179" s="29">
        <v>45.577523823529418</v>
      </c>
      <c r="G4179" s="50">
        <v>0</v>
      </c>
      <c r="H4179" s="50">
        <v>0</v>
      </c>
      <c r="I4179" s="50">
        <v>0</v>
      </c>
      <c r="J4179" s="27"/>
      <c r="K4179" s="223">
        <v>1033.0905400000001</v>
      </c>
      <c r="L4179" s="51"/>
    </row>
    <row r="4180" spans="1:12" s="60" customFormat="1" ht="18.75" customHeight="1" x14ac:dyDescent="0.25">
      <c r="A4180" s="42" t="str">
        <f>Лист4!A4179</f>
        <v>г. Астрахань, ул. Александрова д.5 а</v>
      </c>
      <c r="B4180" s="94"/>
      <c r="C4180" s="43">
        <f t="shared" si="135"/>
        <v>694.12393088235297</v>
      </c>
      <c r="D4180" s="43">
        <f t="shared" si="134"/>
        <v>32.036489117647065</v>
      </c>
      <c r="E4180" s="49">
        <v>0</v>
      </c>
      <c r="F4180" s="29">
        <v>32.036489117647065</v>
      </c>
      <c r="G4180" s="50">
        <v>0</v>
      </c>
      <c r="H4180" s="50">
        <v>0</v>
      </c>
      <c r="I4180" s="50">
        <v>0</v>
      </c>
      <c r="J4180" s="27"/>
      <c r="K4180" s="223">
        <v>726.16042000000004</v>
      </c>
      <c r="L4180" s="51"/>
    </row>
    <row r="4181" spans="1:12" s="60" customFormat="1" ht="18.75" customHeight="1" x14ac:dyDescent="0.25">
      <c r="A4181" s="42" t="str">
        <f>Лист4!A4180</f>
        <v>г. Астрахань, ул. Красная Набережная д.56</v>
      </c>
      <c r="B4181" s="94"/>
      <c r="C4181" s="43">
        <f t="shared" si="135"/>
        <v>354.0314279411765</v>
      </c>
      <c r="D4181" s="43">
        <f t="shared" si="134"/>
        <v>16.339912058823529</v>
      </c>
      <c r="E4181" s="49">
        <v>0</v>
      </c>
      <c r="F4181" s="29">
        <v>16.339912058823529</v>
      </c>
      <c r="G4181" s="50">
        <v>0</v>
      </c>
      <c r="H4181" s="50">
        <v>0</v>
      </c>
      <c r="I4181" s="50">
        <v>0</v>
      </c>
      <c r="J4181" s="27"/>
      <c r="K4181" s="223">
        <v>370.37134000000003</v>
      </c>
      <c r="L4181" s="51"/>
    </row>
    <row r="4182" spans="1:12" s="60" customFormat="1" ht="18.75" customHeight="1" x14ac:dyDescent="0.25">
      <c r="A4182" s="42" t="str">
        <f>Лист4!A4181</f>
        <v>г. Астрахань, ул. Татищева корп.18</v>
      </c>
      <c r="B4182" s="94"/>
      <c r="C4182" s="43">
        <f t="shared" si="135"/>
        <v>395.08994926470587</v>
      </c>
      <c r="D4182" s="43">
        <f t="shared" si="134"/>
        <v>18.234920735294118</v>
      </c>
      <c r="E4182" s="49">
        <v>0</v>
      </c>
      <c r="F4182" s="29">
        <v>18.234920735294118</v>
      </c>
      <c r="G4182" s="50">
        <v>0</v>
      </c>
      <c r="H4182" s="50">
        <v>0</v>
      </c>
      <c r="I4182" s="50">
        <v>0</v>
      </c>
      <c r="J4182" s="27"/>
      <c r="K4182" s="223">
        <v>413.32486999999998</v>
      </c>
      <c r="L4182" s="51"/>
    </row>
    <row r="4183" spans="1:12" s="60" customFormat="1" ht="18.75" customHeight="1" x14ac:dyDescent="0.25">
      <c r="A4183" s="42" t="str">
        <f>Лист4!A4182</f>
        <v>г. Астрахань, ул. Наб. Прив. Затона д.15 корп.2</v>
      </c>
      <c r="B4183" s="94"/>
      <c r="C4183" s="43">
        <f t="shared" si="135"/>
        <v>1396.2935713235292</v>
      </c>
      <c r="D4183" s="43">
        <f t="shared" si="134"/>
        <v>64.444318676470587</v>
      </c>
      <c r="E4183" s="49">
        <v>0</v>
      </c>
      <c r="F4183" s="29">
        <v>64.444318676470587</v>
      </c>
      <c r="G4183" s="50">
        <v>0</v>
      </c>
      <c r="H4183" s="50">
        <v>0</v>
      </c>
      <c r="I4183" s="50">
        <v>0</v>
      </c>
      <c r="J4183" s="27"/>
      <c r="K4183" s="223">
        <v>1460.7378899999999</v>
      </c>
      <c r="L4183" s="51"/>
    </row>
    <row r="4184" spans="1:12" s="60" customFormat="1" ht="18.75" customHeight="1" x14ac:dyDescent="0.25">
      <c r="A4184" s="42" t="str">
        <f>Лист4!A4183</f>
        <v>г. Астрахань, ул. Победы д.56</v>
      </c>
      <c r="B4184" s="94"/>
      <c r="C4184" s="43">
        <f t="shared" si="135"/>
        <v>415.04680367647057</v>
      </c>
      <c r="D4184" s="43">
        <f t="shared" si="134"/>
        <v>19.156006323529411</v>
      </c>
      <c r="E4184" s="49">
        <v>0</v>
      </c>
      <c r="F4184" s="29">
        <v>19.156006323529411</v>
      </c>
      <c r="G4184" s="50">
        <v>0</v>
      </c>
      <c r="H4184" s="50">
        <v>0</v>
      </c>
      <c r="I4184" s="50">
        <v>0</v>
      </c>
      <c r="J4184" s="27"/>
      <c r="K4184" s="223">
        <v>434.20281</v>
      </c>
      <c r="L4184" s="51"/>
    </row>
    <row r="4185" spans="1:12" s="60" customFormat="1" ht="18.75" customHeight="1" x14ac:dyDescent="0.25">
      <c r="A4185" s="42" t="str">
        <f>Лист4!A4184</f>
        <v>г. Астрахань, ул. Сун-Ят-Сена д.63</v>
      </c>
      <c r="B4185" s="94"/>
      <c r="C4185" s="43">
        <f t="shared" si="135"/>
        <v>744.57280147058816</v>
      </c>
      <c r="D4185" s="43">
        <f t="shared" si="134"/>
        <v>34.364898529411761</v>
      </c>
      <c r="E4185" s="49">
        <v>0</v>
      </c>
      <c r="F4185" s="29">
        <v>34.364898529411761</v>
      </c>
      <c r="G4185" s="50">
        <v>0</v>
      </c>
      <c r="H4185" s="50">
        <v>0</v>
      </c>
      <c r="I4185" s="50">
        <v>0</v>
      </c>
      <c r="J4185" s="27"/>
      <c r="K4185" s="223">
        <v>778.93769999999995</v>
      </c>
      <c r="L4185" s="51"/>
    </row>
    <row r="4186" spans="1:12" s="60" customFormat="1" ht="18.75" customHeight="1" x14ac:dyDescent="0.25">
      <c r="A4186" s="42" t="str">
        <f>Лист4!A4185</f>
        <v>г. Астрахань, ул. Генерала Герасименко д.4</v>
      </c>
      <c r="B4186" s="94"/>
      <c r="C4186" s="43">
        <f t="shared" si="135"/>
        <v>2031.3164816176468</v>
      </c>
      <c r="D4186" s="43">
        <f t="shared" si="134"/>
        <v>93.753068382352922</v>
      </c>
      <c r="E4186" s="49">
        <v>0</v>
      </c>
      <c r="F4186" s="29">
        <v>93.753068382352922</v>
      </c>
      <c r="G4186" s="50">
        <v>0</v>
      </c>
      <c r="H4186" s="50">
        <v>0</v>
      </c>
      <c r="I4186" s="50">
        <v>0</v>
      </c>
      <c r="J4186" s="27"/>
      <c r="K4186" s="223">
        <v>2125.0695499999997</v>
      </c>
      <c r="L4186" s="51"/>
    </row>
    <row r="4187" spans="1:12" s="60" customFormat="1" ht="18.75" customHeight="1" x14ac:dyDescent="0.25">
      <c r="A4187" s="42" t="str">
        <f>Лист4!A4186</f>
        <v>г. Астрахань, ул. Проспект Бумажников д.17 корп.1</v>
      </c>
      <c r="B4187" s="94"/>
      <c r="C4187" s="43">
        <f t="shared" si="135"/>
        <v>1114.9849463235294</v>
      </c>
      <c r="D4187" s="43">
        <f t="shared" si="134"/>
        <v>51.460843676470589</v>
      </c>
      <c r="E4187" s="49">
        <v>0</v>
      </c>
      <c r="F4187" s="29">
        <v>51.460843676470589</v>
      </c>
      <c r="G4187" s="50">
        <v>0</v>
      </c>
      <c r="H4187" s="50">
        <v>0</v>
      </c>
      <c r="I4187" s="50">
        <v>0</v>
      </c>
      <c r="J4187" s="27"/>
      <c r="K4187" s="223">
        <v>1166.44579</v>
      </c>
      <c r="L4187" s="51"/>
    </row>
    <row r="4188" spans="1:12" s="60" customFormat="1" ht="18.75" customHeight="1" x14ac:dyDescent="0.25">
      <c r="A4188" s="42" t="str">
        <f>Лист4!A4187</f>
        <v>г. Астрахань, ул. 2-я Зеленгинская д.3 корп.3</v>
      </c>
      <c r="B4188" s="94"/>
      <c r="C4188" s="43">
        <f t="shared" si="135"/>
        <v>534.76942426470589</v>
      </c>
      <c r="D4188" s="43">
        <f t="shared" si="134"/>
        <v>24.681665735294118</v>
      </c>
      <c r="E4188" s="49">
        <v>0</v>
      </c>
      <c r="F4188" s="29">
        <v>24.681665735294118</v>
      </c>
      <c r="G4188" s="50">
        <v>0</v>
      </c>
      <c r="H4188" s="50">
        <v>0</v>
      </c>
      <c r="I4188" s="50">
        <v>0</v>
      </c>
      <c r="J4188" s="27"/>
      <c r="K4188" s="223">
        <v>559.45109000000002</v>
      </c>
      <c r="L4188" s="51"/>
    </row>
    <row r="4189" spans="1:12" s="60" customFormat="1" ht="18.75" customHeight="1" x14ac:dyDescent="0.25">
      <c r="A4189" s="42" t="str">
        <f>Лист4!A4188</f>
        <v>г. Астрахань, ул. Космонавтов д.14 корп.1</v>
      </c>
      <c r="B4189" s="94"/>
      <c r="C4189" s="43">
        <f t="shared" si="135"/>
        <v>260.57734338235298</v>
      </c>
      <c r="D4189" s="43">
        <f t="shared" si="134"/>
        <v>12.026646617647058</v>
      </c>
      <c r="E4189" s="49">
        <v>0</v>
      </c>
      <c r="F4189" s="29">
        <v>12.026646617647058</v>
      </c>
      <c r="G4189" s="50">
        <v>0</v>
      </c>
      <c r="H4189" s="50">
        <v>0</v>
      </c>
      <c r="I4189" s="50">
        <v>0</v>
      </c>
      <c r="J4189" s="27"/>
      <c r="K4189" s="223">
        <v>272.60399000000001</v>
      </c>
      <c r="L4189" s="51"/>
    </row>
    <row r="4190" spans="1:12" s="60" customFormat="1" ht="18.75" customHeight="1" x14ac:dyDescent="0.25">
      <c r="A4190" s="42" t="str">
        <f>Лист4!A4189</f>
        <v>г. Астрахань, ул. Звездная д.9 корп.1</v>
      </c>
      <c r="B4190" s="94"/>
      <c r="C4190" s="43">
        <f t="shared" si="135"/>
        <v>13.539595588235294</v>
      </c>
      <c r="D4190" s="43">
        <f t="shared" si="134"/>
        <v>0.6249044117647059</v>
      </c>
      <c r="E4190" s="49">
        <v>0</v>
      </c>
      <c r="F4190" s="29">
        <v>0.6249044117647059</v>
      </c>
      <c r="G4190" s="50">
        <v>0</v>
      </c>
      <c r="H4190" s="50">
        <v>0</v>
      </c>
      <c r="I4190" s="50">
        <v>0</v>
      </c>
      <c r="J4190" s="27"/>
      <c r="K4190" s="223">
        <v>14.1645</v>
      </c>
      <c r="L4190" s="51"/>
    </row>
    <row r="4191" spans="1:12" s="60" customFormat="1" ht="18.75" customHeight="1" x14ac:dyDescent="0.25">
      <c r="A4191" s="42" t="str">
        <f>Лист4!A4190</f>
        <v>г. Астрахань, ул. Б. Хмельницкого д.45 корп.1</v>
      </c>
      <c r="B4191" s="94"/>
      <c r="C4191" s="43">
        <f t="shared" si="135"/>
        <v>620.27121764705885</v>
      </c>
      <c r="D4191" s="43">
        <f t="shared" si="134"/>
        <v>28.627902352941177</v>
      </c>
      <c r="E4191" s="49">
        <v>0</v>
      </c>
      <c r="F4191" s="29">
        <v>28.627902352941177</v>
      </c>
      <c r="G4191" s="50">
        <v>0</v>
      </c>
      <c r="H4191" s="50">
        <v>0</v>
      </c>
      <c r="I4191" s="50">
        <v>0</v>
      </c>
      <c r="J4191" s="27"/>
      <c r="K4191" s="223">
        <v>648.89912000000004</v>
      </c>
      <c r="L4191" s="51"/>
    </row>
    <row r="4192" spans="1:12" s="60" customFormat="1" ht="18.75" customHeight="1" x14ac:dyDescent="0.25">
      <c r="A4192" s="42" t="str">
        <f>Лист4!A4191</f>
        <v>г. Астрахань, ул. Красноармейская д.29 А</v>
      </c>
      <c r="B4192" s="94"/>
      <c r="C4192" s="43">
        <f t="shared" si="135"/>
        <v>554.91487426470576</v>
      </c>
      <c r="D4192" s="43">
        <f t="shared" si="134"/>
        <v>25.611455735294115</v>
      </c>
      <c r="E4192" s="49">
        <v>0</v>
      </c>
      <c r="F4192" s="29">
        <v>25.611455735294115</v>
      </c>
      <c r="G4192" s="50">
        <v>0</v>
      </c>
      <c r="H4192" s="50">
        <v>0</v>
      </c>
      <c r="I4192" s="50">
        <v>0</v>
      </c>
      <c r="J4192" s="27"/>
      <c r="K4192" s="223">
        <v>580.52632999999992</v>
      </c>
      <c r="L4192" s="51"/>
    </row>
    <row r="4193" spans="1:12" s="60" customFormat="1" ht="18.75" customHeight="1" x14ac:dyDescent="0.25">
      <c r="A4193" s="42" t="str">
        <f>Лист4!A4192</f>
        <v>г. Астрахань, ул. В. Барсовой д.15 корп.1</v>
      </c>
      <c r="B4193" s="94"/>
      <c r="C4193" s="43">
        <f t="shared" si="135"/>
        <v>1151.6820919117647</v>
      </c>
      <c r="D4193" s="43">
        <f t="shared" si="134"/>
        <v>53.154558088235291</v>
      </c>
      <c r="E4193" s="49">
        <v>0</v>
      </c>
      <c r="F4193" s="29">
        <v>53.154558088235291</v>
      </c>
      <c r="G4193" s="50">
        <v>0</v>
      </c>
      <c r="H4193" s="50">
        <v>0</v>
      </c>
      <c r="I4193" s="50">
        <v>0</v>
      </c>
      <c r="J4193" s="27"/>
      <c r="K4193" s="223">
        <v>1204.83665</v>
      </c>
      <c r="L4193" s="51"/>
    </row>
    <row r="4194" spans="1:12" s="60" customFormat="1" ht="18.75" customHeight="1" x14ac:dyDescent="0.25">
      <c r="A4194" s="42" t="str">
        <f>Лист4!A4193</f>
        <v>г. Астрахань, ул. Луконина д.8</v>
      </c>
      <c r="B4194" s="94"/>
      <c r="C4194" s="43">
        <f t="shared" si="135"/>
        <v>740.40343382352944</v>
      </c>
      <c r="D4194" s="43">
        <f t="shared" si="134"/>
        <v>34.172466176470593</v>
      </c>
      <c r="E4194" s="49">
        <v>0</v>
      </c>
      <c r="F4194" s="29">
        <v>34.172466176470593</v>
      </c>
      <c r="G4194" s="50">
        <v>0</v>
      </c>
      <c r="H4194" s="50">
        <v>0</v>
      </c>
      <c r="I4194" s="50">
        <v>0</v>
      </c>
      <c r="J4194" s="27"/>
      <c r="K4194" s="223">
        <v>774.57590000000005</v>
      </c>
      <c r="L4194" s="51"/>
    </row>
    <row r="4195" spans="1:12" s="60" customFormat="1" ht="18.75" customHeight="1" x14ac:dyDescent="0.25">
      <c r="A4195" s="42" t="str">
        <f>Лист4!A4194</f>
        <v>г. Астрахань, ул. Маркина д.48/2а</v>
      </c>
      <c r="B4195" s="94"/>
      <c r="C4195" s="43">
        <f t="shared" si="135"/>
        <v>547.24856397058818</v>
      </c>
      <c r="D4195" s="43">
        <f t="shared" si="134"/>
        <v>25.25762602941176</v>
      </c>
      <c r="E4195" s="49">
        <v>0</v>
      </c>
      <c r="F4195" s="29">
        <v>25.25762602941176</v>
      </c>
      <c r="G4195" s="50">
        <v>0</v>
      </c>
      <c r="H4195" s="50">
        <v>0</v>
      </c>
      <c r="I4195" s="50">
        <v>0</v>
      </c>
      <c r="J4195" s="27"/>
      <c r="K4195" s="223">
        <v>572.50618999999995</v>
      </c>
      <c r="L4195" s="51"/>
    </row>
    <row r="4196" spans="1:12" s="60" customFormat="1" ht="18.75" customHeight="1" x14ac:dyDescent="0.25">
      <c r="A4196" s="42" t="str">
        <f>Лист4!A4195</f>
        <v>г. Ахтубинск, ул. Волгоградская д.17</v>
      </c>
      <c r="B4196" s="94"/>
      <c r="C4196" s="43">
        <f t="shared" si="135"/>
        <v>330.57087279411763</v>
      </c>
      <c r="D4196" s="43">
        <f t="shared" si="134"/>
        <v>15.257117205882354</v>
      </c>
      <c r="E4196" s="49">
        <v>0</v>
      </c>
      <c r="F4196" s="29">
        <v>15.257117205882354</v>
      </c>
      <c r="G4196" s="50">
        <v>0</v>
      </c>
      <c r="H4196" s="50">
        <v>0</v>
      </c>
      <c r="I4196" s="50">
        <v>0</v>
      </c>
      <c r="J4196" s="27"/>
      <c r="K4196" s="223">
        <v>345.82799</v>
      </c>
      <c r="L4196" s="51"/>
    </row>
    <row r="4197" spans="1:12" s="60" customFormat="1" ht="18.75" customHeight="1" x14ac:dyDescent="0.25">
      <c r="A4197" s="42" t="str">
        <f>Лист4!A4196</f>
        <v>г. Астрахань, ул. Безжонова д.78</v>
      </c>
      <c r="B4197" s="94"/>
      <c r="C4197" s="43">
        <f t="shared" si="135"/>
        <v>1308.9211448529411</v>
      </c>
      <c r="D4197" s="43">
        <f t="shared" si="134"/>
        <v>60.411745147058824</v>
      </c>
      <c r="E4197" s="49">
        <v>0</v>
      </c>
      <c r="F4197" s="29">
        <v>60.411745147058824</v>
      </c>
      <c r="G4197" s="50">
        <v>0</v>
      </c>
      <c r="H4197" s="50">
        <v>0</v>
      </c>
      <c r="I4197" s="50">
        <v>0</v>
      </c>
      <c r="J4197" s="27"/>
      <c r="K4197" s="223">
        <v>1369.3328899999999</v>
      </c>
      <c r="L4197" s="51"/>
    </row>
    <row r="4198" spans="1:12" s="60" customFormat="1" ht="18.75" customHeight="1" x14ac:dyDescent="0.25">
      <c r="A4198" s="42" t="str">
        <f>Лист4!A4197</f>
        <v>г. Астрахань, ул. Промышленная д.14</v>
      </c>
      <c r="B4198" s="94"/>
      <c r="C4198" s="43">
        <f t="shared" si="135"/>
        <v>346.82256470588237</v>
      </c>
      <c r="D4198" s="43">
        <f t="shared" si="134"/>
        <v>16.007195294117647</v>
      </c>
      <c r="E4198" s="49">
        <v>0</v>
      </c>
      <c r="F4198" s="29">
        <v>16.007195294117647</v>
      </c>
      <c r="G4198" s="50">
        <v>0</v>
      </c>
      <c r="H4198" s="50">
        <v>0</v>
      </c>
      <c r="I4198" s="50">
        <v>0</v>
      </c>
      <c r="J4198" s="27"/>
      <c r="K4198" s="223">
        <v>362.82976000000002</v>
      </c>
      <c r="L4198" s="51"/>
    </row>
    <row r="4199" spans="1:12" s="60" customFormat="1" ht="18.75" customHeight="1" x14ac:dyDescent="0.25">
      <c r="A4199" s="42" t="str">
        <f>Лист4!A4198</f>
        <v>г.Астрахань, ул. Нариманова д. 2 Д</v>
      </c>
      <c r="B4199" s="94"/>
      <c r="C4199" s="43">
        <f t="shared" si="135"/>
        <v>1049.6226764705882</v>
      </c>
      <c r="D4199" s="43">
        <f t="shared" si="134"/>
        <v>48.444123529411769</v>
      </c>
      <c r="E4199" s="49">
        <v>0</v>
      </c>
      <c r="F4199" s="29">
        <v>48.444123529411769</v>
      </c>
      <c r="G4199" s="50">
        <v>0</v>
      </c>
      <c r="H4199" s="50">
        <v>0</v>
      </c>
      <c r="I4199" s="50">
        <v>0</v>
      </c>
      <c r="J4199" s="27"/>
      <c r="K4199" s="223">
        <v>1098.0668000000001</v>
      </c>
      <c r="L4199" s="51"/>
    </row>
    <row r="4200" spans="1:12" s="60" customFormat="1" ht="18.75" customHeight="1" x14ac:dyDescent="0.25">
      <c r="A4200" s="42" t="str">
        <f>Лист4!A4199</f>
        <v>г.Астрахань ул. Комсомольская Набережная д. 14</v>
      </c>
      <c r="B4200" s="94"/>
      <c r="C4200" s="43">
        <f t="shared" si="135"/>
        <v>672.51512058823539</v>
      </c>
      <c r="D4200" s="43">
        <f t="shared" si="134"/>
        <v>31.039159411764707</v>
      </c>
      <c r="E4200" s="49">
        <v>0</v>
      </c>
      <c r="F4200" s="29">
        <v>31.039159411764707</v>
      </c>
      <c r="G4200" s="50">
        <v>0</v>
      </c>
      <c r="H4200" s="50">
        <v>0</v>
      </c>
      <c r="I4200" s="50">
        <v>0</v>
      </c>
      <c r="J4200" s="27"/>
      <c r="K4200" s="223">
        <v>703.55428000000006</v>
      </c>
      <c r="L4200" s="51"/>
    </row>
    <row r="4201" spans="1:12" s="60" customFormat="1" ht="18.75" customHeight="1" x14ac:dyDescent="0.25">
      <c r="A4201" s="42" t="str">
        <f>Лист4!A4200</f>
        <v>Астрахань ул. Нариманова д. 1А</v>
      </c>
      <c r="B4201" s="94"/>
      <c r="C4201" s="43">
        <f t="shared" si="135"/>
        <v>1181.792175735294</v>
      </c>
      <c r="D4201" s="43">
        <f t="shared" si="134"/>
        <v>54.54425426470587</v>
      </c>
      <c r="E4201" s="49">
        <v>0</v>
      </c>
      <c r="F4201" s="29">
        <v>54.54425426470587</v>
      </c>
      <c r="G4201" s="50">
        <v>0</v>
      </c>
      <c r="H4201" s="50">
        <v>0</v>
      </c>
      <c r="I4201" s="50">
        <v>0</v>
      </c>
      <c r="J4201" s="27"/>
      <c r="K4201" s="223">
        <v>1236.3364299999998</v>
      </c>
      <c r="L4201" s="51"/>
    </row>
    <row r="4202" spans="1:12" s="60" customFormat="1" ht="18.75" customHeight="1" x14ac:dyDescent="0.25">
      <c r="A4202" s="42" t="str">
        <f>Лист4!A4201</f>
        <v>Астрахань ул. Нариманова д. 2А</v>
      </c>
      <c r="B4202" s="94"/>
      <c r="C4202" s="43">
        <f t="shared" si="135"/>
        <v>667.47356764705876</v>
      </c>
      <c r="D4202" s="43">
        <f t="shared" si="134"/>
        <v>30.806472352941178</v>
      </c>
      <c r="E4202" s="49">
        <v>0</v>
      </c>
      <c r="F4202" s="29">
        <v>30.806472352941178</v>
      </c>
      <c r="G4202" s="50">
        <v>0</v>
      </c>
      <c r="H4202" s="50">
        <v>0</v>
      </c>
      <c r="I4202" s="50">
        <v>0</v>
      </c>
      <c r="J4202" s="27"/>
      <c r="K4202" s="223">
        <v>698.28003999999999</v>
      </c>
      <c r="L4202" s="51"/>
    </row>
    <row r="4203" spans="1:12" s="60" customFormat="1" ht="18.75" customHeight="1" x14ac:dyDescent="0.25">
      <c r="A4203" s="42" t="str">
        <f>Лист4!A4202</f>
        <v>Астрахань ул. Красноармейская д. 17</v>
      </c>
      <c r="B4203" s="94"/>
      <c r="C4203" s="43">
        <f t="shared" si="135"/>
        <v>1107.0362110294116</v>
      </c>
      <c r="D4203" s="43">
        <f t="shared" si="134"/>
        <v>51.093978970588225</v>
      </c>
      <c r="E4203" s="49">
        <v>0</v>
      </c>
      <c r="F4203" s="29">
        <v>51.093978970588225</v>
      </c>
      <c r="G4203" s="50">
        <v>0</v>
      </c>
      <c r="H4203" s="50">
        <v>0</v>
      </c>
      <c r="I4203" s="50">
        <v>0</v>
      </c>
      <c r="J4203" s="27"/>
      <c r="K4203" s="223">
        <v>1158.1301899999999</v>
      </c>
      <c r="L4203" s="51"/>
    </row>
    <row r="4204" spans="1:12" s="60" customFormat="1" ht="18.75" customHeight="1" x14ac:dyDescent="0.25">
      <c r="A4204" s="42" t="str">
        <f>Лист4!A4203</f>
        <v>Астрахань ул. Ботвина д. 20</v>
      </c>
      <c r="B4204" s="94"/>
      <c r="C4204" s="43">
        <f t="shared" si="135"/>
        <v>844.16955808823525</v>
      </c>
      <c r="D4204" s="43">
        <f t="shared" si="134"/>
        <v>38.961671911764704</v>
      </c>
      <c r="E4204" s="49">
        <v>0</v>
      </c>
      <c r="F4204" s="29">
        <v>38.961671911764704</v>
      </c>
      <c r="G4204" s="50">
        <v>0</v>
      </c>
      <c r="H4204" s="50">
        <v>0</v>
      </c>
      <c r="I4204" s="50">
        <v>0</v>
      </c>
      <c r="J4204" s="27"/>
      <c r="K4204" s="223">
        <v>883.13122999999996</v>
      </c>
      <c r="L4204" s="51"/>
    </row>
    <row r="4205" spans="1:12" s="60" customFormat="1" ht="18.75" customHeight="1" x14ac:dyDescent="0.25">
      <c r="A4205" s="42" t="str">
        <f>Лист4!A4204</f>
        <v>Астрахань ул. Победы д. 54, кор. 6</v>
      </c>
      <c r="B4205" s="94"/>
      <c r="C4205" s="43">
        <f t="shared" si="135"/>
        <v>706.01663676470594</v>
      </c>
      <c r="D4205" s="43">
        <f t="shared" si="134"/>
        <v>32.585383235294117</v>
      </c>
      <c r="E4205" s="49">
        <v>0</v>
      </c>
      <c r="F4205" s="29">
        <v>32.585383235294117</v>
      </c>
      <c r="G4205" s="50">
        <v>0</v>
      </c>
      <c r="H4205" s="50">
        <v>0</v>
      </c>
      <c r="I4205" s="50">
        <v>0</v>
      </c>
      <c r="J4205" s="27"/>
      <c r="K4205" s="223">
        <v>738.60202000000004</v>
      </c>
      <c r="L4205" s="51"/>
    </row>
    <row r="4206" spans="1:12" s="60" customFormat="1" ht="18.75" customHeight="1" x14ac:dyDescent="0.25">
      <c r="A4206" s="42" t="str">
        <f>Лист4!A4205</f>
        <v>г. Астрахань, ул. 11 Красной Армии д.4 корп.2</v>
      </c>
      <c r="B4206" s="94"/>
      <c r="C4206" s="43">
        <f t="shared" si="135"/>
        <v>1470.2159639705881</v>
      </c>
      <c r="D4206" s="43">
        <f t="shared" si="134"/>
        <v>12.471506029411763</v>
      </c>
      <c r="E4206" s="49">
        <v>0</v>
      </c>
      <c r="F4206" s="29">
        <v>12.471506029411763</v>
      </c>
      <c r="G4206" s="50">
        <v>0</v>
      </c>
      <c r="H4206" s="50">
        <v>0</v>
      </c>
      <c r="I4206" s="50">
        <v>0</v>
      </c>
      <c r="J4206" s="27">
        <v>1200</v>
      </c>
      <c r="K4206" s="223">
        <v>282.68746999999996</v>
      </c>
      <c r="L4206" s="51"/>
    </row>
    <row r="4207" spans="1:12" s="60" customFormat="1" ht="18.75" customHeight="1" x14ac:dyDescent="0.25">
      <c r="A4207" s="42" t="str">
        <f>Лист4!A4206</f>
        <v>г. Ахтубинск, ул. Агурина д.18</v>
      </c>
      <c r="B4207" s="94"/>
      <c r="C4207" s="43">
        <f t="shared" si="135"/>
        <v>1261.983631617647</v>
      </c>
      <c r="D4207" s="43">
        <f t="shared" si="134"/>
        <v>58.245398382352938</v>
      </c>
      <c r="E4207" s="49">
        <v>0</v>
      </c>
      <c r="F4207" s="29">
        <v>58.245398382352938</v>
      </c>
      <c r="G4207" s="50">
        <v>0</v>
      </c>
      <c r="H4207" s="50">
        <v>0</v>
      </c>
      <c r="I4207" s="50">
        <v>0</v>
      </c>
      <c r="J4207" s="27"/>
      <c r="K4207" s="223">
        <v>1320.22903</v>
      </c>
      <c r="L4207" s="51"/>
    </row>
    <row r="4208" spans="1:12" s="60" customFormat="1" ht="18.75" customHeight="1" x14ac:dyDescent="0.25">
      <c r="A4208" s="42" t="str">
        <f>Лист4!A4207</f>
        <v>г. Ахтубинск, ул. Буденого д.5</v>
      </c>
      <c r="B4208" s="94"/>
      <c r="C4208" s="43">
        <f t="shared" si="135"/>
        <v>716.27022426470592</v>
      </c>
      <c r="D4208" s="43">
        <f t="shared" si="134"/>
        <v>33.058625735294115</v>
      </c>
      <c r="E4208" s="49">
        <v>0</v>
      </c>
      <c r="F4208" s="29">
        <v>33.058625735294115</v>
      </c>
      <c r="G4208" s="50">
        <v>0</v>
      </c>
      <c r="H4208" s="50">
        <v>0</v>
      </c>
      <c r="I4208" s="50">
        <v>0</v>
      </c>
      <c r="J4208" s="27"/>
      <c r="K4208" s="223">
        <v>749.32884999999999</v>
      </c>
      <c r="L4208" s="51"/>
    </row>
    <row r="4209" spans="1:12" s="60" customFormat="1" ht="18.75" customHeight="1" x14ac:dyDescent="0.25">
      <c r="A4209" s="42" t="str">
        <f>Лист4!A4208</f>
        <v>г. Астрахань, ул. 11 Красной Армии д.11 корп.1</v>
      </c>
      <c r="B4209" s="94"/>
      <c r="C4209" s="43">
        <f t="shared" si="135"/>
        <v>396.57795220588235</v>
      </c>
      <c r="D4209" s="43">
        <f t="shared" si="134"/>
        <v>18.303597794117646</v>
      </c>
      <c r="E4209" s="49">
        <v>0</v>
      </c>
      <c r="F4209" s="29">
        <v>18.303597794117646</v>
      </c>
      <c r="G4209" s="50">
        <v>0</v>
      </c>
      <c r="H4209" s="50">
        <v>0</v>
      </c>
      <c r="I4209" s="50">
        <v>0</v>
      </c>
      <c r="J4209" s="27"/>
      <c r="K4209" s="223">
        <v>414.88155</v>
      </c>
      <c r="L4209" s="51"/>
    </row>
    <row r="4210" spans="1:12" s="60" customFormat="1" ht="18.75" customHeight="1" x14ac:dyDescent="0.25">
      <c r="A4210" s="42" t="str">
        <f>Лист4!A4209</f>
        <v>г. Камызяк, ул. М. Горького д.73</v>
      </c>
      <c r="B4210" s="94"/>
      <c r="C4210" s="43">
        <f t="shared" si="135"/>
        <v>933.17746102941169</v>
      </c>
      <c r="D4210" s="43">
        <f t="shared" si="134"/>
        <v>43.06972897058823</v>
      </c>
      <c r="E4210" s="49">
        <v>0</v>
      </c>
      <c r="F4210" s="29">
        <v>43.06972897058823</v>
      </c>
      <c r="G4210" s="50">
        <v>0</v>
      </c>
      <c r="H4210" s="50">
        <v>0</v>
      </c>
      <c r="I4210" s="50">
        <v>0</v>
      </c>
      <c r="J4210" s="27"/>
      <c r="K4210" s="223">
        <v>976.24718999999993</v>
      </c>
      <c r="L4210" s="51"/>
    </row>
    <row r="4211" spans="1:12" s="60" customFormat="1" ht="18.75" customHeight="1" x14ac:dyDescent="0.25">
      <c r="A4211" s="42" t="str">
        <f>Лист4!A4210</f>
        <v>г. Астрахань, ул. 11 Красной Армии д.1</v>
      </c>
      <c r="B4211" s="94"/>
      <c r="C4211" s="43">
        <f t="shared" si="135"/>
        <v>94.811427941176461</v>
      </c>
      <c r="D4211" s="43">
        <f t="shared" si="134"/>
        <v>4.3759120588235287</v>
      </c>
      <c r="E4211" s="49">
        <v>0</v>
      </c>
      <c r="F4211" s="29">
        <v>4.3759120588235287</v>
      </c>
      <c r="G4211" s="50">
        <v>0</v>
      </c>
      <c r="H4211" s="50">
        <v>0</v>
      </c>
      <c r="I4211" s="50">
        <v>0</v>
      </c>
      <c r="J4211" s="27"/>
      <c r="K4211" s="223">
        <v>99.187339999999992</v>
      </c>
      <c r="L4211" s="51"/>
    </row>
    <row r="4212" spans="1:12" s="60" customFormat="1" ht="18.75" customHeight="1" x14ac:dyDescent="0.25">
      <c r="A4212" s="42" t="str">
        <f>Лист4!A4211</f>
        <v>г. Астрахань, ул. Зеленая д.1 корп.2</v>
      </c>
      <c r="B4212" s="94"/>
      <c r="C4212" s="43">
        <f t="shared" si="135"/>
        <v>531.97253161764706</v>
      </c>
      <c r="D4212" s="43">
        <f t="shared" si="134"/>
        <v>24.552578382352941</v>
      </c>
      <c r="E4212" s="49">
        <v>0</v>
      </c>
      <c r="F4212" s="29">
        <v>24.552578382352941</v>
      </c>
      <c r="G4212" s="50">
        <v>0</v>
      </c>
      <c r="H4212" s="50">
        <v>0</v>
      </c>
      <c r="I4212" s="50">
        <v>0</v>
      </c>
      <c r="J4212" s="27"/>
      <c r="K4212" s="223">
        <v>556.52511000000004</v>
      </c>
      <c r="L4212" s="51"/>
    </row>
    <row r="4213" spans="1:12" s="60" customFormat="1" ht="18.75" customHeight="1" x14ac:dyDescent="0.25">
      <c r="A4213" s="42" t="str">
        <f>Лист4!A4212</f>
        <v>г. Ахтубинск, Щербакова д.5</v>
      </c>
      <c r="B4213" s="94"/>
      <c r="C4213" s="43">
        <f t="shared" si="135"/>
        <v>808.77379852941169</v>
      </c>
      <c r="D4213" s="43">
        <f t="shared" si="134"/>
        <v>37.328021470588233</v>
      </c>
      <c r="E4213" s="49">
        <v>0</v>
      </c>
      <c r="F4213" s="29">
        <v>37.328021470588233</v>
      </c>
      <c r="G4213" s="50">
        <v>0</v>
      </c>
      <c r="H4213" s="50">
        <v>0</v>
      </c>
      <c r="I4213" s="50">
        <v>0</v>
      </c>
      <c r="J4213" s="27"/>
      <c r="K4213" s="223">
        <v>846.10181999999998</v>
      </c>
      <c r="L4213" s="51"/>
    </row>
    <row r="4214" spans="1:12" s="45" customFormat="1" ht="15.75" customHeight="1" x14ac:dyDescent="0.25">
      <c r="A4214" s="150"/>
      <c r="B4214" s="95"/>
      <c r="C4214" s="151"/>
      <c r="D4214" s="151"/>
      <c r="E4214" s="152"/>
      <c r="F4214" s="153"/>
      <c r="G4214" s="154"/>
      <c r="H4214" s="154"/>
      <c r="I4214" s="154"/>
      <c r="J4214" s="155"/>
      <c r="K4214" s="149"/>
      <c r="L4214" s="51"/>
    </row>
    <row r="4215" spans="1:12" s="45" customFormat="1" ht="15.75" customHeight="1" x14ac:dyDescent="0.25">
      <c r="A4215" s="150"/>
      <c r="B4215" s="95"/>
      <c r="C4215" s="151"/>
      <c r="D4215" s="151"/>
      <c r="E4215" s="152"/>
      <c r="F4215" s="153"/>
      <c r="G4215" s="154"/>
      <c r="H4215" s="144"/>
      <c r="I4215" s="154"/>
      <c r="J4215" s="155"/>
      <c r="K4215" s="149"/>
      <c r="L4215" s="51"/>
    </row>
    <row r="4216" spans="1:12" s="45" customFormat="1" ht="15.75" customHeight="1" x14ac:dyDescent="0.25">
      <c r="A4216" s="150"/>
      <c r="B4216" s="95"/>
      <c r="C4216" s="151"/>
      <c r="D4216" s="151"/>
      <c r="E4216" s="152"/>
      <c r="F4216" s="153"/>
      <c r="G4216" s="154"/>
      <c r="H4216" s="154"/>
      <c r="I4216" s="154"/>
      <c r="J4216" s="155"/>
      <c r="K4216" s="149"/>
      <c r="L4216" s="51"/>
    </row>
    <row r="4217" spans="1:12" s="45" customFormat="1" ht="15.75" customHeight="1" x14ac:dyDescent="0.25">
      <c r="A4217" s="42"/>
      <c r="B4217" s="48"/>
      <c r="C4217" s="43"/>
      <c r="D4217" s="43"/>
      <c r="E4217" s="43"/>
      <c r="F4217" s="44"/>
      <c r="G4217" s="44"/>
      <c r="H4217" s="44"/>
      <c r="I4217" s="44"/>
      <c r="J4217" s="30"/>
      <c r="K4217" s="44"/>
    </row>
    <row r="4218" spans="1:12" s="45" customFormat="1" ht="15.75" customHeight="1" x14ac:dyDescent="0.25">
      <c r="A4218" s="42"/>
      <c r="B4218" s="48"/>
      <c r="C4218" s="43"/>
      <c r="D4218" s="43"/>
      <c r="E4218" s="43"/>
      <c r="F4218" s="44"/>
      <c r="G4218" s="44"/>
      <c r="H4218" s="44"/>
      <c r="I4218" s="44"/>
      <c r="J4218" s="30"/>
      <c r="K4218" s="44"/>
    </row>
    <row r="4219" spans="1:12" s="45" customFormat="1" ht="17.25" customHeight="1" x14ac:dyDescent="0.25">
      <c r="A4219" s="42" t="s">
        <v>4193</v>
      </c>
      <c r="B4219" s="186">
        <v>10344</v>
      </c>
      <c r="C4219" s="61"/>
      <c r="D4219" s="43"/>
      <c r="E4219" s="43"/>
      <c r="F4219" s="44"/>
      <c r="G4219" s="44"/>
      <c r="H4219" s="44"/>
      <c r="I4219" s="44"/>
      <c r="J4219" s="30"/>
      <c r="K4219" s="44"/>
    </row>
    <row r="4220" spans="1:12" s="45" customFormat="1" ht="17.25" customHeight="1" x14ac:dyDescent="0.25">
      <c r="A4220" s="48" t="s">
        <v>4194</v>
      </c>
      <c r="B4220" s="186">
        <v>138238.29999999999</v>
      </c>
      <c r="C4220" s="61"/>
      <c r="D4220" s="43"/>
      <c r="E4220" s="43"/>
      <c r="F4220" s="44"/>
      <c r="G4220" s="44"/>
      <c r="H4220" s="44"/>
      <c r="I4220" s="44"/>
      <c r="J4220" s="30"/>
      <c r="K4220" s="44"/>
    </row>
    <row r="4221" spans="1:12" s="45" customFormat="1" ht="17.25" customHeight="1" x14ac:dyDescent="0.2">
      <c r="A4221" s="42" t="s">
        <v>4265</v>
      </c>
      <c r="B4221" s="186">
        <v>386623.77</v>
      </c>
      <c r="C4221" s="62"/>
      <c r="D4221" s="43"/>
      <c r="E4221" s="43"/>
      <c r="F4221" s="44"/>
      <c r="G4221" s="44"/>
      <c r="H4221" s="44"/>
      <c r="I4221" s="44"/>
      <c r="J4221" s="30"/>
      <c r="K4221" s="44"/>
    </row>
    <row r="4222" spans="1:12" s="45" customFormat="1" ht="17.25" customHeight="1" x14ac:dyDescent="0.25">
      <c r="A4222" s="42"/>
      <c r="B4222" s="48"/>
      <c r="C4222" s="43"/>
      <c r="D4222" s="43"/>
      <c r="E4222" s="43"/>
      <c r="F4222" s="44"/>
      <c r="G4222" s="44"/>
      <c r="H4222" s="44"/>
      <c r="I4222" s="44"/>
      <c r="J4222" s="30"/>
      <c r="K4222" s="44"/>
    </row>
    <row r="4223" spans="1:12" s="45" customFormat="1" x14ac:dyDescent="0.25">
      <c r="A4223" s="42"/>
      <c r="B4223" s="48"/>
      <c r="C4223" s="43"/>
      <c r="D4223" s="43"/>
      <c r="E4223" s="43"/>
      <c r="F4223" s="44"/>
      <c r="G4223" s="44"/>
      <c r="H4223" s="44"/>
      <c r="I4223" s="44"/>
      <c r="J4223" s="30"/>
      <c r="K4223" s="44"/>
    </row>
    <row r="4224" spans="1:12" s="45" customFormat="1" x14ac:dyDescent="0.25">
      <c r="A4224" s="42"/>
      <c r="B4224" s="48"/>
      <c r="C4224" s="43"/>
      <c r="D4224" s="43"/>
      <c r="E4224" s="43"/>
      <c r="F4224" s="44"/>
      <c r="G4224" s="44"/>
      <c r="H4224" s="44"/>
      <c r="I4224" s="44"/>
      <c r="J4224" s="30"/>
      <c r="K4224" s="44"/>
    </row>
    <row r="4225" spans="1:11" s="45" customFormat="1" x14ac:dyDescent="0.25">
      <c r="A4225" s="42"/>
      <c r="B4225" s="48"/>
      <c r="C4225" s="43"/>
      <c r="D4225" s="43"/>
      <c r="E4225" s="43"/>
      <c r="F4225" s="44"/>
      <c r="G4225" s="44"/>
      <c r="H4225" s="44"/>
      <c r="I4225" s="44"/>
      <c r="J4225" s="30"/>
      <c r="K4225" s="44"/>
    </row>
    <row r="4226" spans="1:11" s="45" customFormat="1" x14ac:dyDescent="0.25">
      <c r="A4226" s="42"/>
      <c r="B4226" s="48"/>
      <c r="C4226" s="43"/>
      <c r="D4226" s="43"/>
      <c r="E4226" s="43"/>
      <c r="F4226" s="44"/>
      <c r="G4226" s="44"/>
      <c r="H4226" s="44"/>
      <c r="I4226" s="44"/>
      <c r="J4226" s="30"/>
      <c r="K4226" s="44"/>
    </row>
    <row r="4227" spans="1:11" s="45" customFormat="1" x14ac:dyDescent="0.25">
      <c r="A4227" s="42"/>
      <c r="B4227" s="48"/>
      <c r="C4227" s="43"/>
      <c r="D4227" s="43"/>
      <c r="E4227" s="43"/>
      <c r="F4227" s="44"/>
      <c r="G4227" s="44"/>
      <c r="H4227" s="44"/>
      <c r="I4227" s="44"/>
      <c r="J4227" s="30"/>
      <c r="K4227" s="44"/>
    </row>
    <row r="4228" spans="1:11" s="45" customFormat="1" x14ac:dyDescent="0.25">
      <c r="A4228" s="42"/>
      <c r="B4228" s="48"/>
      <c r="C4228" s="43"/>
      <c r="D4228" s="43"/>
      <c r="E4228" s="43"/>
      <c r="F4228" s="44"/>
      <c r="G4228" s="44"/>
      <c r="H4228" s="44"/>
      <c r="I4228" s="44"/>
      <c r="J4228" s="30"/>
      <c r="K4228" s="44"/>
    </row>
    <row r="4229" spans="1:11" s="45" customFormat="1" x14ac:dyDescent="0.25">
      <c r="A4229" s="42"/>
      <c r="B4229" s="48"/>
      <c r="C4229" s="43"/>
      <c r="D4229" s="43"/>
      <c r="E4229" s="43"/>
      <c r="F4229" s="44"/>
      <c r="G4229" s="44"/>
      <c r="H4229" s="44"/>
      <c r="I4229" s="44"/>
      <c r="J4229" s="30"/>
      <c r="K4229" s="44"/>
    </row>
    <row r="4230" spans="1:11" s="45" customFormat="1" x14ac:dyDescent="0.25">
      <c r="A4230" s="42"/>
      <c r="B4230" s="48"/>
      <c r="C4230" s="43"/>
      <c r="D4230" s="43"/>
      <c r="E4230" s="43"/>
      <c r="F4230" s="44"/>
      <c r="G4230" s="44"/>
      <c r="H4230" s="44"/>
      <c r="I4230" s="44"/>
      <c r="J4230" s="30"/>
      <c r="K4230" s="44"/>
    </row>
    <row r="4231" spans="1:11" s="45" customFormat="1" x14ac:dyDescent="0.25">
      <c r="A4231" s="42"/>
      <c r="B4231" s="48"/>
      <c r="C4231" s="43"/>
      <c r="D4231" s="43"/>
      <c r="E4231" s="43"/>
      <c r="F4231" s="44"/>
      <c r="G4231" s="44"/>
      <c r="H4231" s="44"/>
      <c r="I4231" s="44"/>
      <c r="J4231" s="30"/>
      <c r="K4231" s="44"/>
    </row>
    <row r="4232" spans="1:11" s="45" customFormat="1" x14ac:dyDescent="0.25">
      <c r="A4232" s="42"/>
      <c r="B4232" s="48"/>
      <c r="C4232" s="43"/>
      <c r="D4232" s="43"/>
      <c r="E4232" s="43"/>
      <c r="F4232" s="44"/>
      <c r="G4232" s="44"/>
      <c r="H4232" s="44"/>
      <c r="I4232" s="44"/>
      <c r="J4232" s="30"/>
      <c r="K4232" s="44"/>
    </row>
    <row r="4233" spans="1:11" s="45" customFormat="1" x14ac:dyDescent="0.25">
      <c r="A4233" s="42"/>
      <c r="B4233" s="48"/>
      <c r="C4233" s="43"/>
      <c r="D4233" s="43"/>
      <c r="E4233" s="43"/>
      <c r="F4233" s="44"/>
      <c r="G4233" s="44"/>
      <c r="H4233" s="44"/>
      <c r="I4233" s="44"/>
      <c r="J4233" s="30"/>
      <c r="K4233" s="44"/>
    </row>
    <row r="4234" spans="1:11" s="45" customFormat="1" x14ac:dyDescent="0.25">
      <c r="A4234" s="42"/>
      <c r="B4234" s="48"/>
      <c r="C4234" s="43"/>
      <c r="D4234" s="43"/>
      <c r="E4234" s="43"/>
      <c r="F4234" s="44"/>
      <c r="G4234" s="44"/>
      <c r="H4234" s="44"/>
      <c r="I4234" s="44"/>
      <c r="J4234" s="30"/>
      <c r="K4234" s="44"/>
    </row>
    <row r="4235" spans="1:11" s="45" customFormat="1" x14ac:dyDescent="0.25">
      <c r="A4235" s="42"/>
      <c r="B4235" s="48"/>
      <c r="C4235" s="43"/>
      <c r="D4235" s="43"/>
      <c r="E4235" s="43"/>
      <c r="F4235" s="44"/>
      <c r="G4235" s="44"/>
      <c r="H4235" s="44"/>
      <c r="I4235" s="44"/>
      <c r="J4235" s="30"/>
      <c r="K4235" s="44"/>
    </row>
    <row r="4236" spans="1:11" s="45" customFormat="1" x14ac:dyDescent="0.25">
      <c r="A4236" s="42"/>
      <c r="B4236" s="48"/>
      <c r="C4236" s="43"/>
      <c r="D4236" s="43"/>
      <c r="E4236" s="43"/>
      <c r="F4236" s="44"/>
      <c r="G4236" s="44"/>
      <c r="H4236" s="44"/>
      <c r="I4236" s="44"/>
      <c r="J4236" s="30"/>
      <c r="K4236" s="44"/>
    </row>
    <row r="4237" spans="1:11" s="45" customFormat="1" x14ac:dyDescent="0.25">
      <c r="A4237" s="42"/>
      <c r="B4237" s="48"/>
      <c r="C4237" s="43"/>
      <c r="D4237" s="43"/>
      <c r="E4237" s="43"/>
      <c r="F4237" s="44"/>
      <c r="G4237" s="44"/>
      <c r="H4237" s="44"/>
      <c r="I4237" s="44"/>
      <c r="J4237" s="30"/>
      <c r="K4237" s="44"/>
    </row>
    <row r="4238" spans="1:11" s="45" customFormat="1" x14ac:dyDescent="0.25">
      <c r="A4238" s="42"/>
      <c r="B4238" s="48"/>
      <c r="C4238" s="43"/>
      <c r="D4238" s="43"/>
      <c r="E4238" s="43"/>
      <c r="F4238" s="44"/>
      <c r="G4238" s="44"/>
      <c r="H4238" s="44"/>
      <c r="I4238" s="44"/>
      <c r="J4238" s="30"/>
      <c r="K4238" s="44"/>
    </row>
    <row r="4239" spans="1:11" s="45" customFormat="1" x14ac:dyDescent="0.25">
      <c r="A4239" s="42"/>
      <c r="B4239" s="48"/>
      <c r="C4239" s="43"/>
      <c r="D4239" s="43"/>
      <c r="E4239" s="43"/>
      <c r="F4239" s="44"/>
      <c r="G4239" s="44"/>
      <c r="H4239" s="44"/>
      <c r="I4239" s="44"/>
      <c r="J4239" s="30"/>
      <c r="K4239" s="44"/>
    </row>
    <row r="4240" spans="1:11" s="45" customFormat="1" x14ac:dyDescent="0.25">
      <c r="A4240" s="42"/>
      <c r="B4240" s="48"/>
      <c r="C4240" s="43"/>
      <c r="D4240" s="43"/>
      <c r="E4240" s="43"/>
      <c r="F4240" s="44"/>
      <c r="G4240" s="44"/>
      <c r="H4240" s="44"/>
      <c r="I4240" s="44"/>
      <c r="J4240" s="30"/>
      <c r="K4240" s="44"/>
    </row>
    <row r="4241" spans="1:11" s="45" customFormat="1" x14ac:dyDescent="0.25">
      <c r="A4241" s="42"/>
      <c r="B4241" s="48"/>
      <c r="C4241" s="43"/>
      <c r="D4241" s="43"/>
      <c r="E4241" s="43"/>
      <c r="F4241" s="44"/>
      <c r="G4241" s="44"/>
      <c r="H4241" s="44"/>
      <c r="I4241" s="44"/>
      <c r="J4241" s="30"/>
      <c r="K4241" s="44"/>
    </row>
    <row r="4242" spans="1:11" s="45" customFormat="1" x14ac:dyDescent="0.25">
      <c r="A4242" s="42"/>
      <c r="B4242" s="48"/>
      <c r="C4242" s="43"/>
      <c r="D4242" s="43"/>
      <c r="E4242" s="43"/>
      <c r="F4242" s="44"/>
      <c r="G4242" s="44"/>
      <c r="H4242" s="44"/>
      <c r="I4242" s="44"/>
      <c r="J4242" s="30"/>
      <c r="K4242" s="44"/>
    </row>
    <row r="4243" spans="1:11" s="45" customFormat="1" x14ac:dyDescent="0.25">
      <c r="A4243" s="42"/>
      <c r="B4243" s="48"/>
      <c r="C4243" s="43"/>
      <c r="D4243" s="43"/>
      <c r="E4243" s="43"/>
      <c r="F4243" s="44"/>
      <c r="G4243" s="44"/>
      <c r="H4243" s="44"/>
      <c r="I4243" s="44"/>
      <c r="J4243" s="30"/>
      <c r="K4243" s="44"/>
    </row>
    <row r="4244" spans="1:11" s="45" customFormat="1" x14ac:dyDescent="0.25">
      <c r="A4244" s="42"/>
      <c r="B4244" s="48"/>
      <c r="C4244" s="43"/>
      <c r="D4244" s="43"/>
      <c r="E4244" s="43"/>
      <c r="F4244" s="44"/>
      <c r="G4244" s="44"/>
      <c r="H4244" s="44"/>
      <c r="I4244" s="44"/>
      <c r="J4244" s="30"/>
      <c r="K4244" s="44"/>
    </row>
    <row r="4245" spans="1:11" s="45" customFormat="1" x14ac:dyDescent="0.25">
      <c r="A4245" s="42"/>
      <c r="B4245" s="48"/>
      <c r="C4245" s="43"/>
      <c r="D4245" s="43"/>
      <c r="E4245" s="43"/>
      <c r="F4245" s="44"/>
      <c r="G4245" s="44"/>
      <c r="H4245" s="44"/>
      <c r="I4245" s="44"/>
      <c r="J4245" s="30"/>
      <c r="K4245" s="44"/>
    </row>
    <row r="4246" spans="1:11" s="45" customFormat="1" x14ac:dyDescent="0.25">
      <c r="A4246" s="42"/>
      <c r="B4246" s="48"/>
      <c r="C4246" s="43"/>
      <c r="D4246" s="43"/>
      <c r="E4246" s="43"/>
      <c r="F4246" s="44"/>
      <c r="G4246" s="44"/>
      <c r="H4246" s="44"/>
      <c r="I4246" s="44"/>
      <c r="J4246" s="30"/>
      <c r="K4246" s="44"/>
    </row>
    <row r="4247" spans="1:11" s="45" customFormat="1" x14ac:dyDescent="0.25">
      <c r="A4247" s="42"/>
      <c r="B4247" s="48"/>
      <c r="C4247" s="43"/>
      <c r="D4247" s="43"/>
      <c r="E4247" s="43"/>
      <c r="F4247" s="44"/>
      <c r="G4247" s="44"/>
      <c r="H4247" s="44"/>
      <c r="I4247" s="44"/>
      <c r="J4247" s="30"/>
      <c r="K4247" s="44"/>
    </row>
    <row r="4248" spans="1:11" s="45" customFormat="1" x14ac:dyDescent="0.25">
      <c r="A4248" s="42"/>
      <c r="B4248" s="48"/>
      <c r="C4248" s="43"/>
      <c r="D4248" s="43"/>
      <c r="E4248" s="43"/>
      <c r="F4248" s="44"/>
      <c r="G4248" s="44"/>
      <c r="H4248" s="44"/>
      <c r="I4248" s="44"/>
      <c r="J4248" s="30"/>
      <c r="K4248" s="44"/>
    </row>
    <row r="4249" spans="1:11" s="45" customFormat="1" x14ac:dyDescent="0.25">
      <c r="A4249" s="42"/>
      <c r="B4249" s="48"/>
      <c r="C4249" s="43"/>
      <c r="D4249" s="43"/>
      <c r="E4249" s="43"/>
      <c r="F4249" s="44"/>
      <c r="G4249" s="44"/>
      <c r="H4249" s="44"/>
      <c r="I4249" s="44"/>
      <c r="J4249" s="30"/>
      <c r="K4249" s="44"/>
    </row>
    <row r="4250" spans="1:11" s="45" customFormat="1" x14ac:dyDescent="0.25">
      <c r="A4250" s="42"/>
      <c r="B4250" s="48"/>
      <c r="C4250" s="43"/>
      <c r="D4250" s="43"/>
      <c r="E4250" s="43"/>
      <c r="F4250" s="44"/>
      <c r="G4250" s="44"/>
      <c r="H4250" s="44"/>
      <c r="I4250" s="44"/>
      <c r="J4250" s="30"/>
      <c r="K4250" s="44"/>
    </row>
    <row r="4251" spans="1:11" s="45" customFormat="1" x14ac:dyDescent="0.25">
      <c r="A4251" s="42"/>
      <c r="B4251" s="48"/>
      <c r="C4251" s="43"/>
      <c r="D4251" s="43"/>
      <c r="E4251" s="43"/>
      <c r="F4251" s="44"/>
      <c r="G4251" s="44"/>
      <c r="H4251" s="44"/>
      <c r="I4251" s="44"/>
      <c r="J4251" s="30"/>
      <c r="K4251" s="44"/>
    </row>
    <row r="4252" spans="1:11" s="45" customFormat="1" x14ac:dyDescent="0.25">
      <c r="A4252" s="42"/>
      <c r="B4252" s="48"/>
      <c r="C4252" s="43"/>
      <c r="D4252" s="43"/>
      <c r="E4252" s="43"/>
      <c r="F4252" s="44"/>
      <c r="G4252" s="44"/>
      <c r="H4252" s="44"/>
      <c r="I4252" s="44"/>
      <c r="J4252" s="30"/>
      <c r="K4252" s="44"/>
    </row>
    <row r="4253" spans="1:11" s="45" customFormat="1" x14ac:dyDescent="0.25">
      <c r="A4253" s="42"/>
      <c r="B4253" s="48"/>
      <c r="C4253" s="43"/>
      <c r="D4253" s="43"/>
      <c r="E4253" s="43"/>
      <c r="F4253" s="44"/>
      <c r="G4253" s="44"/>
      <c r="H4253" s="44"/>
      <c r="I4253" s="44"/>
      <c r="J4253" s="30"/>
      <c r="K4253" s="44"/>
    </row>
    <row r="4254" spans="1:11" s="45" customFormat="1" x14ac:dyDescent="0.25">
      <c r="A4254" s="42"/>
      <c r="B4254" s="48"/>
      <c r="C4254" s="43"/>
      <c r="D4254" s="43"/>
      <c r="E4254" s="43"/>
      <c r="F4254" s="44"/>
      <c r="G4254" s="44"/>
      <c r="H4254" s="44"/>
      <c r="I4254" s="44"/>
      <c r="J4254" s="30"/>
      <c r="K4254" s="44"/>
    </row>
    <row r="4255" spans="1:11" s="45" customFormat="1" x14ac:dyDescent="0.25">
      <c r="A4255" s="42"/>
      <c r="B4255" s="48"/>
      <c r="C4255" s="43"/>
      <c r="D4255" s="43"/>
      <c r="E4255" s="43"/>
      <c r="F4255" s="44"/>
      <c r="G4255" s="44"/>
      <c r="H4255" s="44"/>
      <c r="I4255" s="44"/>
      <c r="J4255" s="30"/>
      <c r="K4255" s="44"/>
    </row>
    <row r="4256" spans="1:11" s="45" customFormat="1" x14ac:dyDescent="0.25">
      <c r="A4256" s="42"/>
      <c r="B4256" s="48"/>
      <c r="C4256" s="43"/>
      <c r="D4256" s="43"/>
      <c r="E4256" s="43"/>
      <c r="F4256" s="44"/>
      <c r="G4256" s="44"/>
      <c r="H4256" s="44"/>
      <c r="I4256" s="44"/>
      <c r="J4256" s="30"/>
      <c r="K4256" s="44"/>
    </row>
    <row r="4257" spans="1:11" s="45" customFormat="1" x14ac:dyDescent="0.25">
      <c r="A4257" s="42"/>
      <c r="B4257" s="48"/>
      <c r="C4257" s="43"/>
      <c r="D4257" s="43"/>
      <c r="E4257" s="43"/>
      <c r="F4257" s="44"/>
      <c r="G4257" s="44"/>
      <c r="H4257" s="44"/>
      <c r="I4257" s="44"/>
      <c r="J4257" s="30"/>
      <c r="K4257" s="44"/>
    </row>
    <row r="4258" spans="1:11" s="45" customFormat="1" x14ac:dyDescent="0.25">
      <c r="A4258" s="42"/>
      <c r="B4258" s="48"/>
      <c r="C4258" s="43"/>
      <c r="D4258" s="43"/>
      <c r="E4258" s="43"/>
      <c r="F4258" s="44"/>
      <c r="G4258" s="44"/>
      <c r="H4258" s="44"/>
      <c r="I4258" s="44"/>
      <c r="J4258" s="30"/>
      <c r="K4258" s="44"/>
    </row>
    <row r="4259" spans="1:11" s="45" customFormat="1" x14ac:dyDescent="0.25">
      <c r="A4259" s="42"/>
      <c r="B4259" s="48"/>
      <c r="C4259" s="43"/>
      <c r="D4259" s="43"/>
      <c r="E4259" s="43"/>
      <c r="F4259" s="44"/>
      <c r="G4259" s="44"/>
      <c r="H4259" s="44"/>
      <c r="I4259" s="44"/>
      <c r="J4259" s="30"/>
      <c r="K4259" s="44"/>
    </row>
    <row r="4260" spans="1:11" s="45" customFormat="1" x14ac:dyDescent="0.25">
      <c r="A4260" s="42"/>
      <c r="B4260" s="48"/>
      <c r="C4260" s="43"/>
      <c r="D4260" s="43"/>
      <c r="E4260" s="43"/>
      <c r="F4260" s="44"/>
      <c r="G4260" s="44"/>
      <c r="H4260" s="44"/>
      <c r="I4260" s="44"/>
      <c r="J4260" s="30"/>
      <c r="K4260" s="44"/>
    </row>
    <row r="4261" spans="1:11" s="45" customFormat="1" x14ac:dyDescent="0.25">
      <c r="A4261" s="42"/>
      <c r="B4261" s="48"/>
      <c r="C4261" s="43"/>
      <c r="D4261" s="43"/>
      <c r="E4261" s="43"/>
      <c r="F4261" s="44"/>
      <c r="G4261" s="44"/>
      <c r="H4261" s="44"/>
      <c r="I4261" s="44"/>
      <c r="J4261" s="30"/>
      <c r="K4261" s="44"/>
    </row>
    <row r="4262" spans="1:11" s="45" customFormat="1" x14ac:dyDescent="0.25">
      <c r="A4262" s="42"/>
      <c r="B4262" s="48"/>
      <c r="C4262" s="43"/>
      <c r="D4262" s="43"/>
      <c r="E4262" s="43"/>
      <c r="F4262" s="44"/>
      <c r="G4262" s="44"/>
      <c r="H4262" s="44"/>
      <c r="I4262" s="44"/>
      <c r="J4262" s="30"/>
      <c r="K4262" s="44"/>
    </row>
    <row r="4263" spans="1:11" s="45" customFormat="1" x14ac:dyDescent="0.25">
      <c r="A4263" s="42"/>
      <c r="B4263" s="48"/>
      <c r="C4263" s="43"/>
      <c r="D4263" s="43"/>
      <c r="E4263" s="43"/>
      <c r="F4263" s="44"/>
      <c r="G4263" s="44"/>
      <c r="H4263" s="44"/>
      <c r="I4263" s="44"/>
      <c r="J4263" s="30"/>
      <c r="K4263" s="44"/>
    </row>
    <row r="4264" spans="1:11" s="45" customFormat="1" x14ac:dyDescent="0.25">
      <c r="A4264" s="42"/>
      <c r="B4264" s="48"/>
      <c r="C4264" s="43"/>
      <c r="D4264" s="43"/>
      <c r="E4264" s="43"/>
      <c r="F4264" s="44"/>
      <c r="G4264" s="44"/>
      <c r="H4264" s="44"/>
      <c r="I4264" s="44"/>
      <c r="J4264" s="30"/>
      <c r="K4264" s="44"/>
    </row>
    <row r="4265" spans="1:11" s="45" customFormat="1" x14ac:dyDescent="0.25">
      <c r="A4265" s="42"/>
      <c r="B4265" s="48"/>
      <c r="C4265" s="43"/>
      <c r="D4265" s="43"/>
      <c r="E4265" s="43"/>
      <c r="F4265" s="44"/>
      <c r="G4265" s="44"/>
      <c r="H4265" s="44"/>
      <c r="I4265" s="44"/>
      <c r="J4265" s="30"/>
      <c r="K4265" s="44"/>
    </row>
    <row r="4266" spans="1:11" s="45" customFormat="1" x14ac:dyDescent="0.25">
      <c r="A4266" s="42"/>
      <c r="B4266" s="48"/>
      <c r="C4266" s="43"/>
      <c r="D4266" s="43"/>
      <c r="E4266" s="43"/>
      <c r="F4266" s="44"/>
      <c r="G4266" s="44"/>
      <c r="H4266" s="44"/>
      <c r="I4266" s="44"/>
      <c r="J4266" s="30"/>
      <c r="K4266" s="44"/>
    </row>
    <row r="4267" spans="1:11" s="45" customFormat="1" x14ac:dyDescent="0.25">
      <c r="A4267" s="42"/>
      <c r="B4267" s="48"/>
      <c r="C4267" s="43"/>
      <c r="D4267" s="43"/>
      <c r="E4267" s="43"/>
      <c r="F4267" s="44"/>
      <c r="G4267" s="44"/>
      <c r="H4267" s="44"/>
      <c r="I4267" s="44"/>
      <c r="J4267" s="30"/>
      <c r="K4267" s="44"/>
    </row>
    <row r="4268" spans="1:11" s="45" customFormat="1" x14ac:dyDescent="0.25">
      <c r="A4268" s="42"/>
      <c r="B4268" s="48"/>
      <c r="C4268" s="43"/>
      <c r="D4268" s="43"/>
      <c r="E4268" s="43"/>
      <c r="F4268" s="44"/>
      <c r="G4268" s="44"/>
      <c r="H4268" s="44"/>
      <c r="I4268" s="44"/>
      <c r="J4268" s="30"/>
      <c r="K4268" s="44"/>
    </row>
    <row r="4269" spans="1:11" s="45" customFormat="1" x14ac:dyDescent="0.25">
      <c r="A4269" s="42"/>
      <c r="B4269" s="48"/>
      <c r="C4269" s="43"/>
      <c r="D4269" s="43"/>
      <c r="E4269" s="43"/>
      <c r="F4269" s="44"/>
      <c r="G4269" s="44"/>
      <c r="H4269" s="44"/>
      <c r="I4269" s="44"/>
      <c r="J4269" s="30"/>
      <c r="K4269" s="44"/>
    </row>
    <row r="4270" spans="1:11" s="45" customFormat="1" x14ac:dyDescent="0.25">
      <c r="A4270" s="42"/>
      <c r="B4270" s="48"/>
      <c r="C4270" s="43"/>
      <c r="D4270" s="43"/>
      <c r="E4270" s="43"/>
      <c r="F4270" s="44"/>
      <c r="G4270" s="44"/>
      <c r="H4270" s="44"/>
      <c r="I4270" s="44"/>
      <c r="J4270" s="30"/>
      <c r="K4270" s="44"/>
    </row>
    <row r="4271" spans="1:11" s="45" customFormat="1" x14ac:dyDescent="0.25">
      <c r="A4271" s="42"/>
      <c r="B4271" s="48"/>
      <c r="C4271" s="43"/>
      <c r="D4271" s="43"/>
      <c r="E4271" s="43"/>
      <c r="F4271" s="44"/>
      <c r="G4271" s="44"/>
      <c r="H4271" s="44"/>
      <c r="I4271" s="44"/>
      <c r="J4271" s="30"/>
      <c r="K4271" s="44"/>
    </row>
    <row r="4272" spans="1:11" s="45" customFormat="1" x14ac:dyDescent="0.25">
      <c r="A4272" s="42"/>
      <c r="B4272" s="48"/>
      <c r="C4272" s="43"/>
      <c r="D4272" s="43"/>
      <c r="E4272" s="43"/>
      <c r="F4272" s="44"/>
      <c r="G4272" s="44"/>
      <c r="H4272" s="44"/>
      <c r="I4272" s="44"/>
      <c r="J4272" s="30"/>
      <c r="K4272" s="44"/>
    </row>
    <row r="4273" spans="1:11" s="45" customFormat="1" x14ac:dyDescent="0.25">
      <c r="A4273" s="42"/>
      <c r="B4273" s="48"/>
      <c r="C4273" s="43"/>
      <c r="D4273" s="43"/>
      <c r="E4273" s="43"/>
      <c r="F4273" s="44"/>
      <c r="G4273" s="44"/>
      <c r="H4273" s="44"/>
      <c r="I4273" s="44"/>
      <c r="J4273" s="30"/>
      <c r="K4273" s="44"/>
    </row>
    <row r="4274" spans="1:11" s="45" customFormat="1" x14ac:dyDescent="0.25">
      <c r="A4274" s="42"/>
      <c r="B4274" s="48"/>
      <c r="C4274" s="43"/>
      <c r="D4274" s="43"/>
      <c r="E4274" s="43"/>
      <c r="F4274" s="44"/>
      <c r="G4274" s="44"/>
      <c r="H4274" s="44"/>
      <c r="I4274" s="44"/>
      <c r="J4274" s="30"/>
      <c r="K4274" s="44"/>
    </row>
    <row r="4275" spans="1:11" s="45" customFormat="1" x14ac:dyDescent="0.25">
      <c r="A4275" s="42"/>
      <c r="B4275" s="48"/>
      <c r="C4275" s="43"/>
      <c r="D4275" s="43"/>
      <c r="E4275" s="43"/>
      <c r="F4275" s="44"/>
      <c r="G4275" s="44"/>
      <c r="H4275" s="44"/>
      <c r="I4275" s="44"/>
      <c r="J4275" s="30"/>
      <c r="K4275" s="44"/>
    </row>
    <row r="4276" spans="1:11" s="45" customFormat="1" x14ac:dyDescent="0.25">
      <c r="A4276" s="42"/>
      <c r="B4276" s="48"/>
      <c r="C4276" s="43"/>
      <c r="D4276" s="43"/>
      <c r="E4276" s="43"/>
      <c r="F4276" s="44"/>
      <c r="G4276" s="44"/>
      <c r="H4276" s="44"/>
      <c r="I4276" s="44"/>
      <c r="J4276" s="30"/>
      <c r="K4276" s="44"/>
    </row>
    <row r="4277" spans="1:11" s="45" customFormat="1" x14ac:dyDescent="0.25">
      <c r="A4277" s="42"/>
      <c r="B4277" s="48"/>
      <c r="C4277" s="43"/>
      <c r="D4277" s="43"/>
      <c r="E4277" s="43"/>
      <c r="F4277" s="44"/>
      <c r="G4277" s="44"/>
      <c r="H4277" s="44"/>
      <c r="I4277" s="44"/>
      <c r="J4277" s="30"/>
      <c r="K4277" s="44"/>
    </row>
    <row r="4278" spans="1:11" s="45" customFormat="1" x14ac:dyDescent="0.25">
      <c r="A4278" s="42"/>
      <c r="B4278" s="48"/>
      <c r="C4278" s="43"/>
      <c r="D4278" s="43"/>
      <c r="E4278" s="43"/>
      <c r="F4278" s="44"/>
      <c r="G4278" s="44"/>
      <c r="H4278" s="44"/>
      <c r="I4278" s="44"/>
      <c r="J4278" s="30"/>
      <c r="K4278" s="44"/>
    </row>
    <row r="4279" spans="1:11" s="45" customFormat="1" x14ac:dyDescent="0.25">
      <c r="A4279" s="42"/>
      <c r="B4279" s="48"/>
      <c r="C4279" s="43"/>
      <c r="D4279" s="43"/>
      <c r="E4279" s="43"/>
      <c r="F4279" s="44"/>
      <c r="G4279" s="44"/>
      <c r="H4279" s="44"/>
      <c r="I4279" s="44"/>
      <c r="J4279" s="30"/>
      <c r="K4279" s="44"/>
    </row>
    <row r="4280" spans="1:11" s="45" customFormat="1" x14ac:dyDescent="0.25">
      <c r="A4280" s="42"/>
      <c r="B4280" s="48"/>
      <c r="C4280" s="43"/>
      <c r="D4280" s="43"/>
      <c r="E4280" s="43"/>
      <c r="F4280" s="44"/>
      <c r="G4280" s="44"/>
      <c r="H4280" s="44"/>
      <c r="I4280" s="44"/>
      <c r="J4280" s="30"/>
      <c r="K4280" s="44"/>
    </row>
    <row r="4281" spans="1:11" s="45" customFormat="1" x14ac:dyDescent="0.25">
      <c r="A4281" s="42"/>
      <c r="B4281" s="48"/>
      <c r="C4281" s="43"/>
      <c r="D4281" s="43"/>
      <c r="E4281" s="43"/>
      <c r="F4281" s="44"/>
      <c r="G4281" s="44"/>
      <c r="H4281" s="44"/>
      <c r="I4281" s="44"/>
      <c r="J4281" s="30"/>
      <c r="K4281" s="44"/>
    </row>
    <row r="4282" spans="1:11" s="45" customFormat="1" x14ac:dyDescent="0.25">
      <c r="A4282" s="42"/>
      <c r="B4282" s="48"/>
      <c r="C4282" s="43"/>
      <c r="D4282" s="43"/>
      <c r="E4282" s="43"/>
      <c r="F4282" s="44"/>
      <c r="G4282" s="44"/>
      <c r="H4282" s="44"/>
      <c r="I4282" s="44"/>
      <c r="J4282" s="30"/>
      <c r="K4282" s="44"/>
    </row>
    <row r="4283" spans="1:11" s="45" customFormat="1" x14ac:dyDescent="0.25">
      <c r="A4283" s="42"/>
      <c r="B4283" s="48"/>
      <c r="C4283" s="43"/>
      <c r="D4283" s="43"/>
      <c r="E4283" s="43"/>
      <c r="F4283" s="44"/>
      <c r="G4283" s="44"/>
      <c r="H4283" s="44"/>
      <c r="I4283" s="44"/>
      <c r="J4283" s="30"/>
      <c r="K4283" s="44"/>
    </row>
    <row r="4284" spans="1:11" s="45" customFormat="1" x14ac:dyDescent="0.25">
      <c r="A4284" s="42"/>
      <c r="B4284" s="48"/>
      <c r="C4284" s="43"/>
      <c r="D4284" s="43"/>
      <c r="E4284" s="43"/>
      <c r="F4284" s="44"/>
      <c r="G4284" s="44"/>
      <c r="H4284" s="44"/>
      <c r="I4284" s="44"/>
      <c r="J4284" s="30"/>
      <c r="K4284" s="44"/>
    </row>
    <row r="4285" spans="1:11" s="45" customFormat="1" x14ac:dyDescent="0.25">
      <c r="A4285" s="42"/>
      <c r="B4285" s="48"/>
      <c r="C4285" s="43"/>
      <c r="D4285" s="43"/>
      <c r="E4285" s="43"/>
      <c r="F4285" s="44"/>
      <c r="G4285" s="44"/>
      <c r="H4285" s="44"/>
      <c r="I4285" s="44"/>
      <c r="J4285" s="30"/>
      <c r="K4285" s="44"/>
    </row>
    <row r="4286" spans="1:11" s="45" customFormat="1" x14ac:dyDescent="0.25">
      <c r="A4286" s="42"/>
      <c r="B4286" s="48"/>
      <c r="C4286" s="43"/>
      <c r="D4286" s="43"/>
      <c r="E4286" s="43"/>
      <c r="F4286" s="44"/>
      <c r="G4286" s="44"/>
      <c r="H4286" s="44"/>
      <c r="I4286" s="44"/>
      <c r="J4286" s="30"/>
      <c r="K4286" s="44"/>
    </row>
    <row r="4287" spans="1:11" s="45" customFormat="1" x14ac:dyDescent="0.25">
      <c r="A4287" s="42"/>
      <c r="B4287" s="48"/>
      <c r="C4287" s="43"/>
      <c r="D4287" s="43"/>
      <c r="E4287" s="43"/>
      <c r="F4287" s="44"/>
      <c r="G4287" s="44"/>
      <c r="H4287" s="44"/>
      <c r="I4287" s="44"/>
      <c r="J4287" s="30"/>
      <c r="K4287" s="44"/>
    </row>
    <row r="4288" spans="1:11" s="45" customFormat="1" x14ac:dyDescent="0.25">
      <c r="A4288" s="42"/>
      <c r="B4288" s="48"/>
      <c r="C4288" s="43"/>
      <c r="D4288" s="43"/>
      <c r="E4288" s="43"/>
      <c r="F4288" s="44"/>
      <c r="G4288" s="44"/>
      <c r="H4288" s="44"/>
      <c r="I4288" s="44"/>
      <c r="J4288" s="30"/>
      <c r="K4288" s="44"/>
    </row>
    <row r="4289" spans="1:11" s="45" customFormat="1" x14ac:dyDescent="0.25">
      <c r="A4289" s="42"/>
      <c r="B4289" s="48"/>
      <c r="C4289" s="43"/>
      <c r="D4289" s="43"/>
      <c r="E4289" s="43"/>
      <c r="F4289" s="44"/>
      <c r="G4289" s="44"/>
      <c r="H4289" s="44"/>
      <c r="I4289" s="44"/>
      <c r="J4289" s="30"/>
      <c r="K4289" s="44"/>
    </row>
    <row r="4290" spans="1:11" s="45" customFormat="1" x14ac:dyDescent="0.25">
      <c r="A4290" s="42"/>
      <c r="B4290" s="48"/>
      <c r="C4290" s="43"/>
      <c r="D4290" s="43"/>
      <c r="E4290" s="43"/>
      <c r="F4290" s="44"/>
      <c r="G4290" s="44"/>
      <c r="H4290" s="44"/>
      <c r="I4290" s="44"/>
      <c r="J4290" s="30"/>
      <c r="K4290" s="44"/>
    </row>
    <row r="4291" spans="1:11" s="45" customFormat="1" x14ac:dyDescent="0.25">
      <c r="A4291" s="42"/>
      <c r="B4291" s="48"/>
      <c r="C4291" s="43"/>
      <c r="D4291" s="43"/>
      <c r="E4291" s="43"/>
      <c r="F4291" s="44"/>
      <c r="G4291" s="44"/>
      <c r="H4291" s="44"/>
      <c r="I4291" s="44"/>
      <c r="J4291" s="30"/>
      <c r="K4291" s="44"/>
    </row>
    <row r="4292" spans="1:11" s="45" customFormat="1" x14ac:dyDescent="0.25">
      <c r="A4292" s="42"/>
      <c r="B4292" s="48"/>
      <c r="C4292" s="43"/>
      <c r="D4292" s="43"/>
      <c r="E4292" s="43"/>
      <c r="F4292" s="44"/>
      <c r="G4292" s="44"/>
      <c r="H4292" s="44"/>
      <c r="I4292" s="44"/>
      <c r="J4292" s="30"/>
      <c r="K4292" s="44"/>
    </row>
    <row r="4293" spans="1:11" s="45" customFormat="1" x14ac:dyDescent="0.25">
      <c r="A4293" s="42"/>
      <c r="B4293" s="48"/>
      <c r="C4293" s="43"/>
      <c r="D4293" s="43"/>
      <c r="E4293" s="43"/>
      <c r="F4293" s="44"/>
      <c r="G4293" s="44"/>
      <c r="H4293" s="44"/>
      <c r="I4293" s="44"/>
      <c r="J4293" s="30"/>
      <c r="K4293" s="44"/>
    </row>
    <row r="4294" spans="1:11" s="45" customFormat="1" x14ac:dyDescent="0.25">
      <c r="A4294" s="42"/>
      <c r="B4294" s="48"/>
      <c r="C4294" s="43"/>
      <c r="D4294" s="43"/>
      <c r="E4294" s="43"/>
      <c r="F4294" s="44"/>
      <c r="G4294" s="44"/>
      <c r="H4294" s="44"/>
      <c r="I4294" s="44"/>
      <c r="J4294" s="30"/>
      <c r="K4294" s="44"/>
    </row>
    <row r="4295" spans="1:11" s="45" customFormat="1" x14ac:dyDescent="0.25">
      <c r="A4295" s="42"/>
      <c r="B4295" s="48"/>
      <c r="C4295" s="43"/>
      <c r="D4295" s="43"/>
      <c r="E4295" s="43"/>
      <c r="F4295" s="44"/>
      <c r="G4295" s="44"/>
      <c r="H4295" s="44"/>
      <c r="I4295" s="44"/>
      <c r="J4295" s="30"/>
      <c r="K4295" s="44"/>
    </row>
    <row r="4296" spans="1:11" s="45" customFormat="1" x14ac:dyDescent="0.25">
      <c r="A4296" s="42"/>
      <c r="B4296" s="48"/>
      <c r="C4296" s="43"/>
      <c r="D4296" s="43"/>
      <c r="E4296" s="43"/>
      <c r="F4296" s="44"/>
      <c r="G4296" s="44"/>
      <c r="H4296" s="44"/>
      <c r="I4296" s="44"/>
      <c r="J4296" s="30"/>
      <c r="K4296" s="44"/>
    </row>
    <row r="4297" spans="1:11" s="45" customFormat="1" x14ac:dyDescent="0.25">
      <c r="A4297" s="42"/>
      <c r="B4297" s="48"/>
      <c r="C4297" s="43"/>
      <c r="D4297" s="43"/>
      <c r="E4297" s="43"/>
      <c r="F4297" s="44"/>
      <c r="G4297" s="44"/>
      <c r="H4297" s="44"/>
      <c r="I4297" s="44"/>
      <c r="J4297" s="30"/>
      <c r="K4297" s="44"/>
    </row>
    <row r="4298" spans="1:11" s="45" customFormat="1" x14ac:dyDescent="0.25">
      <c r="A4298" s="42"/>
      <c r="B4298" s="48"/>
      <c r="C4298" s="43"/>
      <c r="D4298" s="43"/>
      <c r="E4298" s="43"/>
      <c r="F4298" s="44"/>
      <c r="G4298" s="44"/>
      <c r="H4298" s="44"/>
      <c r="I4298" s="44"/>
      <c r="J4298" s="30"/>
      <c r="K4298" s="44"/>
    </row>
    <row r="4299" spans="1:11" s="45" customFormat="1" x14ac:dyDescent="0.25">
      <c r="A4299" s="42"/>
      <c r="B4299" s="48"/>
      <c r="C4299" s="43"/>
      <c r="D4299" s="43"/>
      <c r="E4299" s="43"/>
      <c r="F4299" s="44"/>
      <c r="G4299" s="44"/>
      <c r="H4299" s="44"/>
      <c r="I4299" s="44"/>
      <c r="J4299" s="30"/>
      <c r="K4299" s="44"/>
    </row>
    <row r="4300" spans="1:11" s="45" customFormat="1" x14ac:dyDescent="0.25">
      <c r="A4300" s="42"/>
      <c r="B4300" s="48"/>
      <c r="C4300" s="43"/>
      <c r="D4300" s="43"/>
      <c r="E4300" s="43"/>
      <c r="F4300" s="44"/>
      <c r="G4300" s="44"/>
      <c r="H4300" s="44"/>
      <c r="I4300" s="44"/>
      <c r="J4300" s="30"/>
      <c r="K4300" s="44"/>
    </row>
    <row r="4301" spans="1:11" s="45" customFormat="1" x14ac:dyDescent="0.25">
      <c r="A4301" s="42"/>
      <c r="B4301" s="48"/>
      <c r="C4301" s="43"/>
      <c r="D4301" s="43"/>
      <c r="E4301" s="43"/>
      <c r="F4301" s="44"/>
      <c r="G4301" s="44"/>
      <c r="H4301" s="44"/>
      <c r="I4301" s="44"/>
      <c r="J4301" s="30"/>
      <c r="K4301" s="44"/>
    </row>
    <row r="4302" spans="1:11" s="45" customFormat="1" x14ac:dyDescent="0.25">
      <c r="A4302" s="42"/>
      <c r="B4302" s="48"/>
      <c r="C4302" s="43"/>
      <c r="D4302" s="43"/>
      <c r="E4302" s="43"/>
      <c r="F4302" s="44"/>
      <c r="G4302" s="44"/>
      <c r="H4302" s="44"/>
      <c r="I4302" s="44"/>
      <c r="J4302" s="30"/>
      <c r="K4302" s="44"/>
    </row>
    <row r="4303" spans="1:11" s="45" customFormat="1" x14ac:dyDescent="0.25">
      <c r="A4303" s="42"/>
      <c r="B4303" s="48"/>
      <c r="C4303" s="43"/>
      <c r="D4303" s="43"/>
      <c r="E4303" s="43"/>
      <c r="F4303" s="44"/>
      <c r="G4303" s="44"/>
      <c r="H4303" s="44"/>
      <c r="I4303" s="44"/>
      <c r="J4303" s="30"/>
      <c r="K4303" s="44"/>
    </row>
    <row r="4304" spans="1:11" s="45" customFormat="1" x14ac:dyDescent="0.25">
      <c r="A4304" s="42"/>
      <c r="B4304" s="48"/>
      <c r="C4304" s="43"/>
      <c r="D4304" s="43"/>
      <c r="E4304" s="43"/>
      <c r="F4304" s="44"/>
      <c r="G4304" s="44"/>
      <c r="H4304" s="44"/>
      <c r="I4304" s="44"/>
      <c r="J4304" s="30"/>
      <c r="K4304" s="44"/>
    </row>
    <row r="4305" spans="1:11" s="45" customFormat="1" x14ac:dyDescent="0.25">
      <c r="A4305" s="42"/>
      <c r="B4305" s="48"/>
      <c r="C4305" s="43"/>
      <c r="D4305" s="43"/>
      <c r="E4305" s="43"/>
      <c r="F4305" s="44"/>
      <c r="G4305" s="44"/>
      <c r="H4305" s="44"/>
      <c r="I4305" s="44"/>
      <c r="J4305" s="30"/>
      <c r="K4305" s="44"/>
    </row>
    <row r="4306" spans="1:11" s="45" customFormat="1" x14ac:dyDescent="0.25">
      <c r="A4306" s="42"/>
      <c r="B4306" s="48"/>
      <c r="C4306" s="43"/>
      <c r="D4306" s="43"/>
      <c r="E4306" s="43"/>
      <c r="F4306" s="44"/>
      <c r="G4306" s="44"/>
      <c r="H4306" s="44"/>
      <c r="I4306" s="44"/>
      <c r="J4306" s="30"/>
      <c r="K4306" s="44"/>
    </row>
    <row r="4307" spans="1:11" s="45" customFormat="1" x14ac:dyDescent="0.25">
      <c r="A4307" s="42"/>
      <c r="B4307" s="48"/>
      <c r="C4307" s="43"/>
      <c r="D4307" s="43"/>
      <c r="E4307" s="43"/>
      <c r="F4307" s="44"/>
      <c r="G4307" s="44"/>
      <c r="H4307" s="44"/>
      <c r="I4307" s="44"/>
      <c r="J4307" s="30"/>
      <c r="K4307" s="44"/>
    </row>
    <row r="4308" spans="1:11" s="45" customFormat="1" x14ac:dyDescent="0.25">
      <c r="A4308" s="42"/>
      <c r="B4308" s="48"/>
      <c r="C4308" s="43"/>
      <c r="D4308" s="43"/>
      <c r="E4308" s="43"/>
      <c r="F4308" s="44"/>
      <c r="G4308" s="44"/>
      <c r="H4308" s="44"/>
      <c r="I4308" s="44"/>
      <c r="J4308" s="30"/>
      <c r="K4308" s="44"/>
    </row>
    <row r="4309" spans="1:11" s="45" customFormat="1" x14ac:dyDescent="0.25">
      <c r="A4309" s="42"/>
      <c r="B4309" s="48"/>
      <c r="C4309" s="43"/>
      <c r="D4309" s="43"/>
      <c r="E4309" s="43"/>
      <c r="F4309" s="44"/>
      <c r="G4309" s="44"/>
      <c r="H4309" s="44"/>
      <c r="I4309" s="44"/>
      <c r="J4309" s="30"/>
      <c r="K4309" s="44"/>
    </row>
    <row r="4310" spans="1:11" s="45" customFormat="1" x14ac:dyDescent="0.25">
      <c r="A4310" s="42"/>
      <c r="B4310" s="48"/>
      <c r="C4310" s="43"/>
      <c r="D4310" s="43"/>
      <c r="E4310" s="43"/>
      <c r="F4310" s="44"/>
      <c r="G4310" s="44"/>
      <c r="H4310" s="44"/>
      <c r="I4310" s="44"/>
      <c r="J4310" s="30"/>
      <c r="K4310" s="44"/>
    </row>
    <row r="4311" spans="1:11" s="45" customFormat="1" x14ac:dyDescent="0.25">
      <c r="A4311" s="42"/>
      <c r="B4311" s="48"/>
      <c r="C4311" s="43"/>
      <c r="D4311" s="43"/>
      <c r="E4311" s="43"/>
      <c r="F4311" s="44"/>
      <c r="G4311" s="44"/>
      <c r="H4311" s="44"/>
      <c r="I4311" s="44"/>
      <c r="J4311" s="30"/>
      <c r="K4311" s="44"/>
    </row>
    <row r="4312" spans="1:11" s="45" customFormat="1" x14ac:dyDescent="0.25">
      <c r="A4312" s="42"/>
      <c r="B4312" s="48"/>
      <c r="C4312" s="43"/>
      <c r="D4312" s="43"/>
      <c r="E4312" s="43"/>
      <c r="F4312" s="44"/>
      <c r="G4312" s="44"/>
      <c r="H4312" s="44"/>
      <c r="I4312" s="44"/>
      <c r="J4312" s="30"/>
      <c r="K4312" s="44"/>
    </row>
    <row r="4313" spans="1:11" s="45" customFormat="1" x14ac:dyDescent="0.25">
      <c r="A4313" s="42"/>
      <c r="B4313" s="48"/>
      <c r="C4313" s="43"/>
      <c r="D4313" s="43"/>
      <c r="E4313" s="43"/>
      <c r="F4313" s="44"/>
      <c r="G4313" s="44"/>
      <c r="H4313" s="44"/>
      <c r="I4313" s="44"/>
      <c r="J4313" s="30"/>
      <c r="K4313" s="44"/>
    </row>
    <row r="4314" spans="1:11" s="45" customFormat="1" x14ac:dyDescent="0.25">
      <c r="A4314" s="42"/>
      <c r="B4314" s="48"/>
      <c r="C4314" s="43"/>
      <c r="D4314" s="43"/>
      <c r="E4314" s="43"/>
      <c r="F4314" s="44"/>
      <c r="G4314" s="44"/>
      <c r="H4314" s="44"/>
      <c r="I4314" s="44"/>
      <c r="J4314" s="30"/>
      <c r="K4314" s="44"/>
    </row>
    <row r="4315" spans="1:11" s="45" customFormat="1" x14ac:dyDescent="0.25">
      <c r="A4315" s="42"/>
      <c r="B4315" s="48"/>
      <c r="C4315" s="43"/>
      <c r="D4315" s="43"/>
      <c r="E4315" s="43"/>
      <c r="F4315" s="44"/>
      <c r="G4315" s="44"/>
      <c r="H4315" s="44"/>
      <c r="I4315" s="44"/>
      <c r="J4315" s="30"/>
      <c r="K4315" s="44"/>
    </row>
    <row r="4316" spans="1:11" s="45" customFormat="1" x14ac:dyDescent="0.25">
      <c r="A4316" s="42"/>
      <c r="B4316" s="48"/>
      <c r="C4316" s="43"/>
      <c r="D4316" s="43"/>
      <c r="E4316" s="43"/>
      <c r="F4316" s="44"/>
      <c r="G4316" s="44"/>
      <c r="H4316" s="44"/>
      <c r="I4316" s="44"/>
      <c r="J4316" s="30"/>
      <c r="K4316" s="44"/>
    </row>
    <row r="4317" spans="1:11" s="45" customFormat="1" x14ac:dyDescent="0.25">
      <c r="A4317" s="42"/>
      <c r="B4317" s="48"/>
      <c r="C4317" s="43"/>
      <c r="D4317" s="43"/>
      <c r="E4317" s="43"/>
      <c r="F4317" s="44"/>
      <c r="G4317" s="44"/>
      <c r="H4317" s="44"/>
      <c r="I4317" s="44"/>
      <c r="J4317" s="30"/>
      <c r="K4317" s="44"/>
    </row>
    <row r="4318" spans="1:11" s="45" customFormat="1" x14ac:dyDescent="0.25">
      <c r="A4318" s="42"/>
      <c r="B4318" s="48"/>
      <c r="C4318" s="43"/>
      <c r="D4318" s="43"/>
      <c r="E4318" s="43"/>
      <c r="F4318" s="44"/>
      <c r="G4318" s="44"/>
      <c r="H4318" s="44"/>
      <c r="I4318" s="44"/>
      <c r="J4318" s="30"/>
      <c r="K4318" s="44"/>
    </row>
    <row r="4319" spans="1:11" s="45" customFormat="1" x14ac:dyDescent="0.25">
      <c r="A4319" s="42"/>
      <c r="B4319" s="48"/>
      <c r="C4319" s="43"/>
      <c r="D4319" s="43"/>
      <c r="E4319" s="43"/>
      <c r="F4319" s="44"/>
      <c r="G4319" s="44"/>
      <c r="H4319" s="44"/>
      <c r="I4319" s="44"/>
      <c r="J4319" s="30"/>
      <c r="K4319" s="44"/>
    </row>
    <row r="4320" spans="1:11" s="45" customFormat="1" x14ac:dyDescent="0.25">
      <c r="A4320" s="42"/>
      <c r="B4320" s="48"/>
      <c r="C4320" s="43"/>
      <c r="D4320" s="43"/>
      <c r="E4320" s="43"/>
      <c r="F4320" s="44"/>
      <c r="G4320" s="44"/>
      <c r="H4320" s="44"/>
      <c r="I4320" s="44"/>
      <c r="J4320" s="30"/>
      <c r="K4320" s="44"/>
    </row>
    <row r="4321" spans="1:11" s="45" customFormat="1" x14ac:dyDescent="0.25">
      <c r="A4321" s="42"/>
      <c r="B4321" s="48"/>
      <c r="C4321" s="43"/>
      <c r="D4321" s="43"/>
      <c r="E4321" s="43"/>
      <c r="F4321" s="44"/>
      <c r="G4321" s="44"/>
      <c r="H4321" s="44"/>
      <c r="I4321" s="44"/>
      <c r="J4321" s="30"/>
      <c r="K4321" s="44"/>
    </row>
    <row r="4322" spans="1:11" s="45" customFormat="1" x14ac:dyDescent="0.25">
      <c r="A4322" s="42"/>
      <c r="B4322" s="48"/>
      <c r="C4322" s="43"/>
      <c r="D4322" s="43"/>
      <c r="E4322" s="43"/>
      <c r="F4322" s="44"/>
      <c r="G4322" s="44"/>
      <c r="H4322" s="44"/>
      <c r="I4322" s="44"/>
      <c r="J4322" s="30"/>
      <c r="K4322" s="44"/>
    </row>
    <row r="4323" spans="1:11" s="45" customFormat="1" x14ac:dyDescent="0.25">
      <c r="A4323" s="42"/>
      <c r="B4323" s="48"/>
      <c r="C4323" s="43"/>
      <c r="D4323" s="43"/>
      <c r="E4323" s="43"/>
      <c r="F4323" s="44"/>
      <c r="G4323" s="44"/>
      <c r="H4323" s="44"/>
      <c r="I4323" s="44"/>
      <c r="J4323" s="30"/>
      <c r="K4323" s="44"/>
    </row>
    <row r="4324" spans="1:11" s="45" customFormat="1" x14ac:dyDescent="0.25">
      <c r="A4324" s="42"/>
      <c r="B4324" s="48"/>
      <c r="C4324" s="43"/>
      <c r="D4324" s="43"/>
      <c r="E4324" s="43"/>
      <c r="F4324" s="44"/>
      <c r="G4324" s="44"/>
      <c r="H4324" s="44"/>
      <c r="I4324" s="44"/>
      <c r="J4324" s="30"/>
      <c r="K4324" s="44"/>
    </row>
    <row r="4325" spans="1:11" s="45" customFormat="1" x14ac:dyDescent="0.25">
      <c r="A4325" s="42"/>
      <c r="B4325" s="48"/>
      <c r="C4325" s="43"/>
      <c r="D4325" s="43"/>
      <c r="E4325" s="43"/>
      <c r="F4325" s="44"/>
      <c r="G4325" s="44"/>
      <c r="H4325" s="44"/>
      <c r="I4325" s="44"/>
      <c r="J4325" s="30"/>
      <c r="K4325" s="44"/>
    </row>
    <row r="4326" spans="1:11" s="45" customFormat="1" x14ac:dyDescent="0.25">
      <c r="A4326" s="42"/>
      <c r="B4326" s="48"/>
      <c r="C4326" s="43"/>
      <c r="D4326" s="43"/>
      <c r="E4326" s="43"/>
      <c r="F4326" s="44"/>
      <c r="G4326" s="44"/>
      <c r="H4326" s="44"/>
      <c r="I4326" s="44"/>
      <c r="J4326" s="30"/>
      <c r="K4326" s="44"/>
    </row>
    <row r="4327" spans="1:11" s="45" customFormat="1" x14ac:dyDescent="0.25">
      <c r="A4327" s="42"/>
      <c r="B4327" s="48"/>
      <c r="C4327" s="43"/>
      <c r="D4327" s="43"/>
      <c r="E4327" s="43"/>
      <c r="F4327" s="44"/>
      <c r="G4327" s="44"/>
      <c r="H4327" s="44"/>
      <c r="I4327" s="44"/>
      <c r="J4327" s="30"/>
      <c r="K4327" s="44"/>
    </row>
    <row r="4328" spans="1:11" s="45" customFormat="1" x14ac:dyDescent="0.25">
      <c r="A4328" s="42"/>
      <c r="B4328" s="48"/>
      <c r="C4328" s="43"/>
      <c r="D4328" s="43"/>
      <c r="E4328" s="43"/>
      <c r="F4328" s="44"/>
      <c r="G4328" s="44"/>
      <c r="H4328" s="44"/>
      <c r="I4328" s="44"/>
      <c r="J4328" s="30"/>
      <c r="K4328" s="44"/>
    </row>
    <row r="4329" spans="1:11" s="45" customFormat="1" x14ac:dyDescent="0.25">
      <c r="A4329" s="42"/>
      <c r="B4329" s="48"/>
      <c r="C4329" s="43"/>
      <c r="D4329" s="43"/>
      <c r="E4329" s="43"/>
      <c r="F4329" s="44"/>
      <c r="G4329" s="44"/>
      <c r="H4329" s="44"/>
      <c r="I4329" s="44"/>
      <c r="J4329" s="30"/>
      <c r="K4329" s="44"/>
    </row>
    <row r="4330" spans="1:11" s="45" customFormat="1" x14ac:dyDescent="0.25">
      <c r="A4330" s="42"/>
      <c r="B4330" s="48"/>
      <c r="C4330" s="43"/>
      <c r="D4330" s="43"/>
      <c r="E4330" s="43"/>
      <c r="F4330" s="44"/>
      <c r="G4330" s="44"/>
      <c r="H4330" s="44"/>
      <c r="I4330" s="44"/>
      <c r="J4330" s="30"/>
      <c r="K4330" s="44"/>
    </row>
    <row r="4331" spans="1:11" s="45" customFormat="1" x14ac:dyDescent="0.25">
      <c r="A4331" s="42"/>
      <c r="B4331" s="48"/>
      <c r="C4331" s="43"/>
      <c r="D4331" s="43"/>
      <c r="E4331" s="43"/>
      <c r="F4331" s="44"/>
      <c r="G4331" s="44"/>
      <c r="H4331" s="44"/>
      <c r="I4331" s="44"/>
      <c r="J4331" s="30"/>
      <c r="K4331" s="44"/>
    </row>
    <row r="4332" spans="1:11" s="45" customFormat="1" x14ac:dyDescent="0.25">
      <c r="A4332" s="42"/>
      <c r="B4332" s="48"/>
      <c r="C4332" s="43"/>
      <c r="D4332" s="43"/>
      <c r="E4332" s="43"/>
      <c r="F4332" s="44"/>
      <c r="G4332" s="44"/>
      <c r="H4332" s="44"/>
      <c r="I4332" s="44"/>
      <c r="J4332" s="30"/>
      <c r="K4332" s="44"/>
    </row>
    <row r="4333" spans="1:11" s="45" customFormat="1" x14ac:dyDescent="0.25">
      <c r="A4333" s="42"/>
      <c r="B4333" s="48"/>
      <c r="C4333" s="43"/>
      <c r="D4333" s="43"/>
      <c r="E4333" s="43"/>
      <c r="F4333" s="44"/>
      <c r="G4333" s="44"/>
      <c r="H4333" s="44"/>
      <c r="I4333" s="44"/>
      <c r="J4333" s="30"/>
      <c r="K4333" s="44"/>
    </row>
    <row r="4334" spans="1:11" s="45" customFormat="1" x14ac:dyDescent="0.25">
      <c r="A4334" s="42"/>
      <c r="B4334" s="48"/>
      <c r="C4334" s="43"/>
      <c r="D4334" s="43"/>
      <c r="E4334" s="43"/>
      <c r="F4334" s="44"/>
      <c r="G4334" s="44"/>
      <c r="H4334" s="44"/>
      <c r="I4334" s="44"/>
      <c r="J4334" s="30"/>
      <c r="K4334" s="44"/>
    </row>
    <row r="4335" spans="1:11" s="45" customFormat="1" x14ac:dyDescent="0.25">
      <c r="A4335" s="42"/>
      <c r="B4335" s="48"/>
      <c r="C4335" s="43"/>
      <c r="D4335" s="43"/>
      <c r="E4335" s="43"/>
      <c r="F4335" s="44"/>
      <c r="G4335" s="44"/>
      <c r="H4335" s="44"/>
      <c r="I4335" s="44"/>
      <c r="J4335" s="30"/>
      <c r="K4335" s="44"/>
    </row>
    <row r="4336" spans="1:11" s="45" customFormat="1" x14ac:dyDescent="0.25">
      <c r="A4336" s="42"/>
      <c r="B4336" s="48"/>
      <c r="C4336" s="43"/>
      <c r="D4336" s="43"/>
      <c r="E4336" s="43"/>
      <c r="F4336" s="44"/>
      <c r="G4336" s="44"/>
      <c r="H4336" s="44"/>
      <c r="I4336" s="44"/>
      <c r="J4336" s="30"/>
      <c r="K4336" s="44"/>
    </row>
    <row r="4337" spans="1:11" s="45" customFormat="1" x14ac:dyDescent="0.25">
      <c r="A4337" s="42"/>
      <c r="B4337" s="48"/>
      <c r="C4337" s="43"/>
      <c r="D4337" s="43"/>
      <c r="E4337" s="43"/>
      <c r="F4337" s="44"/>
      <c r="G4337" s="44"/>
      <c r="H4337" s="44"/>
      <c r="I4337" s="44"/>
      <c r="J4337" s="30"/>
      <c r="K4337" s="44"/>
    </row>
    <row r="4338" spans="1:11" s="45" customFormat="1" x14ac:dyDescent="0.25">
      <c r="A4338" s="42"/>
      <c r="B4338" s="48"/>
      <c r="C4338" s="43"/>
      <c r="D4338" s="43"/>
      <c r="E4338" s="43"/>
      <c r="F4338" s="44"/>
      <c r="G4338" s="44"/>
      <c r="H4338" s="44"/>
      <c r="I4338" s="44"/>
      <c r="J4338" s="30"/>
      <c r="K4338" s="44"/>
    </row>
    <row r="4339" spans="1:11" s="45" customFormat="1" x14ac:dyDescent="0.25">
      <c r="A4339" s="42"/>
      <c r="B4339" s="48"/>
      <c r="C4339" s="43"/>
      <c r="D4339" s="43"/>
      <c r="E4339" s="43"/>
      <c r="F4339" s="44"/>
      <c r="G4339" s="44"/>
      <c r="H4339" s="44"/>
      <c r="I4339" s="44"/>
      <c r="J4339" s="30"/>
      <c r="K4339" s="44"/>
    </row>
    <row r="4340" spans="1:11" s="45" customFormat="1" x14ac:dyDescent="0.25">
      <c r="A4340" s="42"/>
      <c r="B4340" s="48"/>
      <c r="C4340" s="43"/>
      <c r="D4340" s="43"/>
      <c r="E4340" s="43"/>
      <c r="F4340" s="44"/>
      <c r="G4340" s="44"/>
      <c r="H4340" s="44"/>
      <c r="I4340" s="44"/>
      <c r="J4340" s="30"/>
      <c r="K4340" s="44"/>
    </row>
    <row r="4341" spans="1:11" s="45" customFormat="1" x14ac:dyDescent="0.25">
      <c r="A4341" s="42"/>
      <c r="B4341" s="48"/>
      <c r="C4341" s="43"/>
      <c r="D4341" s="43"/>
      <c r="E4341" s="43"/>
      <c r="F4341" s="44"/>
      <c r="G4341" s="44"/>
      <c r="H4341" s="44"/>
      <c r="I4341" s="44"/>
      <c r="J4341" s="30"/>
      <c r="K4341" s="44"/>
    </row>
    <row r="4342" spans="1:11" s="45" customFormat="1" x14ac:dyDescent="0.25">
      <c r="A4342" s="42"/>
      <c r="B4342" s="48"/>
      <c r="C4342" s="43"/>
      <c r="D4342" s="43"/>
      <c r="E4342" s="43"/>
      <c r="F4342" s="44"/>
      <c r="G4342" s="44"/>
      <c r="H4342" s="44"/>
      <c r="I4342" s="44"/>
      <c r="J4342" s="30"/>
      <c r="K4342" s="44"/>
    </row>
    <row r="4343" spans="1:11" s="45" customFormat="1" x14ac:dyDescent="0.25">
      <c r="A4343" s="42"/>
      <c r="B4343" s="48"/>
      <c r="C4343" s="43"/>
      <c r="D4343" s="43"/>
      <c r="E4343" s="43"/>
      <c r="F4343" s="44"/>
      <c r="G4343" s="44"/>
      <c r="H4343" s="44"/>
      <c r="I4343" s="44"/>
      <c r="J4343" s="30"/>
      <c r="K4343" s="44"/>
    </row>
    <row r="4344" spans="1:11" s="45" customFormat="1" x14ac:dyDescent="0.25">
      <c r="A4344" s="42"/>
      <c r="B4344" s="48"/>
      <c r="C4344" s="43"/>
      <c r="D4344" s="43"/>
      <c r="E4344" s="43"/>
      <c r="F4344" s="44"/>
      <c r="G4344" s="44"/>
      <c r="H4344" s="44"/>
      <c r="I4344" s="44"/>
      <c r="J4344" s="30"/>
      <c r="K4344" s="44"/>
    </row>
    <row r="4345" spans="1:11" s="45" customFormat="1" x14ac:dyDescent="0.25">
      <c r="A4345" s="42"/>
      <c r="B4345" s="48"/>
      <c r="C4345" s="43"/>
      <c r="D4345" s="43"/>
      <c r="E4345" s="43"/>
      <c r="F4345" s="44"/>
      <c r="G4345" s="44"/>
      <c r="H4345" s="44"/>
      <c r="I4345" s="44"/>
      <c r="J4345" s="30"/>
      <c r="K4345" s="44"/>
    </row>
    <row r="4346" spans="1:11" s="45" customFormat="1" x14ac:dyDescent="0.25">
      <c r="A4346" s="42"/>
      <c r="B4346" s="48"/>
      <c r="C4346" s="43"/>
      <c r="D4346" s="43"/>
      <c r="E4346" s="43"/>
      <c r="F4346" s="44"/>
      <c r="G4346" s="44"/>
      <c r="H4346" s="44"/>
      <c r="I4346" s="44"/>
      <c r="J4346" s="30"/>
      <c r="K4346" s="44"/>
    </row>
    <row r="4347" spans="1:11" s="45" customFormat="1" x14ac:dyDescent="0.25">
      <c r="A4347" s="42"/>
      <c r="B4347" s="48"/>
      <c r="C4347" s="43"/>
      <c r="D4347" s="43"/>
      <c r="E4347" s="43"/>
      <c r="F4347" s="44"/>
      <c r="G4347" s="44"/>
      <c r="H4347" s="44"/>
      <c r="I4347" s="44"/>
      <c r="J4347" s="30"/>
      <c r="K4347" s="44"/>
    </row>
    <row r="4348" spans="1:11" s="45" customFormat="1" x14ac:dyDescent="0.25">
      <c r="A4348" s="42"/>
      <c r="B4348" s="48"/>
      <c r="C4348" s="43"/>
      <c r="D4348" s="43"/>
      <c r="E4348" s="43"/>
      <c r="F4348" s="44"/>
      <c r="G4348" s="44"/>
      <c r="H4348" s="44"/>
      <c r="I4348" s="44"/>
      <c r="J4348" s="30"/>
      <c r="K4348" s="27"/>
    </row>
    <row r="4349" spans="1:11" s="45" customFormat="1" x14ac:dyDescent="0.25">
      <c r="A4349" s="42"/>
      <c r="B4349" s="48"/>
      <c r="C4349" s="43"/>
      <c r="D4349" s="43"/>
      <c r="E4349" s="43"/>
      <c r="F4349" s="44"/>
      <c r="G4349" s="44"/>
      <c r="H4349" s="44"/>
      <c r="I4349" s="44"/>
      <c r="J4349" s="30"/>
      <c r="K4349" s="27"/>
    </row>
    <row r="4350" spans="1:11" s="45" customFormat="1" x14ac:dyDescent="0.25">
      <c r="A4350" s="42"/>
      <c r="B4350" s="66"/>
      <c r="C4350" s="43"/>
      <c r="D4350" s="43"/>
      <c r="E4350" s="39"/>
      <c r="F4350" s="44"/>
      <c r="G4350" s="44"/>
      <c r="H4350" s="44"/>
      <c r="I4350" s="44"/>
      <c r="J4350" s="30"/>
      <c r="K4350" s="27"/>
    </row>
    <row r="4351" spans="1:11" x14ac:dyDescent="0.25">
      <c r="F4351" s="44"/>
      <c r="J4351" s="30"/>
    </row>
    <row r="4352" spans="1:11" x14ac:dyDescent="0.25">
      <c r="F4352" s="44"/>
      <c r="J4352" s="30"/>
    </row>
    <row r="4353" spans="6:10" x14ac:dyDescent="0.25">
      <c r="F4353" s="44"/>
      <c r="J4353" s="30"/>
    </row>
    <row r="4354" spans="6:10" x14ac:dyDescent="0.25">
      <c r="F4354" s="44"/>
      <c r="J4354" s="30"/>
    </row>
    <row r="4355" spans="6:10" x14ac:dyDescent="0.25">
      <c r="F4355" s="44"/>
      <c r="J4355" s="30"/>
    </row>
    <row r="4356" spans="6:10" x14ac:dyDescent="0.25">
      <c r="F4356" s="44"/>
      <c r="J4356" s="30"/>
    </row>
    <row r="4357" spans="6:10" x14ac:dyDescent="0.25">
      <c r="F4357" s="44"/>
      <c r="J4357" s="30"/>
    </row>
    <row r="4358" spans="6:10" x14ac:dyDescent="0.25">
      <c r="F4358" s="44"/>
      <c r="J4358" s="30"/>
    </row>
    <row r="4359" spans="6:10" x14ac:dyDescent="0.25">
      <c r="F4359" s="44"/>
      <c r="J4359" s="30"/>
    </row>
    <row r="4360" spans="6:10" x14ac:dyDescent="0.25">
      <c r="F4360" s="44"/>
      <c r="J4360" s="30"/>
    </row>
    <row r="4361" spans="6:10" x14ac:dyDescent="0.25">
      <c r="F4361" s="44"/>
      <c r="J4361" s="30"/>
    </row>
    <row r="4362" spans="6:10" x14ac:dyDescent="0.25">
      <c r="F4362" s="44"/>
      <c r="J4362" s="30"/>
    </row>
    <row r="4363" spans="6:10" x14ac:dyDescent="0.25">
      <c r="F4363" s="44"/>
      <c r="J4363" s="30"/>
    </row>
    <row r="4364" spans="6:10" x14ac:dyDescent="0.25">
      <c r="F4364" s="44"/>
      <c r="J4364" s="30"/>
    </row>
    <row r="4365" spans="6:10" x14ac:dyDescent="0.25">
      <c r="F4365" s="44"/>
      <c r="J4365" s="30"/>
    </row>
    <row r="4366" spans="6:10" x14ac:dyDescent="0.25">
      <c r="F4366" s="44"/>
      <c r="J4366" s="30"/>
    </row>
    <row r="4367" spans="6:10" x14ac:dyDescent="0.25">
      <c r="F4367" s="44"/>
      <c r="J4367" s="30"/>
    </row>
    <row r="4368" spans="6:10" x14ac:dyDescent="0.25">
      <c r="F4368" s="44"/>
      <c r="J4368" s="30"/>
    </row>
    <row r="4369" spans="6:10" x14ac:dyDescent="0.25">
      <c r="F4369" s="44"/>
      <c r="J4369" s="30"/>
    </row>
    <row r="4370" spans="6:10" x14ac:dyDescent="0.25">
      <c r="F4370" s="44"/>
      <c r="J4370" s="30"/>
    </row>
    <row r="4371" spans="6:10" x14ac:dyDescent="0.25">
      <c r="F4371" s="44"/>
      <c r="J4371" s="30"/>
    </row>
    <row r="4372" spans="6:10" x14ac:dyDescent="0.25">
      <c r="F4372" s="44"/>
      <c r="J4372" s="30"/>
    </row>
    <row r="4373" spans="6:10" x14ac:dyDescent="0.25">
      <c r="F4373" s="44"/>
      <c r="J4373" s="30"/>
    </row>
    <row r="4374" spans="6:10" x14ac:dyDescent="0.25">
      <c r="F4374" s="44"/>
      <c r="J4374" s="30"/>
    </row>
    <row r="4375" spans="6:10" x14ac:dyDescent="0.25">
      <c r="F4375" s="44"/>
      <c r="J4375" s="30"/>
    </row>
    <row r="4376" spans="6:10" x14ac:dyDescent="0.25">
      <c r="F4376" s="44"/>
      <c r="J4376" s="30"/>
    </row>
    <row r="4377" spans="6:10" x14ac:dyDescent="0.25">
      <c r="F4377" s="44"/>
      <c r="J4377" s="30"/>
    </row>
    <row r="4378" spans="6:10" x14ac:dyDescent="0.25">
      <c r="F4378" s="44"/>
      <c r="J4378" s="30"/>
    </row>
    <row r="4379" spans="6:10" x14ac:dyDescent="0.25">
      <c r="F4379" s="44"/>
      <c r="J4379" s="30"/>
    </row>
    <row r="4380" spans="6:10" x14ac:dyDescent="0.25">
      <c r="F4380" s="44"/>
      <c r="J4380" s="30"/>
    </row>
    <row r="4381" spans="6:10" x14ac:dyDescent="0.25">
      <c r="F4381" s="44"/>
      <c r="J4381" s="30"/>
    </row>
    <row r="4382" spans="6:10" x14ac:dyDescent="0.25">
      <c r="F4382" s="44"/>
      <c r="J4382" s="30"/>
    </row>
    <row r="4383" spans="6:10" x14ac:dyDescent="0.25">
      <c r="F4383" s="44"/>
      <c r="J4383" s="30"/>
    </row>
    <row r="4384" spans="6:10" x14ac:dyDescent="0.25">
      <c r="F4384" s="44"/>
      <c r="J4384" s="30"/>
    </row>
    <row r="4385" spans="6:10" x14ac:dyDescent="0.25">
      <c r="F4385" s="44"/>
      <c r="J4385" s="30"/>
    </row>
    <row r="4386" spans="6:10" x14ac:dyDescent="0.25">
      <c r="F4386" s="44"/>
      <c r="J4386" s="30"/>
    </row>
    <row r="4387" spans="6:10" x14ac:dyDescent="0.25">
      <c r="F4387" s="44"/>
      <c r="J4387" s="30"/>
    </row>
    <row r="4388" spans="6:10" x14ac:dyDescent="0.25">
      <c r="F4388" s="44"/>
      <c r="J4388" s="30"/>
    </row>
    <row r="4389" spans="6:10" x14ac:dyDescent="0.25">
      <c r="F4389" s="44"/>
      <c r="J4389" s="30"/>
    </row>
    <row r="4390" spans="6:10" x14ac:dyDescent="0.25">
      <c r="F4390" s="44"/>
      <c r="J4390" s="30"/>
    </row>
    <row r="4391" spans="6:10" x14ac:dyDescent="0.25">
      <c r="F4391" s="44"/>
      <c r="J4391" s="30"/>
    </row>
    <row r="4392" spans="6:10" x14ac:dyDescent="0.25">
      <c r="F4392" s="44"/>
      <c r="J4392" s="30"/>
    </row>
    <row r="4393" spans="6:10" x14ac:dyDescent="0.25">
      <c r="F4393" s="44"/>
      <c r="J4393" s="30"/>
    </row>
    <row r="4394" spans="6:10" x14ac:dyDescent="0.25">
      <c r="F4394" s="44"/>
      <c r="J4394" s="30"/>
    </row>
    <row r="4395" spans="6:10" x14ac:dyDescent="0.25">
      <c r="F4395" s="44"/>
      <c r="J4395" s="30"/>
    </row>
    <row r="4396" spans="6:10" x14ac:dyDescent="0.25">
      <c r="F4396" s="44"/>
      <c r="J4396" s="30"/>
    </row>
    <row r="4397" spans="6:10" x14ac:dyDescent="0.25">
      <c r="F4397" s="44"/>
      <c r="J4397" s="30"/>
    </row>
    <row r="4398" spans="6:10" x14ac:dyDescent="0.25">
      <c r="F4398" s="44"/>
      <c r="J4398" s="30"/>
    </row>
    <row r="4399" spans="6:10" x14ac:dyDescent="0.25">
      <c r="F4399" s="44"/>
      <c r="J4399" s="30"/>
    </row>
    <row r="4400" spans="6:10" x14ac:dyDescent="0.25">
      <c r="F4400" s="44"/>
      <c r="J4400" s="30"/>
    </row>
    <row r="4401" spans="6:10" x14ac:dyDescent="0.25">
      <c r="F4401" s="44"/>
      <c r="J4401" s="30"/>
    </row>
    <row r="4402" spans="6:10" x14ac:dyDescent="0.25">
      <c r="F4402" s="44"/>
      <c r="J4402" s="30"/>
    </row>
    <row r="4403" spans="6:10" x14ac:dyDescent="0.25">
      <c r="F4403" s="44"/>
      <c r="J4403" s="30"/>
    </row>
    <row r="4404" spans="6:10" x14ac:dyDescent="0.25">
      <c r="F4404" s="44"/>
      <c r="J4404" s="30"/>
    </row>
    <row r="4405" spans="6:10" x14ac:dyDescent="0.25">
      <c r="F4405" s="44"/>
      <c r="J4405" s="30"/>
    </row>
    <row r="4406" spans="6:10" x14ac:dyDescent="0.25">
      <c r="F4406" s="44"/>
      <c r="J4406" s="30"/>
    </row>
    <row r="4407" spans="6:10" x14ac:dyDescent="0.25">
      <c r="F4407" s="44"/>
      <c r="J4407" s="30"/>
    </row>
    <row r="4408" spans="6:10" x14ac:dyDescent="0.25">
      <c r="F4408" s="44"/>
      <c r="J4408" s="30"/>
    </row>
    <row r="4409" spans="6:10" x14ac:dyDescent="0.25">
      <c r="F4409" s="44"/>
      <c r="J4409" s="30"/>
    </row>
    <row r="4410" spans="6:10" x14ac:dyDescent="0.25">
      <c r="F4410" s="44"/>
      <c r="J4410" s="30"/>
    </row>
    <row r="4411" spans="6:10" x14ac:dyDescent="0.25">
      <c r="F4411" s="44"/>
      <c r="J4411" s="30"/>
    </row>
    <row r="4412" spans="6:10" x14ac:dyDescent="0.25">
      <c r="F4412" s="44"/>
      <c r="J4412" s="30"/>
    </row>
    <row r="4413" spans="6:10" x14ac:dyDescent="0.25">
      <c r="F4413" s="44"/>
      <c r="J4413" s="30"/>
    </row>
    <row r="4414" spans="6:10" x14ac:dyDescent="0.25">
      <c r="F4414" s="44"/>
      <c r="J4414" s="30"/>
    </row>
    <row r="4415" spans="6:10" x14ac:dyDescent="0.25">
      <c r="F4415" s="44"/>
      <c r="J4415" s="30"/>
    </row>
    <row r="4416" spans="6:10" x14ac:dyDescent="0.25">
      <c r="F4416" s="44"/>
      <c r="J4416" s="30"/>
    </row>
    <row r="4417" spans="6:10" x14ac:dyDescent="0.25">
      <c r="F4417" s="44"/>
      <c r="J4417" s="30"/>
    </row>
    <row r="4418" spans="6:10" x14ac:dyDescent="0.25">
      <c r="F4418" s="44"/>
      <c r="J4418" s="30"/>
    </row>
    <row r="4419" spans="6:10" x14ac:dyDescent="0.25">
      <c r="F4419" s="44"/>
      <c r="J4419" s="30"/>
    </row>
    <row r="4420" spans="6:10" x14ac:dyDescent="0.25">
      <c r="F4420" s="44"/>
      <c r="J4420" s="30"/>
    </row>
    <row r="4421" spans="6:10" x14ac:dyDescent="0.25">
      <c r="F4421" s="44"/>
      <c r="J4421" s="30"/>
    </row>
    <row r="4422" spans="6:10" x14ac:dyDescent="0.25">
      <c r="F4422" s="44"/>
      <c r="J4422" s="30"/>
    </row>
    <row r="4423" spans="6:10" x14ac:dyDescent="0.25">
      <c r="F4423" s="44"/>
      <c r="J4423" s="30"/>
    </row>
    <row r="4424" spans="6:10" x14ac:dyDescent="0.25">
      <c r="F4424" s="44"/>
      <c r="J4424" s="30"/>
    </row>
    <row r="4425" spans="6:10" x14ac:dyDescent="0.25">
      <c r="F4425" s="44"/>
      <c r="J4425" s="30"/>
    </row>
    <row r="4426" spans="6:10" x14ac:dyDescent="0.25">
      <c r="F4426" s="44"/>
      <c r="J4426" s="30"/>
    </row>
    <row r="4427" spans="6:10" x14ac:dyDescent="0.25">
      <c r="F4427" s="44"/>
      <c r="J4427" s="30"/>
    </row>
    <row r="4428" spans="6:10" x14ac:dyDescent="0.25">
      <c r="F4428" s="44"/>
      <c r="J4428" s="30"/>
    </row>
    <row r="4429" spans="6:10" x14ac:dyDescent="0.25">
      <c r="F4429" s="44"/>
      <c r="J4429" s="30"/>
    </row>
    <row r="4430" spans="6:10" x14ac:dyDescent="0.25">
      <c r="F4430" s="44"/>
      <c r="J4430" s="30"/>
    </row>
    <row r="4431" spans="6:10" x14ac:dyDescent="0.25">
      <c r="F4431" s="44"/>
      <c r="J4431" s="30"/>
    </row>
    <row r="4432" spans="6:10" x14ac:dyDescent="0.25">
      <c r="F4432" s="44"/>
      <c r="J4432" s="30"/>
    </row>
    <row r="4433" spans="6:10" x14ac:dyDescent="0.25">
      <c r="F4433" s="44"/>
      <c r="J4433" s="30"/>
    </row>
    <row r="4434" spans="6:10" x14ac:dyDescent="0.25">
      <c r="F4434" s="44"/>
      <c r="J4434" s="30"/>
    </row>
    <row r="4435" spans="6:10" x14ac:dyDescent="0.25">
      <c r="F4435" s="44"/>
      <c r="J4435" s="30"/>
    </row>
    <row r="4436" spans="6:10" x14ac:dyDescent="0.25">
      <c r="F4436" s="44"/>
      <c r="J4436" s="30"/>
    </row>
    <row r="4437" spans="6:10" x14ac:dyDescent="0.25">
      <c r="F4437" s="44"/>
      <c r="J4437" s="30"/>
    </row>
    <row r="4438" spans="6:10" x14ac:dyDescent="0.25">
      <c r="F4438" s="44"/>
      <c r="J4438" s="30"/>
    </row>
    <row r="4439" spans="6:10" x14ac:dyDescent="0.25">
      <c r="F4439" s="44"/>
      <c r="J4439" s="30"/>
    </row>
    <row r="4440" spans="6:10" x14ac:dyDescent="0.25">
      <c r="F4440" s="44"/>
      <c r="J4440" s="30"/>
    </row>
    <row r="4441" spans="6:10" x14ac:dyDescent="0.25">
      <c r="F4441" s="44"/>
      <c r="J4441" s="30"/>
    </row>
    <row r="4442" spans="6:10" x14ac:dyDescent="0.25">
      <c r="F4442" s="44"/>
      <c r="J4442" s="30"/>
    </row>
    <row r="4443" spans="6:10" x14ac:dyDescent="0.25">
      <c r="F4443" s="44"/>
      <c r="J4443" s="30"/>
    </row>
    <row r="4444" spans="6:10" x14ac:dyDescent="0.25">
      <c r="F4444" s="44"/>
      <c r="J4444" s="30"/>
    </row>
    <row r="4445" spans="6:10" x14ac:dyDescent="0.25">
      <c r="F4445" s="44"/>
      <c r="J4445" s="30"/>
    </row>
    <row r="4446" spans="6:10" x14ac:dyDescent="0.25">
      <c r="F4446" s="44"/>
      <c r="J4446" s="30"/>
    </row>
    <row r="4447" spans="6:10" x14ac:dyDescent="0.25">
      <c r="F4447" s="44"/>
      <c r="J4447" s="30"/>
    </row>
    <row r="4448" spans="6:10" x14ac:dyDescent="0.25">
      <c r="F4448" s="44"/>
      <c r="J4448" s="30"/>
    </row>
    <row r="4449" spans="6:10" x14ac:dyDescent="0.25">
      <c r="F4449" s="44"/>
      <c r="J4449" s="30"/>
    </row>
    <row r="4450" spans="6:10" x14ac:dyDescent="0.25">
      <c r="F4450" s="44"/>
      <c r="J4450" s="30"/>
    </row>
    <row r="4451" spans="6:10" x14ac:dyDescent="0.25">
      <c r="F4451" s="44"/>
      <c r="J4451" s="30"/>
    </row>
    <row r="4452" spans="6:10" x14ac:dyDescent="0.25">
      <c r="F4452" s="44"/>
      <c r="J4452" s="30"/>
    </row>
    <row r="4453" spans="6:10" x14ac:dyDescent="0.25">
      <c r="F4453" s="44"/>
      <c r="J4453" s="30"/>
    </row>
    <row r="4454" spans="6:10" x14ac:dyDescent="0.25">
      <c r="F4454" s="44"/>
      <c r="J4454" s="30"/>
    </row>
    <row r="4455" spans="6:10" x14ac:dyDescent="0.25">
      <c r="F4455" s="44"/>
      <c r="J4455" s="30"/>
    </row>
    <row r="4456" spans="6:10" x14ac:dyDescent="0.25">
      <c r="F4456" s="44"/>
      <c r="J4456" s="30"/>
    </row>
    <row r="4457" spans="6:10" x14ac:dyDescent="0.25">
      <c r="F4457" s="44"/>
      <c r="J4457" s="30"/>
    </row>
    <row r="4458" spans="6:10" x14ac:dyDescent="0.25">
      <c r="F4458" s="44"/>
      <c r="J4458" s="30"/>
    </row>
    <row r="4459" spans="6:10" x14ac:dyDescent="0.25">
      <c r="F4459" s="44"/>
      <c r="J4459" s="30"/>
    </row>
    <row r="4460" spans="6:10" x14ac:dyDescent="0.25">
      <c r="F4460" s="44"/>
      <c r="J4460" s="30"/>
    </row>
    <row r="4461" spans="6:10" x14ac:dyDescent="0.25">
      <c r="F4461" s="44"/>
      <c r="J4461" s="30"/>
    </row>
    <row r="4462" spans="6:10" x14ac:dyDescent="0.25">
      <c r="F4462" s="44"/>
      <c r="J4462" s="30"/>
    </row>
    <row r="4463" spans="6:10" x14ac:dyDescent="0.25">
      <c r="F4463" s="44"/>
      <c r="J4463" s="30"/>
    </row>
    <row r="4464" spans="6:10" x14ac:dyDescent="0.25">
      <c r="F4464" s="44"/>
      <c r="J4464" s="30"/>
    </row>
    <row r="4465" spans="6:10" x14ac:dyDescent="0.25">
      <c r="F4465" s="44"/>
      <c r="J4465" s="30"/>
    </row>
    <row r="4466" spans="6:10" x14ac:dyDescent="0.25">
      <c r="F4466" s="44"/>
      <c r="J4466" s="30"/>
    </row>
    <row r="4467" spans="6:10" x14ac:dyDescent="0.25">
      <c r="F4467" s="44"/>
      <c r="J4467" s="30"/>
    </row>
    <row r="4468" spans="6:10" x14ac:dyDescent="0.25">
      <c r="F4468" s="44"/>
      <c r="J4468" s="30"/>
    </row>
    <row r="4469" spans="6:10" x14ac:dyDescent="0.25">
      <c r="F4469" s="44"/>
      <c r="J4469" s="30"/>
    </row>
    <row r="4470" spans="6:10" x14ac:dyDescent="0.25">
      <c r="F4470" s="44"/>
      <c r="J4470" s="30"/>
    </row>
    <row r="4471" spans="6:10" x14ac:dyDescent="0.25">
      <c r="F4471" s="44"/>
      <c r="J4471" s="30"/>
    </row>
    <row r="4472" spans="6:10" x14ac:dyDescent="0.25">
      <c r="F4472" s="44"/>
      <c r="J4472" s="30"/>
    </row>
    <row r="4473" spans="6:10" x14ac:dyDescent="0.25">
      <c r="F4473" s="44"/>
      <c r="J4473" s="30"/>
    </row>
    <row r="4474" spans="6:10" x14ac:dyDescent="0.25">
      <c r="F4474" s="44"/>
      <c r="J4474" s="30"/>
    </row>
    <row r="4475" spans="6:10" x14ac:dyDescent="0.25">
      <c r="F4475" s="44"/>
      <c r="J4475" s="30"/>
    </row>
    <row r="4476" spans="6:10" x14ac:dyDescent="0.25">
      <c r="F4476" s="44"/>
      <c r="J4476" s="30"/>
    </row>
    <row r="4477" spans="6:10" x14ac:dyDescent="0.25">
      <c r="F4477" s="44"/>
      <c r="J4477" s="30"/>
    </row>
    <row r="4478" spans="6:10" x14ac:dyDescent="0.25">
      <c r="F4478" s="44"/>
      <c r="J4478" s="30"/>
    </row>
    <row r="4479" spans="6:10" x14ac:dyDescent="0.25">
      <c r="F4479" s="44"/>
      <c r="J4479" s="30"/>
    </row>
    <row r="4480" spans="6:10" x14ac:dyDescent="0.25">
      <c r="F4480" s="44"/>
      <c r="J4480" s="30"/>
    </row>
    <row r="4481" spans="6:10" x14ac:dyDescent="0.25">
      <c r="F4481" s="44"/>
      <c r="J4481" s="30"/>
    </row>
    <row r="4482" spans="6:10" x14ac:dyDescent="0.25">
      <c r="F4482" s="44"/>
      <c r="J4482" s="30"/>
    </row>
    <row r="4483" spans="6:10" x14ac:dyDescent="0.25">
      <c r="F4483" s="44"/>
      <c r="J4483" s="30"/>
    </row>
    <row r="4484" spans="6:10" x14ac:dyDescent="0.25">
      <c r="F4484" s="44"/>
      <c r="J4484" s="30"/>
    </row>
    <row r="4485" spans="6:10" x14ac:dyDescent="0.25">
      <c r="F4485" s="44"/>
      <c r="J4485" s="30"/>
    </row>
    <row r="4486" spans="6:10" x14ac:dyDescent="0.25">
      <c r="F4486" s="44"/>
      <c r="J4486" s="30"/>
    </row>
    <row r="4487" spans="6:10" x14ac:dyDescent="0.25">
      <c r="F4487" s="44"/>
      <c r="J4487" s="30"/>
    </row>
    <row r="4488" spans="6:10" x14ac:dyDescent="0.25">
      <c r="F4488" s="44"/>
      <c r="J4488" s="30"/>
    </row>
    <row r="4489" spans="6:10" x14ac:dyDescent="0.25">
      <c r="F4489" s="44"/>
      <c r="J4489" s="30"/>
    </row>
    <row r="4490" spans="6:10" x14ac:dyDescent="0.25">
      <c r="F4490" s="44"/>
      <c r="J4490" s="30"/>
    </row>
    <row r="4491" spans="6:10" x14ac:dyDescent="0.25">
      <c r="F4491" s="44"/>
      <c r="J4491" s="30"/>
    </row>
    <row r="4492" spans="6:10" x14ac:dyDescent="0.25">
      <c r="F4492" s="44"/>
      <c r="J4492" s="30"/>
    </row>
    <row r="4493" spans="6:10" x14ac:dyDescent="0.25">
      <c r="F4493" s="44"/>
      <c r="J4493" s="30"/>
    </row>
    <row r="4494" spans="6:10" x14ac:dyDescent="0.25">
      <c r="F4494" s="44"/>
      <c r="J4494" s="30"/>
    </row>
    <row r="4495" spans="6:10" x14ac:dyDescent="0.25">
      <c r="F4495" s="44"/>
      <c r="J4495" s="30"/>
    </row>
    <row r="4496" spans="6:10" x14ac:dyDescent="0.25">
      <c r="F4496" s="44"/>
      <c r="J4496" s="30"/>
    </row>
    <row r="4497" spans="6:10" x14ac:dyDescent="0.25">
      <c r="F4497" s="44"/>
      <c r="J4497" s="30"/>
    </row>
    <row r="4498" spans="6:10" x14ac:dyDescent="0.25">
      <c r="F4498" s="44"/>
      <c r="J4498" s="30"/>
    </row>
    <row r="4499" spans="6:10" x14ac:dyDescent="0.25">
      <c r="F4499" s="44"/>
      <c r="J4499" s="30"/>
    </row>
    <row r="4500" spans="6:10" x14ac:dyDescent="0.25">
      <c r="F4500" s="44"/>
      <c r="J4500" s="30"/>
    </row>
    <row r="4501" spans="6:10" x14ac:dyDescent="0.25">
      <c r="F4501" s="44"/>
      <c r="J4501" s="30"/>
    </row>
    <row r="4502" spans="6:10" x14ac:dyDescent="0.25">
      <c r="F4502" s="44"/>
      <c r="J4502" s="30"/>
    </row>
    <row r="4503" spans="6:10" x14ac:dyDescent="0.25">
      <c r="F4503" s="44"/>
      <c r="J4503" s="30"/>
    </row>
    <row r="4504" spans="6:10" x14ac:dyDescent="0.25">
      <c r="F4504" s="44"/>
      <c r="J4504" s="30"/>
    </row>
    <row r="4505" spans="6:10" x14ac:dyDescent="0.25">
      <c r="F4505" s="44"/>
      <c r="J4505" s="30"/>
    </row>
    <row r="4506" spans="6:10" x14ac:dyDescent="0.25">
      <c r="F4506" s="44"/>
      <c r="J4506" s="30"/>
    </row>
    <row r="4507" spans="6:10" x14ac:dyDescent="0.25">
      <c r="F4507" s="44"/>
      <c r="J4507" s="30"/>
    </row>
    <row r="4508" spans="6:10" x14ac:dyDescent="0.25">
      <c r="F4508" s="44"/>
      <c r="J4508" s="30"/>
    </row>
    <row r="4509" spans="6:10" x14ac:dyDescent="0.25">
      <c r="F4509" s="44"/>
      <c r="J4509" s="30"/>
    </row>
    <row r="4510" spans="6:10" x14ac:dyDescent="0.25">
      <c r="F4510" s="44"/>
      <c r="J4510" s="30"/>
    </row>
    <row r="4511" spans="6:10" x14ac:dyDescent="0.25">
      <c r="F4511" s="44"/>
      <c r="J4511" s="30"/>
    </row>
    <row r="4512" spans="6:10" x14ac:dyDescent="0.25">
      <c r="F4512" s="44"/>
      <c r="J4512" s="30"/>
    </row>
    <row r="4513" spans="6:10" x14ac:dyDescent="0.25">
      <c r="F4513" s="44"/>
      <c r="J4513" s="30"/>
    </row>
    <row r="4514" spans="6:10" x14ac:dyDescent="0.25">
      <c r="F4514" s="44"/>
      <c r="J4514" s="30"/>
    </row>
    <row r="4515" spans="6:10" x14ac:dyDescent="0.25">
      <c r="F4515" s="44"/>
      <c r="J4515" s="30"/>
    </row>
    <row r="4516" spans="6:10" x14ac:dyDescent="0.25">
      <c r="F4516" s="44"/>
      <c r="J4516" s="30"/>
    </row>
    <row r="4517" spans="6:10" x14ac:dyDescent="0.25">
      <c r="F4517" s="44"/>
      <c r="J4517" s="30"/>
    </row>
    <row r="4518" spans="6:10" x14ac:dyDescent="0.25">
      <c r="F4518" s="44"/>
      <c r="J4518" s="30"/>
    </row>
    <row r="4519" spans="6:10" x14ac:dyDescent="0.25">
      <c r="F4519" s="44"/>
      <c r="J4519" s="30"/>
    </row>
    <row r="4520" spans="6:10" x14ac:dyDescent="0.25">
      <c r="F4520" s="44"/>
      <c r="J4520" s="30"/>
    </row>
    <row r="4521" spans="6:10" x14ac:dyDescent="0.25">
      <c r="F4521" s="44"/>
      <c r="J4521" s="30"/>
    </row>
    <row r="4522" spans="6:10" x14ac:dyDescent="0.25">
      <c r="F4522" s="44"/>
      <c r="J4522" s="30"/>
    </row>
    <row r="4523" spans="6:10" x14ac:dyDescent="0.25">
      <c r="F4523" s="44"/>
      <c r="J4523" s="30"/>
    </row>
    <row r="4524" spans="6:10" x14ac:dyDescent="0.25">
      <c r="F4524" s="44"/>
      <c r="J4524" s="30"/>
    </row>
    <row r="4525" spans="6:10" x14ac:dyDescent="0.25">
      <c r="F4525" s="44"/>
      <c r="J4525" s="30"/>
    </row>
    <row r="4526" spans="6:10" x14ac:dyDescent="0.25">
      <c r="F4526" s="44"/>
      <c r="J4526" s="30"/>
    </row>
    <row r="4527" spans="6:10" x14ac:dyDescent="0.25">
      <c r="F4527" s="44"/>
      <c r="J4527" s="30"/>
    </row>
    <row r="4528" spans="6:10" x14ac:dyDescent="0.25">
      <c r="F4528" s="44"/>
      <c r="J4528" s="30"/>
    </row>
    <row r="4529" spans="6:10" x14ac:dyDescent="0.25">
      <c r="F4529" s="44"/>
      <c r="J4529" s="30"/>
    </row>
    <row r="4530" spans="6:10" x14ac:dyDescent="0.25">
      <c r="F4530" s="44"/>
      <c r="J4530" s="30"/>
    </row>
    <row r="4531" spans="6:10" x14ac:dyDescent="0.25">
      <c r="F4531" s="44"/>
      <c r="J4531" s="30"/>
    </row>
    <row r="4532" spans="6:10" x14ac:dyDescent="0.25">
      <c r="F4532" s="44"/>
      <c r="J4532" s="30"/>
    </row>
    <row r="4533" spans="6:10" x14ac:dyDescent="0.25">
      <c r="F4533" s="44"/>
      <c r="J4533" s="30"/>
    </row>
    <row r="4534" spans="6:10" x14ac:dyDescent="0.25">
      <c r="F4534" s="44"/>
      <c r="J4534" s="30"/>
    </row>
    <row r="4535" spans="6:10" x14ac:dyDescent="0.25">
      <c r="F4535" s="44"/>
      <c r="J4535" s="30"/>
    </row>
    <row r="4536" spans="6:10" x14ac:dyDescent="0.25">
      <c r="F4536" s="44"/>
      <c r="J4536" s="30"/>
    </row>
    <row r="4537" spans="6:10" x14ac:dyDescent="0.25">
      <c r="F4537" s="44"/>
      <c r="J4537" s="30"/>
    </row>
    <row r="4538" spans="6:10" x14ac:dyDescent="0.25">
      <c r="F4538" s="44"/>
      <c r="J4538" s="30"/>
    </row>
    <row r="4539" spans="6:10" x14ac:dyDescent="0.25">
      <c r="F4539" s="44"/>
      <c r="J4539" s="30"/>
    </row>
    <row r="4540" spans="6:10" x14ac:dyDescent="0.25">
      <c r="F4540" s="44"/>
      <c r="J4540" s="30"/>
    </row>
    <row r="4541" spans="6:10" x14ac:dyDescent="0.25">
      <c r="F4541" s="44"/>
      <c r="J4541" s="30"/>
    </row>
    <row r="4542" spans="6:10" x14ac:dyDescent="0.25">
      <c r="F4542" s="44"/>
      <c r="J4542" s="30"/>
    </row>
    <row r="4543" spans="6:10" x14ac:dyDescent="0.25">
      <c r="F4543" s="44"/>
      <c r="J4543" s="30"/>
    </row>
    <row r="4544" spans="6:10" x14ac:dyDescent="0.25">
      <c r="F4544" s="44"/>
      <c r="J4544" s="30"/>
    </row>
    <row r="4545" spans="6:10" x14ac:dyDescent="0.25">
      <c r="F4545" s="44"/>
      <c r="J4545" s="30"/>
    </row>
    <row r="4546" spans="6:10" x14ac:dyDescent="0.25">
      <c r="F4546" s="44"/>
      <c r="J4546" s="30"/>
    </row>
    <row r="4547" spans="6:10" x14ac:dyDescent="0.25">
      <c r="F4547" s="44"/>
      <c r="J4547" s="30"/>
    </row>
    <row r="4548" spans="6:10" x14ac:dyDescent="0.25">
      <c r="F4548" s="44"/>
      <c r="J4548" s="30"/>
    </row>
    <row r="4549" spans="6:10" x14ac:dyDescent="0.25">
      <c r="F4549" s="44"/>
      <c r="J4549" s="30"/>
    </row>
    <row r="4550" spans="6:10" x14ac:dyDescent="0.25">
      <c r="F4550" s="44"/>
      <c r="J4550" s="30"/>
    </row>
    <row r="4551" spans="6:10" x14ac:dyDescent="0.25">
      <c r="F4551" s="44"/>
      <c r="J4551" s="30"/>
    </row>
    <row r="4552" spans="6:10" x14ac:dyDescent="0.25">
      <c r="F4552" s="44"/>
      <c r="J4552" s="30"/>
    </row>
    <row r="4553" spans="6:10" x14ac:dyDescent="0.25">
      <c r="F4553" s="44"/>
      <c r="J4553" s="30"/>
    </row>
    <row r="4554" spans="6:10" x14ac:dyDescent="0.25">
      <c r="F4554" s="44"/>
      <c r="J4554" s="30"/>
    </row>
    <row r="4555" spans="6:10" x14ac:dyDescent="0.25">
      <c r="F4555" s="44"/>
      <c r="J4555" s="30"/>
    </row>
    <row r="4556" spans="6:10" x14ac:dyDescent="0.25">
      <c r="F4556" s="44"/>
      <c r="J4556" s="30"/>
    </row>
    <row r="4557" spans="6:10" x14ac:dyDescent="0.25">
      <c r="F4557" s="44"/>
      <c r="J4557" s="30"/>
    </row>
    <row r="4558" spans="6:10" x14ac:dyDescent="0.25">
      <c r="F4558" s="44"/>
      <c r="J4558" s="30"/>
    </row>
    <row r="4559" spans="6:10" x14ac:dyDescent="0.25">
      <c r="F4559" s="44"/>
      <c r="J4559" s="30"/>
    </row>
    <row r="4560" spans="6:10" x14ac:dyDescent="0.25">
      <c r="F4560" s="44"/>
      <c r="J4560" s="30"/>
    </row>
    <row r="4561" spans="6:10" x14ac:dyDescent="0.25">
      <c r="F4561" s="44"/>
      <c r="J4561" s="30"/>
    </row>
    <row r="4562" spans="6:10" x14ac:dyDescent="0.25">
      <c r="F4562" s="44"/>
      <c r="J4562" s="30"/>
    </row>
    <row r="4563" spans="6:10" x14ac:dyDescent="0.25">
      <c r="F4563" s="44"/>
      <c r="J4563" s="30"/>
    </row>
    <row r="4564" spans="6:10" x14ac:dyDescent="0.25">
      <c r="F4564" s="44"/>
      <c r="J4564" s="30"/>
    </row>
    <row r="4565" spans="6:10" x14ac:dyDescent="0.25">
      <c r="F4565" s="44"/>
      <c r="J4565" s="30"/>
    </row>
    <row r="4566" spans="6:10" x14ac:dyDescent="0.25">
      <c r="F4566" s="44"/>
      <c r="J4566" s="30"/>
    </row>
    <row r="4567" spans="6:10" x14ac:dyDescent="0.25">
      <c r="F4567" s="44"/>
      <c r="J4567" s="30"/>
    </row>
    <row r="4568" spans="6:10" x14ac:dyDescent="0.25">
      <c r="F4568" s="44"/>
      <c r="J4568" s="30"/>
    </row>
    <row r="4569" spans="6:10" x14ac:dyDescent="0.25">
      <c r="F4569" s="44"/>
      <c r="J4569" s="30"/>
    </row>
    <row r="4570" spans="6:10" x14ac:dyDescent="0.25">
      <c r="F4570" s="44"/>
      <c r="J4570" s="30"/>
    </row>
    <row r="4571" spans="6:10" x14ac:dyDescent="0.25">
      <c r="F4571" s="44"/>
      <c r="J4571" s="30"/>
    </row>
    <row r="4572" spans="6:10" x14ac:dyDescent="0.25">
      <c r="F4572" s="44"/>
      <c r="J4572" s="30"/>
    </row>
    <row r="4573" spans="6:10" x14ac:dyDescent="0.25">
      <c r="F4573" s="44"/>
      <c r="J4573" s="30"/>
    </row>
    <row r="4574" spans="6:10" x14ac:dyDescent="0.25">
      <c r="F4574" s="44"/>
      <c r="J4574" s="30"/>
    </row>
    <row r="4575" spans="6:10" x14ac:dyDescent="0.25">
      <c r="F4575" s="44"/>
      <c r="J4575" s="30"/>
    </row>
    <row r="4576" spans="6:10" x14ac:dyDescent="0.25">
      <c r="F4576" s="44"/>
      <c r="J4576" s="30"/>
    </row>
    <row r="4577" spans="6:10" x14ac:dyDescent="0.25">
      <c r="F4577" s="44"/>
      <c r="J4577" s="30"/>
    </row>
    <row r="4578" spans="6:10" x14ac:dyDescent="0.25">
      <c r="F4578" s="44"/>
      <c r="J4578" s="30"/>
    </row>
    <row r="4579" spans="6:10" x14ac:dyDescent="0.25">
      <c r="F4579" s="44"/>
      <c r="J4579" s="30"/>
    </row>
    <row r="4580" spans="6:10" x14ac:dyDescent="0.25">
      <c r="F4580" s="44"/>
      <c r="J4580" s="30"/>
    </row>
    <row r="4581" spans="6:10" x14ac:dyDescent="0.25">
      <c r="F4581" s="44"/>
      <c r="J4581" s="30"/>
    </row>
    <row r="4582" spans="6:10" x14ac:dyDescent="0.25">
      <c r="F4582" s="44"/>
      <c r="J4582" s="30"/>
    </row>
    <row r="4583" spans="6:10" x14ac:dyDescent="0.25">
      <c r="F4583" s="44"/>
      <c r="J4583" s="30"/>
    </row>
    <row r="4584" spans="6:10" x14ac:dyDescent="0.25">
      <c r="F4584" s="44"/>
      <c r="J4584" s="30"/>
    </row>
    <row r="4585" spans="6:10" x14ac:dyDescent="0.25">
      <c r="F4585" s="44"/>
      <c r="J4585" s="30"/>
    </row>
    <row r="4586" spans="6:10" x14ac:dyDescent="0.25">
      <c r="F4586" s="44"/>
      <c r="J4586" s="30"/>
    </row>
    <row r="4587" spans="6:10" x14ac:dyDescent="0.25">
      <c r="F4587" s="44"/>
      <c r="J4587" s="30"/>
    </row>
    <row r="4588" spans="6:10" x14ac:dyDescent="0.25">
      <c r="F4588" s="44"/>
      <c r="J4588" s="30"/>
    </row>
    <row r="4589" spans="6:10" x14ac:dyDescent="0.25">
      <c r="F4589" s="44"/>
      <c r="J4589" s="30"/>
    </row>
    <row r="4590" spans="6:10" x14ac:dyDescent="0.25">
      <c r="F4590" s="44"/>
      <c r="J4590" s="30"/>
    </row>
    <row r="4591" spans="6:10" x14ac:dyDescent="0.25">
      <c r="F4591" s="44"/>
      <c r="J4591" s="30"/>
    </row>
    <row r="4592" spans="6:10" x14ac:dyDescent="0.25">
      <c r="F4592" s="44"/>
      <c r="J4592" s="30"/>
    </row>
    <row r="4593" spans="6:10" x14ac:dyDescent="0.25">
      <c r="F4593" s="44"/>
      <c r="J4593" s="30"/>
    </row>
    <row r="4594" spans="6:10" x14ac:dyDescent="0.25">
      <c r="F4594" s="44"/>
      <c r="J4594" s="30"/>
    </row>
    <row r="4595" spans="6:10" x14ac:dyDescent="0.25">
      <c r="F4595" s="44"/>
      <c r="J4595" s="30"/>
    </row>
    <row r="4596" spans="6:10" x14ac:dyDescent="0.25">
      <c r="F4596" s="44"/>
      <c r="J4596" s="30"/>
    </row>
    <row r="4597" spans="6:10" x14ac:dyDescent="0.25">
      <c r="F4597" s="44"/>
      <c r="J4597" s="30"/>
    </row>
    <row r="4598" spans="6:10" x14ac:dyDescent="0.25">
      <c r="F4598" s="44"/>
      <c r="J4598" s="30"/>
    </row>
    <row r="4599" spans="6:10" x14ac:dyDescent="0.25">
      <c r="F4599" s="44"/>
      <c r="J4599" s="30"/>
    </row>
    <row r="4600" spans="6:10" x14ac:dyDescent="0.25">
      <c r="F4600" s="44"/>
      <c r="J4600" s="30"/>
    </row>
    <row r="4601" spans="6:10" x14ac:dyDescent="0.25">
      <c r="F4601" s="44"/>
      <c r="J4601" s="30"/>
    </row>
    <row r="4602" spans="6:10" x14ac:dyDescent="0.25">
      <c r="F4602" s="44"/>
      <c r="J4602" s="30"/>
    </row>
    <row r="4603" spans="6:10" x14ac:dyDescent="0.25">
      <c r="F4603" s="44"/>
      <c r="J4603" s="30"/>
    </row>
    <row r="4604" spans="6:10" x14ac:dyDescent="0.25">
      <c r="F4604" s="44"/>
      <c r="J4604" s="30"/>
    </row>
    <row r="4605" spans="6:10" x14ac:dyDescent="0.25">
      <c r="F4605" s="44"/>
      <c r="J4605" s="30"/>
    </row>
    <row r="4606" spans="6:10" x14ac:dyDescent="0.25">
      <c r="F4606" s="44"/>
      <c r="J4606" s="30"/>
    </row>
    <row r="4607" spans="6:10" x14ac:dyDescent="0.25">
      <c r="F4607" s="44"/>
      <c r="J4607" s="30"/>
    </row>
    <row r="4608" spans="6:10" x14ac:dyDescent="0.25">
      <c r="F4608" s="44"/>
      <c r="J4608" s="30"/>
    </row>
    <row r="4609" spans="6:10" x14ac:dyDescent="0.25">
      <c r="F4609" s="44"/>
      <c r="J4609" s="30"/>
    </row>
    <row r="4610" spans="6:10" x14ac:dyDescent="0.25">
      <c r="F4610" s="44"/>
      <c r="J4610" s="30"/>
    </row>
    <row r="4611" spans="6:10" x14ac:dyDescent="0.25">
      <c r="F4611" s="44"/>
      <c r="J4611" s="30"/>
    </row>
    <row r="4612" spans="6:10" x14ac:dyDescent="0.25">
      <c r="F4612" s="44"/>
      <c r="J4612" s="30"/>
    </row>
    <row r="4613" spans="6:10" x14ac:dyDescent="0.25">
      <c r="F4613" s="44"/>
      <c r="J4613" s="30"/>
    </row>
    <row r="4614" spans="6:10" x14ac:dyDescent="0.25">
      <c r="F4614" s="44"/>
      <c r="J4614" s="30"/>
    </row>
    <row r="4615" spans="6:10" x14ac:dyDescent="0.25">
      <c r="F4615" s="44"/>
      <c r="J4615" s="30"/>
    </row>
    <row r="4616" spans="6:10" x14ac:dyDescent="0.25">
      <c r="F4616" s="44"/>
      <c r="J4616" s="30"/>
    </row>
    <row r="4617" spans="6:10" x14ac:dyDescent="0.25">
      <c r="F4617" s="44"/>
      <c r="J4617" s="30"/>
    </row>
    <row r="4618" spans="6:10" x14ac:dyDescent="0.25">
      <c r="F4618" s="44"/>
      <c r="J4618" s="30"/>
    </row>
    <row r="4619" spans="6:10" x14ac:dyDescent="0.25">
      <c r="F4619" s="44"/>
      <c r="J4619" s="30"/>
    </row>
    <row r="4620" spans="6:10" x14ac:dyDescent="0.25">
      <c r="F4620" s="44"/>
      <c r="J4620" s="30"/>
    </row>
    <row r="4621" spans="6:10" x14ac:dyDescent="0.25">
      <c r="F4621" s="44"/>
      <c r="J4621" s="30"/>
    </row>
    <row r="4622" spans="6:10" x14ac:dyDescent="0.25">
      <c r="F4622" s="44"/>
      <c r="J4622" s="30"/>
    </row>
    <row r="4623" spans="6:10" x14ac:dyDescent="0.25">
      <c r="F4623" s="44"/>
      <c r="J4623" s="30"/>
    </row>
    <row r="4624" spans="6:10" x14ac:dyDescent="0.25">
      <c r="F4624" s="44"/>
      <c r="J4624" s="30"/>
    </row>
    <row r="4625" spans="6:10" x14ac:dyDescent="0.25">
      <c r="F4625" s="44"/>
      <c r="J4625" s="30"/>
    </row>
    <row r="4626" spans="6:10" x14ac:dyDescent="0.25">
      <c r="F4626" s="44"/>
      <c r="J4626" s="30"/>
    </row>
    <row r="4627" spans="6:10" x14ac:dyDescent="0.25">
      <c r="F4627" s="44"/>
      <c r="J4627" s="30"/>
    </row>
    <row r="4628" spans="6:10" x14ac:dyDescent="0.25">
      <c r="F4628" s="44"/>
      <c r="J4628" s="30"/>
    </row>
    <row r="4629" spans="6:10" x14ac:dyDescent="0.25">
      <c r="F4629" s="44"/>
      <c r="J4629" s="30"/>
    </row>
    <row r="4630" spans="6:10" x14ac:dyDescent="0.25">
      <c r="F4630" s="44"/>
      <c r="J4630" s="30"/>
    </row>
    <row r="4631" spans="6:10" x14ac:dyDescent="0.25">
      <c r="F4631" s="44"/>
      <c r="J4631" s="30"/>
    </row>
    <row r="4632" spans="6:10" x14ac:dyDescent="0.25">
      <c r="F4632" s="44"/>
      <c r="J4632" s="30"/>
    </row>
    <row r="4633" spans="6:10" x14ac:dyDescent="0.25">
      <c r="F4633" s="44"/>
      <c r="J4633" s="30"/>
    </row>
    <row r="4634" spans="6:10" x14ac:dyDescent="0.25">
      <c r="F4634" s="44"/>
      <c r="J4634" s="30"/>
    </row>
    <row r="4635" spans="6:10" x14ac:dyDescent="0.25">
      <c r="F4635" s="44"/>
      <c r="J4635" s="30"/>
    </row>
    <row r="4636" spans="6:10" x14ac:dyDescent="0.25">
      <c r="F4636" s="44"/>
      <c r="J4636" s="30"/>
    </row>
    <row r="4637" spans="6:10" x14ac:dyDescent="0.25">
      <c r="F4637" s="44"/>
      <c r="J4637" s="30"/>
    </row>
    <row r="4638" spans="6:10" x14ac:dyDescent="0.25">
      <c r="F4638" s="44"/>
      <c r="J4638" s="30"/>
    </row>
    <row r="4639" spans="6:10" x14ac:dyDescent="0.25">
      <c r="F4639" s="44"/>
      <c r="J4639" s="30"/>
    </row>
    <row r="4640" spans="6:10" x14ac:dyDescent="0.25">
      <c r="F4640" s="44"/>
      <c r="J4640" s="30"/>
    </row>
    <row r="4641" spans="6:10" x14ac:dyDescent="0.25">
      <c r="F4641" s="44"/>
      <c r="J4641" s="30"/>
    </row>
    <row r="4642" spans="6:10" x14ac:dyDescent="0.25">
      <c r="F4642" s="44"/>
      <c r="J4642" s="30"/>
    </row>
    <row r="4643" spans="6:10" x14ac:dyDescent="0.25">
      <c r="F4643" s="44"/>
      <c r="J4643" s="30"/>
    </row>
    <row r="4644" spans="6:10" x14ac:dyDescent="0.25">
      <c r="F4644" s="44"/>
      <c r="J4644" s="30"/>
    </row>
    <row r="4645" spans="6:10" x14ac:dyDescent="0.25">
      <c r="F4645" s="44"/>
      <c r="J4645" s="30"/>
    </row>
    <row r="4646" spans="6:10" x14ac:dyDescent="0.25">
      <c r="F4646" s="44"/>
      <c r="J4646" s="30"/>
    </row>
    <row r="4647" spans="6:10" x14ac:dyDescent="0.25">
      <c r="F4647" s="44"/>
      <c r="J4647" s="30"/>
    </row>
    <row r="4648" spans="6:10" x14ac:dyDescent="0.25">
      <c r="F4648" s="44"/>
      <c r="J4648" s="30"/>
    </row>
    <row r="4649" spans="6:10" x14ac:dyDescent="0.25">
      <c r="F4649" s="44"/>
      <c r="J4649" s="30"/>
    </row>
    <row r="4650" spans="6:10" x14ac:dyDescent="0.25">
      <c r="F4650" s="44"/>
      <c r="J4650" s="30"/>
    </row>
    <row r="4651" spans="6:10" x14ac:dyDescent="0.25">
      <c r="F4651" s="44"/>
      <c r="J4651" s="30"/>
    </row>
    <row r="4652" spans="6:10" x14ac:dyDescent="0.25">
      <c r="F4652" s="44"/>
      <c r="J4652" s="30"/>
    </row>
    <row r="4653" spans="6:10" x14ac:dyDescent="0.25">
      <c r="F4653" s="44"/>
      <c r="J4653" s="30"/>
    </row>
    <row r="4654" spans="6:10" x14ac:dyDescent="0.25">
      <c r="F4654" s="44"/>
      <c r="J4654" s="30"/>
    </row>
    <row r="4655" spans="6:10" x14ac:dyDescent="0.25">
      <c r="F4655" s="44"/>
      <c r="J4655" s="30"/>
    </row>
    <row r="4656" spans="6:10" x14ac:dyDescent="0.25">
      <c r="F4656" s="44"/>
      <c r="J4656" s="30"/>
    </row>
    <row r="4657" spans="6:10" x14ac:dyDescent="0.25">
      <c r="F4657" s="44"/>
      <c r="J4657" s="30"/>
    </row>
    <row r="4658" spans="6:10" x14ac:dyDescent="0.25">
      <c r="F4658" s="44"/>
      <c r="J4658" s="30"/>
    </row>
    <row r="4659" spans="6:10" x14ac:dyDescent="0.25">
      <c r="F4659" s="44"/>
      <c r="J4659" s="30"/>
    </row>
    <row r="4660" spans="6:10" x14ac:dyDescent="0.25">
      <c r="F4660" s="44"/>
      <c r="J4660" s="30"/>
    </row>
    <row r="4661" spans="6:10" x14ac:dyDescent="0.25">
      <c r="F4661" s="44"/>
      <c r="J4661" s="30"/>
    </row>
    <row r="4662" spans="6:10" x14ac:dyDescent="0.25">
      <c r="F4662" s="44"/>
      <c r="J4662" s="30"/>
    </row>
    <row r="4663" spans="6:10" x14ac:dyDescent="0.25">
      <c r="F4663" s="44"/>
      <c r="J4663" s="30"/>
    </row>
    <row r="4664" spans="6:10" x14ac:dyDescent="0.25">
      <c r="F4664" s="44"/>
      <c r="J4664" s="30"/>
    </row>
    <row r="4665" spans="6:10" x14ac:dyDescent="0.25">
      <c r="F4665" s="44"/>
      <c r="J4665" s="30"/>
    </row>
    <row r="4666" spans="6:10" x14ac:dyDescent="0.25">
      <c r="F4666" s="44"/>
      <c r="J4666" s="30"/>
    </row>
    <row r="4667" spans="6:10" x14ac:dyDescent="0.25">
      <c r="F4667" s="44"/>
      <c r="J4667" s="30"/>
    </row>
    <row r="4668" spans="6:10" x14ac:dyDescent="0.25">
      <c r="F4668" s="44"/>
      <c r="J4668" s="30"/>
    </row>
    <row r="4669" spans="6:10" x14ac:dyDescent="0.25">
      <c r="F4669" s="44"/>
      <c r="J4669" s="30"/>
    </row>
    <row r="4670" spans="6:10" x14ac:dyDescent="0.25">
      <c r="F4670" s="44"/>
      <c r="J4670" s="30"/>
    </row>
    <row r="4671" spans="6:10" x14ac:dyDescent="0.25">
      <c r="F4671" s="44"/>
      <c r="J4671" s="30"/>
    </row>
    <row r="4672" spans="6:10" x14ac:dyDescent="0.25">
      <c r="F4672" s="44"/>
      <c r="J4672" s="30"/>
    </row>
    <row r="4673" spans="6:10" x14ac:dyDescent="0.25">
      <c r="F4673" s="44"/>
      <c r="J4673" s="30"/>
    </row>
    <row r="4674" spans="6:10" x14ac:dyDescent="0.25">
      <c r="F4674" s="44"/>
      <c r="J4674" s="30"/>
    </row>
    <row r="4675" spans="6:10" x14ac:dyDescent="0.25">
      <c r="F4675" s="44"/>
      <c r="J4675" s="30"/>
    </row>
    <row r="4676" spans="6:10" x14ac:dyDescent="0.25">
      <c r="F4676" s="44"/>
      <c r="J4676" s="30"/>
    </row>
    <row r="4677" spans="6:10" x14ac:dyDescent="0.25">
      <c r="F4677" s="44"/>
      <c r="J4677" s="30"/>
    </row>
    <row r="4678" spans="6:10" x14ac:dyDescent="0.25">
      <c r="F4678" s="44"/>
      <c r="J4678" s="30"/>
    </row>
    <row r="4679" spans="6:10" x14ac:dyDescent="0.25">
      <c r="F4679" s="44"/>
      <c r="J4679" s="30"/>
    </row>
    <row r="4680" spans="6:10" x14ac:dyDescent="0.25">
      <c r="F4680" s="44"/>
      <c r="J4680" s="30"/>
    </row>
    <row r="4681" spans="6:10" x14ac:dyDescent="0.25">
      <c r="F4681" s="44"/>
      <c r="J4681" s="30"/>
    </row>
    <row r="4682" spans="6:10" x14ac:dyDescent="0.25">
      <c r="F4682" s="44"/>
      <c r="J4682" s="30"/>
    </row>
    <row r="4683" spans="6:10" x14ac:dyDescent="0.25">
      <c r="F4683" s="44"/>
      <c r="J4683" s="30"/>
    </row>
    <row r="4684" spans="6:10" x14ac:dyDescent="0.25">
      <c r="F4684" s="44"/>
      <c r="J4684" s="30"/>
    </row>
    <row r="4685" spans="6:10" x14ac:dyDescent="0.25">
      <c r="F4685" s="44"/>
      <c r="J4685" s="30"/>
    </row>
    <row r="4686" spans="6:10" x14ac:dyDescent="0.25">
      <c r="F4686" s="44"/>
      <c r="J4686" s="30"/>
    </row>
    <row r="4687" spans="6:10" x14ac:dyDescent="0.25">
      <c r="F4687" s="44"/>
      <c r="J4687" s="30"/>
    </row>
    <row r="4688" spans="6:10" x14ac:dyDescent="0.25">
      <c r="F4688" s="44"/>
      <c r="J4688" s="30"/>
    </row>
    <row r="4689" spans="6:10" x14ac:dyDescent="0.25">
      <c r="F4689" s="44"/>
      <c r="J4689" s="30"/>
    </row>
    <row r="4690" spans="6:10" x14ac:dyDescent="0.25">
      <c r="F4690" s="44"/>
      <c r="J4690" s="30"/>
    </row>
    <row r="4691" spans="6:10" x14ac:dyDescent="0.25">
      <c r="F4691" s="44"/>
      <c r="J4691" s="30"/>
    </row>
    <row r="4692" spans="6:10" x14ac:dyDescent="0.25">
      <c r="F4692" s="44"/>
      <c r="J4692" s="30"/>
    </row>
    <row r="4693" spans="6:10" x14ac:dyDescent="0.25">
      <c r="F4693" s="44"/>
      <c r="J4693" s="30"/>
    </row>
    <row r="4694" spans="6:10" x14ac:dyDescent="0.25">
      <c r="F4694" s="44"/>
      <c r="J4694" s="30"/>
    </row>
    <row r="4695" spans="6:10" x14ac:dyDescent="0.25">
      <c r="F4695" s="44"/>
      <c r="J4695" s="30"/>
    </row>
    <row r="4696" spans="6:10" x14ac:dyDescent="0.25">
      <c r="F4696" s="44"/>
      <c r="J4696" s="30"/>
    </row>
    <row r="4697" spans="6:10" x14ac:dyDescent="0.25">
      <c r="F4697" s="44"/>
      <c r="J4697" s="30"/>
    </row>
    <row r="4698" spans="6:10" x14ac:dyDescent="0.25">
      <c r="F4698" s="44"/>
      <c r="J4698" s="30"/>
    </row>
    <row r="4699" spans="6:10" x14ac:dyDescent="0.25">
      <c r="F4699" s="44"/>
      <c r="J4699" s="30"/>
    </row>
    <row r="4700" spans="6:10" x14ac:dyDescent="0.25">
      <c r="F4700" s="44"/>
      <c r="J4700" s="30"/>
    </row>
    <row r="4701" spans="6:10" x14ac:dyDescent="0.25">
      <c r="F4701" s="44"/>
      <c r="J4701" s="30"/>
    </row>
    <row r="4702" spans="6:10" x14ac:dyDescent="0.25">
      <c r="F4702" s="44"/>
      <c r="J4702" s="30"/>
    </row>
    <row r="4703" spans="6:10" x14ac:dyDescent="0.25">
      <c r="F4703" s="44"/>
      <c r="J4703" s="30"/>
    </row>
    <row r="4704" spans="6:10" x14ac:dyDescent="0.25">
      <c r="F4704" s="44"/>
      <c r="J4704" s="30"/>
    </row>
    <row r="4705" spans="6:10" x14ac:dyDescent="0.25">
      <c r="F4705" s="44"/>
      <c r="J4705" s="30"/>
    </row>
    <row r="4706" spans="6:10" x14ac:dyDescent="0.25">
      <c r="F4706" s="44"/>
      <c r="J4706" s="30"/>
    </row>
    <row r="4707" spans="6:10" x14ac:dyDescent="0.25">
      <c r="F4707" s="44"/>
      <c r="J4707" s="30"/>
    </row>
    <row r="4708" spans="6:10" x14ac:dyDescent="0.25">
      <c r="F4708" s="44"/>
      <c r="J4708" s="30"/>
    </row>
    <row r="4709" spans="6:10" x14ac:dyDescent="0.25">
      <c r="F4709" s="44"/>
      <c r="J4709" s="30"/>
    </row>
    <row r="4710" spans="6:10" x14ac:dyDescent="0.25">
      <c r="F4710" s="44"/>
      <c r="J4710" s="30"/>
    </row>
    <row r="4711" spans="6:10" x14ac:dyDescent="0.25">
      <c r="F4711" s="44"/>
      <c r="J4711" s="30"/>
    </row>
    <row r="4712" spans="6:10" x14ac:dyDescent="0.25">
      <c r="F4712" s="44"/>
      <c r="J4712" s="30"/>
    </row>
    <row r="4713" spans="6:10" x14ac:dyDescent="0.25">
      <c r="F4713" s="44"/>
      <c r="J4713" s="30"/>
    </row>
    <row r="4714" spans="6:10" x14ac:dyDescent="0.25">
      <c r="F4714" s="44"/>
      <c r="J4714" s="30"/>
    </row>
    <row r="4715" spans="6:10" x14ac:dyDescent="0.25">
      <c r="F4715" s="44"/>
      <c r="J4715" s="30"/>
    </row>
    <row r="4716" spans="6:10" x14ac:dyDescent="0.25">
      <c r="F4716" s="44"/>
      <c r="J4716" s="30"/>
    </row>
    <row r="4717" spans="6:10" x14ac:dyDescent="0.25">
      <c r="F4717" s="44"/>
      <c r="J4717" s="30"/>
    </row>
    <row r="4718" spans="6:10" x14ac:dyDescent="0.25">
      <c r="F4718" s="44"/>
      <c r="J4718" s="30"/>
    </row>
    <row r="4719" spans="6:10" x14ac:dyDescent="0.25">
      <c r="F4719" s="44"/>
      <c r="J4719" s="30"/>
    </row>
    <row r="4720" spans="6:10" x14ac:dyDescent="0.25">
      <c r="F4720" s="44"/>
      <c r="J4720" s="30"/>
    </row>
    <row r="4721" spans="6:10" x14ac:dyDescent="0.25">
      <c r="F4721" s="44"/>
      <c r="J4721" s="30"/>
    </row>
    <row r="4722" spans="6:10" x14ac:dyDescent="0.25">
      <c r="F4722" s="44"/>
      <c r="J4722" s="30"/>
    </row>
    <row r="4723" spans="6:10" x14ac:dyDescent="0.25">
      <c r="F4723" s="44"/>
      <c r="J4723" s="30"/>
    </row>
    <row r="4724" spans="6:10" x14ac:dyDescent="0.25">
      <c r="F4724" s="44"/>
      <c r="J4724" s="30"/>
    </row>
    <row r="4725" spans="6:10" x14ac:dyDescent="0.25">
      <c r="F4725" s="44"/>
      <c r="J4725" s="30"/>
    </row>
    <row r="4726" spans="6:10" x14ac:dyDescent="0.25">
      <c r="F4726" s="44"/>
      <c r="J4726" s="30"/>
    </row>
    <row r="4727" spans="6:10" x14ac:dyDescent="0.25">
      <c r="F4727" s="44"/>
      <c r="J4727" s="30"/>
    </row>
    <row r="4728" spans="6:10" x14ac:dyDescent="0.25">
      <c r="F4728" s="44"/>
      <c r="J4728" s="30"/>
    </row>
    <row r="4729" spans="6:10" x14ac:dyDescent="0.25">
      <c r="F4729" s="44"/>
      <c r="J4729" s="30"/>
    </row>
    <row r="4730" spans="6:10" x14ac:dyDescent="0.25">
      <c r="F4730" s="44"/>
      <c r="J4730" s="30"/>
    </row>
    <row r="4731" spans="6:10" x14ac:dyDescent="0.25">
      <c r="F4731" s="44"/>
      <c r="J4731" s="30"/>
    </row>
    <row r="4732" spans="6:10" x14ac:dyDescent="0.25">
      <c r="F4732" s="44"/>
      <c r="J4732" s="30"/>
    </row>
    <row r="4733" spans="6:10" x14ac:dyDescent="0.25">
      <c r="F4733" s="44"/>
      <c r="J4733" s="30"/>
    </row>
    <row r="4734" spans="6:10" x14ac:dyDescent="0.25">
      <c r="F4734" s="44"/>
      <c r="J4734" s="30"/>
    </row>
    <row r="4735" spans="6:10" x14ac:dyDescent="0.25">
      <c r="F4735" s="44"/>
      <c r="J4735" s="30"/>
    </row>
    <row r="4736" spans="6:10" x14ac:dyDescent="0.25">
      <c r="F4736" s="44"/>
      <c r="J4736" s="30"/>
    </row>
    <row r="4737" spans="6:10" x14ac:dyDescent="0.25">
      <c r="F4737" s="44"/>
      <c r="J4737" s="30"/>
    </row>
    <row r="4738" spans="6:10" x14ac:dyDescent="0.25">
      <c r="F4738" s="44"/>
      <c r="J4738" s="30"/>
    </row>
    <row r="4739" spans="6:10" x14ac:dyDescent="0.25">
      <c r="F4739" s="44"/>
      <c r="J4739" s="30"/>
    </row>
    <row r="4740" spans="6:10" x14ac:dyDescent="0.25">
      <c r="F4740" s="44"/>
      <c r="J4740" s="30"/>
    </row>
    <row r="4741" spans="6:10" x14ac:dyDescent="0.25">
      <c r="F4741" s="44"/>
      <c r="J4741" s="30"/>
    </row>
    <row r="4742" spans="6:10" x14ac:dyDescent="0.25">
      <c r="F4742" s="44"/>
      <c r="J4742" s="30"/>
    </row>
    <row r="4743" spans="6:10" x14ac:dyDescent="0.25">
      <c r="F4743" s="44"/>
      <c r="J4743" s="30"/>
    </row>
    <row r="4744" spans="6:10" x14ac:dyDescent="0.25">
      <c r="F4744" s="44"/>
      <c r="J4744" s="30"/>
    </row>
    <row r="4745" spans="6:10" x14ac:dyDescent="0.25">
      <c r="F4745" s="44"/>
      <c r="J4745" s="30"/>
    </row>
    <row r="4746" spans="6:10" x14ac:dyDescent="0.25">
      <c r="F4746" s="44"/>
      <c r="J4746" s="30"/>
    </row>
    <row r="4747" spans="6:10" x14ac:dyDescent="0.25">
      <c r="F4747" s="44"/>
      <c r="J4747" s="30"/>
    </row>
    <row r="4748" spans="6:10" x14ac:dyDescent="0.25">
      <c r="F4748" s="44"/>
      <c r="J4748" s="30"/>
    </row>
    <row r="4749" spans="6:10" x14ac:dyDescent="0.25">
      <c r="F4749" s="44"/>
      <c r="J4749" s="30"/>
    </row>
    <row r="4750" spans="6:10" x14ac:dyDescent="0.25">
      <c r="F4750" s="44"/>
      <c r="J4750" s="30"/>
    </row>
    <row r="4751" spans="6:10" x14ac:dyDescent="0.25">
      <c r="F4751" s="44"/>
      <c r="J4751" s="30"/>
    </row>
    <row r="4752" spans="6:10" x14ac:dyDescent="0.25">
      <c r="F4752" s="44"/>
      <c r="J4752" s="30"/>
    </row>
    <row r="4753" spans="6:10" x14ac:dyDescent="0.25">
      <c r="F4753" s="44"/>
      <c r="J4753" s="30"/>
    </row>
    <row r="4754" spans="6:10" x14ac:dyDescent="0.25">
      <c r="F4754" s="44"/>
      <c r="J4754" s="30"/>
    </row>
    <row r="4755" spans="6:10" x14ac:dyDescent="0.25">
      <c r="F4755" s="44"/>
      <c r="J4755" s="30"/>
    </row>
    <row r="4756" spans="6:10" x14ac:dyDescent="0.25">
      <c r="F4756" s="44"/>
      <c r="J4756" s="30"/>
    </row>
    <row r="4757" spans="6:10" x14ac:dyDescent="0.25">
      <c r="F4757" s="44"/>
      <c r="J4757" s="30"/>
    </row>
    <row r="4758" spans="6:10" x14ac:dyDescent="0.25">
      <c r="F4758" s="44"/>
      <c r="J4758" s="30"/>
    </row>
    <row r="4759" spans="6:10" x14ac:dyDescent="0.25">
      <c r="F4759" s="44"/>
      <c r="J4759" s="30"/>
    </row>
    <row r="4760" spans="6:10" x14ac:dyDescent="0.25">
      <c r="F4760" s="44"/>
      <c r="J4760" s="30"/>
    </row>
    <row r="4761" spans="6:10" x14ac:dyDescent="0.25">
      <c r="F4761" s="44"/>
      <c r="J4761" s="30"/>
    </row>
    <row r="4762" spans="6:10" x14ac:dyDescent="0.25">
      <c r="F4762" s="44"/>
      <c r="J4762" s="30"/>
    </row>
    <row r="4763" spans="6:10" x14ac:dyDescent="0.25">
      <c r="F4763" s="44"/>
      <c r="J4763" s="30"/>
    </row>
    <row r="4764" spans="6:10" x14ac:dyDescent="0.25">
      <c r="F4764" s="44"/>
      <c r="J4764" s="30"/>
    </row>
    <row r="4765" spans="6:10" x14ac:dyDescent="0.25">
      <c r="F4765" s="44"/>
      <c r="J4765" s="30"/>
    </row>
    <row r="4766" spans="6:10" x14ac:dyDescent="0.25">
      <c r="F4766" s="44"/>
      <c r="J4766" s="30"/>
    </row>
    <row r="4767" spans="6:10" x14ac:dyDescent="0.25">
      <c r="F4767" s="44"/>
      <c r="J4767" s="30"/>
    </row>
    <row r="4768" spans="6:10" x14ac:dyDescent="0.25">
      <c r="F4768" s="44"/>
      <c r="J4768" s="30"/>
    </row>
    <row r="4769" spans="6:10" x14ac:dyDescent="0.25">
      <c r="F4769" s="44"/>
      <c r="J4769" s="30"/>
    </row>
    <row r="4770" spans="6:10" x14ac:dyDescent="0.25">
      <c r="F4770" s="44"/>
      <c r="J4770" s="30"/>
    </row>
    <row r="4771" spans="6:10" x14ac:dyDescent="0.25">
      <c r="F4771" s="44"/>
      <c r="J4771" s="30"/>
    </row>
    <row r="4772" spans="6:10" x14ac:dyDescent="0.25">
      <c r="F4772" s="44"/>
      <c r="J4772" s="30"/>
    </row>
    <row r="4773" spans="6:10" x14ac:dyDescent="0.25">
      <c r="F4773" s="44"/>
      <c r="J4773" s="30"/>
    </row>
    <row r="4774" spans="6:10" x14ac:dyDescent="0.25">
      <c r="F4774" s="44"/>
      <c r="J4774" s="30"/>
    </row>
    <row r="4775" spans="6:10" x14ac:dyDescent="0.25">
      <c r="F4775" s="44"/>
      <c r="J4775" s="30"/>
    </row>
    <row r="4776" spans="6:10" x14ac:dyDescent="0.25">
      <c r="F4776" s="44"/>
      <c r="J4776" s="30"/>
    </row>
    <row r="4777" spans="6:10" x14ac:dyDescent="0.25">
      <c r="F4777" s="44"/>
      <c r="J4777" s="30"/>
    </row>
    <row r="4778" spans="6:10" x14ac:dyDescent="0.25">
      <c r="F4778" s="44"/>
      <c r="J4778" s="30"/>
    </row>
    <row r="4779" spans="6:10" x14ac:dyDescent="0.25">
      <c r="F4779" s="44"/>
      <c r="J4779" s="30"/>
    </row>
    <row r="4780" spans="6:10" x14ac:dyDescent="0.25">
      <c r="F4780" s="44"/>
      <c r="J4780" s="30"/>
    </row>
    <row r="4781" spans="6:10" x14ac:dyDescent="0.25">
      <c r="F4781" s="44"/>
      <c r="J4781" s="30"/>
    </row>
    <row r="4782" spans="6:10" x14ac:dyDescent="0.25">
      <c r="F4782" s="44"/>
      <c r="J4782" s="30"/>
    </row>
    <row r="4783" spans="6:10" x14ac:dyDescent="0.25">
      <c r="F4783" s="44"/>
      <c r="J4783" s="30"/>
    </row>
    <row r="4784" spans="6:10" x14ac:dyDescent="0.25">
      <c r="F4784" s="44"/>
      <c r="J4784" s="30"/>
    </row>
    <row r="4785" spans="6:10" x14ac:dyDescent="0.25">
      <c r="F4785" s="44"/>
      <c r="J4785" s="30"/>
    </row>
    <row r="4786" spans="6:10" x14ac:dyDescent="0.25">
      <c r="F4786" s="44"/>
      <c r="J4786" s="30"/>
    </row>
    <row r="4787" spans="6:10" x14ac:dyDescent="0.25">
      <c r="F4787" s="44"/>
      <c r="J4787" s="30"/>
    </row>
    <row r="4788" spans="6:10" x14ac:dyDescent="0.25">
      <c r="F4788" s="44"/>
      <c r="J4788" s="30"/>
    </row>
    <row r="4789" spans="6:10" x14ac:dyDescent="0.25">
      <c r="F4789" s="44"/>
      <c r="J4789" s="30"/>
    </row>
    <row r="4790" spans="6:10" x14ac:dyDescent="0.25">
      <c r="F4790" s="44"/>
      <c r="J4790" s="30"/>
    </row>
    <row r="4791" spans="6:10" x14ac:dyDescent="0.25">
      <c r="F4791" s="44"/>
      <c r="J4791" s="30"/>
    </row>
    <row r="4792" spans="6:10" x14ac:dyDescent="0.25">
      <c r="F4792" s="44"/>
      <c r="J4792" s="30"/>
    </row>
    <row r="4793" spans="6:10" x14ac:dyDescent="0.25">
      <c r="F4793" s="44"/>
      <c r="J4793" s="30"/>
    </row>
    <row r="4794" spans="6:10" x14ac:dyDescent="0.25">
      <c r="F4794" s="44"/>
      <c r="J4794" s="30"/>
    </row>
    <row r="4795" spans="6:10" x14ac:dyDescent="0.25">
      <c r="F4795" s="44"/>
      <c r="J4795" s="30"/>
    </row>
    <row r="4796" spans="6:10" x14ac:dyDescent="0.25">
      <c r="F4796" s="44"/>
      <c r="J4796" s="30"/>
    </row>
    <row r="4797" spans="6:10" x14ac:dyDescent="0.25">
      <c r="F4797" s="44"/>
      <c r="J4797" s="30"/>
    </row>
    <row r="4798" spans="6:10" x14ac:dyDescent="0.25">
      <c r="F4798" s="44"/>
      <c r="J4798" s="30"/>
    </row>
    <row r="4799" spans="6:10" x14ac:dyDescent="0.25">
      <c r="F4799" s="44"/>
      <c r="J4799" s="30"/>
    </row>
    <row r="4800" spans="6:10" x14ac:dyDescent="0.25">
      <c r="F4800" s="44"/>
      <c r="J4800" s="30"/>
    </row>
    <row r="4801" spans="6:10" x14ac:dyDescent="0.25">
      <c r="F4801" s="44"/>
      <c r="J4801" s="30"/>
    </row>
    <row r="4802" spans="6:10" x14ac:dyDescent="0.25">
      <c r="F4802" s="44"/>
      <c r="J4802" s="30"/>
    </row>
    <row r="4803" spans="6:10" x14ac:dyDescent="0.25">
      <c r="F4803" s="44"/>
      <c r="J4803" s="30"/>
    </row>
    <row r="4804" spans="6:10" x14ac:dyDescent="0.25">
      <c r="F4804" s="44"/>
      <c r="J4804" s="30"/>
    </row>
    <row r="4805" spans="6:10" x14ac:dyDescent="0.25">
      <c r="F4805" s="44"/>
      <c r="J4805" s="30"/>
    </row>
    <row r="4806" spans="6:10" x14ac:dyDescent="0.25">
      <c r="F4806" s="44"/>
      <c r="J4806" s="30"/>
    </row>
    <row r="4807" spans="6:10" x14ac:dyDescent="0.25">
      <c r="F4807" s="44"/>
      <c r="J4807" s="30"/>
    </row>
    <row r="4808" spans="6:10" x14ac:dyDescent="0.25">
      <c r="F4808" s="44"/>
      <c r="J4808" s="30"/>
    </row>
    <row r="4809" spans="6:10" x14ac:dyDescent="0.25">
      <c r="F4809" s="44"/>
      <c r="J4809" s="30"/>
    </row>
    <row r="4810" spans="6:10" x14ac:dyDescent="0.25">
      <c r="F4810" s="44"/>
      <c r="J4810" s="30"/>
    </row>
    <row r="4811" spans="6:10" x14ac:dyDescent="0.25">
      <c r="F4811" s="44"/>
      <c r="J4811" s="30"/>
    </row>
    <row r="4812" spans="6:10" x14ac:dyDescent="0.25">
      <c r="F4812" s="44"/>
      <c r="J4812" s="30"/>
    </row>
    <row r="4813" spans="6:10" x14ac:dyDescent="0.25">
      <c r="F4813" s="44"/>
      <c r="J4813" s="30"/>
    </row>
    <row r="4814" spans="6:10" x14ac:dyDescent="0.25">
      <c r="F4814" s="44"/>
      <c r="J4814" s="30"/>
    </row>
    <row r="4815" spans="6:10" x14ac:dyDescent="0.25">
      <c r="F4815" s="44"/>
      <c r="J4815" s="30"/>
    </row>
    <row r="4816" spans="6:10" x14ac:dyDescent="0.25">
      <c r="F4816" s="44"/>
      <c r="J4816" s="30"/>
    </row>
    <row r="4817" spans="6:10" x14ac:dyDescent="0.25">
      <c r="F4817" s="44"/>
      <c r="J4817" s="30"/>
    </row>
    <row r="4818" spans="6:10" x14ac:dyDescent="0.25">
      <c r="F4818" s="44"/>
      <c r="J4818" s="30"/>
    </row>
    <row r="4819" spans="6:10" x14ac:dyDescent="0.25">
      <c r="F4819" s="44"/>
      <c r="J4819" s="30"/>
    </row>
    <row r="4820" spans="6:10" x14ac:dyDescent="0.25">
      <c r="F4820" s="44"/>
      <c r="J4820" s="30"/>
    </row>
    <row r="4821" spans="6:10" x14ac:dyDescent="0.25">
      <c r="F4821" s="44"/>
      <c r="J4821" s="30"/>
    </row>
    <row r="4822" spans="6:10" x14ac:dyDescent="0.25">
      <c r="F4822" s="44"/>
      <c r="J4822" s="30"/>
    </row>
    <row r="4823" spans="6:10" x14ac:dyDescent="0.25">
      <c r="F4823" s="44"/>
      <c r="J4823" s="30"/>
    </row>
    <row r="4824" spans="6:10" x14ac:dyDescent="0.25">
      <c r="F4824" s="44"/>
      <c r="J4824" s="30"/>
    </row>
    <row r="4825" spans="6:10" x14ac:dyDescent="0.25">
      <c r="F4825" s="44"/>
      <c r="J4825" s="30"/>
    </row>
    <row r="4826" spans="6:10" x14ac:dyDescent="0.25">
      <c r="F4826" s="44"/>
      <c r="J4826" s="30"/>
    </row>
    <row r="4827" spans="6:10" x14ac:dyDescent="0.25">
      <c r="F4827" s="44"/>
      <c r="J4827" s="30"/>
    </row>
    <row r="4828" spans="6:10" x14ac:dyDescent="0.25">
      <c r="F4828" s="44"/>
      <c r="J4828" s="30"/>
    </row>
    <row r="4829" spans="6:10" x14ac:dyDescent="0.25">
      <c r="F4829" s="44"/>
      <c r="J4829" s="30"/>
    </row>
    <row r="4830" spans="6:10" x14ac:dyDescent="0.25">
      <c r="F4830" s="44"/>
      <c r="J4830" s="30"/>
    </row>
    <row r="4831" spans="6:10" x14ac:dyDescent="0.25">
      <c r="F4831" s="44"/>
      <c r="J4831" s="30"/>
    </row>
    <row r="4832" spans="6:10" x14ac:dyDescent="0.25">
      <c r="F4832" s="44"/>
      <c r="J4832" s="30"/>
    </row>
    <row r="4833" spans="6:10" x14ac:dyDescent="0.25">
      <c r="F4833" s="44"/>
      <c r="J4833" s="30"/>
    </row>
    <row r="4834" spans="6:10" x14ac:dyDescent="0.25">
      <c r="F4834" s="44"/>
      <c r="J4834" s="30"/>
    </row>
    <row r="4835" spans="6:10" x14ac:dyDescent="0.25">
      <c r="F4835" s="44"/>
      <c r="J4835" s="30"/>
    </row>
    <row r="4836" spans="6:10" x14ac:dyDescent="0.25">
      <c r="F4836" s="44"/>
      <c r="J4836" s="30"/>
    </row>
    <row r="4837" spans="6:10" x14ac:dyDescent="0.25">
      <c r="F4837" s="44"/>
      <c r="J4837" s="30"/>
    </row>
    <row r="4838" spans="6:10" x14ac:dyDescent="0.25">
      <c r="F4838" s="44"/>
      <c r="J4838" s="30"/>
    </row>
    <row r="4839" spans="6:10" x14ac:dyDescent="0.25">
      <c r="F4839" s="44"/>
      <c r="J4839" s="30"/>
    </row>
    <row r="4840" spans="6:10" x14ac:dyDescent="0.25">
      <c r="F4840" s="44"/>
      <c r="J4840" s="30"/>
    </row>
    <row r="4841" spans="6:10" x14ac:dyDescent="0.25">
      <c r="F4841" s="44"/>
      <c r="J4841" s="30"/>
    </row>
    <row r="4842" spans="6:10" x14ac:dyDescent="0.25">
      <c r="F4842" s="44"/>
      <c r="J4842" s="30"/>
    </row>
    <row r="4843" spans="6:10" x14ac:dyDescent="0.25">
      <c r="F4843" s="44"/>
      <c r="J4843" s="30"/>
    </row>
    <row r="4844" spans="6:10" x14ac:dyDescent="0.25">
      <c r="F4844" s="44"/>
      <c r="J4844" s="30"/>
    </row>
    <row r="4845" spans="6:10" x14ac:dyDescent="0.25">
      <c r="F4845" s="44"/>
      <c r="J4845" s="30"/>
    </row>
    <row r="4846" spans="6:10" x14ac:dyDescent="0.25">
      <c r="F4846" s="44"/>
      <c r="J4846" s="30"/>
    </row>
    <row r="4847" spans="6:10" x14ac:dyDescent="0.25">
      <c r="F4847" s="44"/>
      <c r="J4847" s="30"/>
    </row>
    <row r="4848" spans="6:10" x14ac:dyDescent="0.25">
      <c r="F4848" s="44"/>
      <c r="J4848" s="30"/>
    </row>
    <row r="4849" spans="6:10" x14ac:dyDescent="0.25">
      <c r="F4849" s="44"/>
      <c r="J4849" s="30"/>
    </row>
    <row r="4850" spans="6:10" x14ac:dyDescent="0.25">
      <c r="F4850" s="44"/>
      <c r="J4850" s="30"/>
    </row>
    <row r="4851" spans="6:10" x14ac:dyDescent="0.25">
      <c r="F4851" s="44"/>
      <c r="J4851" s="30"/>
    </row>
    <row r="4852" spans="6:10" x14ac:dyDescent="0.25">
      <c r="F4852" s="44"/>
      <c r="J4852" s="30"/>
    </row>
    <row r="4853" spans="6:10" x14ac:dyDescent="0.25">
      <c r="F4853" s="44"/>
      <c r="J4853" s="30"/>
    </row>
    <row r="4854" spans="6:10" x14ac:dyDescent="0.25">
      <c r="F4854" s="44"/>
      <c r="J4854" s="30"/>
    </row>
    <row r="4855" spans="6:10" x14ac:dyDescent="0.25">
      <c r="F4855" s="44"/>
      <c r="J4855" s="30"/>
    </row>
    <row r="4856" spans="6:10" x14ac:dyDescent="0.25">
      <c r="F4856" s="44"/>
      <c r="J4856" s="30"/>
    </row>
    <row r="4857" spans="6:10" x14ac:dyDescent="0.25">
      <c r="F4857" s="44"/>
      <c r="J4857" s="30"/>
    </row>
    <row r="4858" spans="6:10" x14ac:dyDescent="0.25">
      <c r="F4858" s="44"/>
      <c r="J4858" s="30"/>
    </row>
    <row r="4859" spans="6:10" x14ac:dyDescent="0.25">
      <c r="F4859" s="44"/>
      <c r="J4859" s="30"/>
    </row>
    <row r="4860" spans="6:10" x14ac:dyDescent="0.25">
      <c r="F4860" s="44"/>
      <c r="J4860" s="30"/>
    </row>
    <row r="4861" spans="6:10" x14ac:dyDescent="0.25">
      <c r="F4861" s="44"/>
      <c r="J4861" s="30"/>
    </row>
    <row r="4862" spans="6:10" x14ac:dyDescent="0.25">
      <c r="F4862" s="44"/>
      <c r="J4862" s="30"/>
    </row>
    <row r="4863" spans="6:10" x14ac:dyDescent="0.25">
      <c r="F4863" s="44"/>
      <c r="J4863" s="30"/>
    </row>
    <row r="4864" spans="6:10" x14ac:dyDescent="0.25">
      <c r="F4864" s="44"/>
      <c r="J4864" s="30"/>
    </row>
    <row r="4865" spans="6:10" x14ac:dyDescent="0.25">
      <c r="F4865" s="44"/>
      <c r="J4865" s="30"/>
    </row>
    <row r="4866" spans="6:10" x14ac:dyDescent="0.25">
      <c r="F4866" s="44"/>
      <c r="J4866" s="30"/>
    </row>
    <row r="4867" spans="6:10" x14ac:dyDescent="0.25">
      <c r="F4867" s="44"/>
      <c r="J4867" s="30"/>
    </row>
    <row r="4868" spans="6:10" x14ac:dyDescent="0.25">
      <c r="F4868" s="44"/>
      <c r="J4868" s="30"/>
    </row>
    <row r="4869" spans="6:10" x14ac:dyDescent="0.25">
      <c r="F4869" s="44"/>
      <c r="J4869" s="30"/>
    </row>
    <row r="4870" spans="6:10" x14ac:dyDescent="0.25">
      <c r="F4870" s="44"/>
      <c r="J4870" s="30"/>
    </row>
    <row r="4871" spans="6:10" x14ac:dyDescent="0.25">
      <c r="F4871" s="44"/>
      <c r="J4871" s="30"/>
    </row>
    <row r="4872" spans="6:10" x14ac:dyDescent="0.25">
      <c r="F4872" s="44"/>
      <c r="J4872" s="30"/>
    </row>
    <row r="4873" spans="6:10" x14ac:dyDescent="0.25">
      <c r="F4873" s="44"/>
      <c r="J4873" s="30"/>
    </row>
    <row r="4874" spans="6:10" x14ac:dyDescent="0.25">
      <c r="F4874" s="44"/>
      <c r="J4874" s="30"/>
    </row>
    <row r="4875" spans="6:10" x14ac:dyDescent="0.25">
      <c r="F4875" s="44"/>
      <c r="J4875" s="30"/>
    </row>
    <row r="4876" spans="6:10" x14ac:dyDescent="0.25">
      <c r="F4876" s="44"/>
      <c r="J4876" s="30"/>
    </row>
    <row r="4877" spans="6:10" x14ac:dyDescent="0.25">
      <c r="F4877" s="44"/>
      <c r="J4877" s="30"/>
    </row>
    <row r="4878" spans="6:10" x14ac:dyDescent="0.25">
      <c r="F4878" s="44"/>
      <c r="J4878" s="30"/>
    </row>
    <row r="4879" spans="6:10" x14ac:dyDescent="0.25">
      <c r="F4879" s="44"/>
      <c r="J4879" s="30"/>
    </row>
    <row r="4880" spans="6:10" x14ac:dyDescent="0.25">
      <c r="F4880" s="44"/>
      <c r="J4880" s="30"/>
    </row>
    <row r="4881" spans="6:10" x14ac:dyDescent="0.25">
      <c r="F4881" s="44"/>
      <c r="J4881" s="30"/>
    </row>
    <row r="4882" spans="6:10" x14ac:dyDescent="0.25">
      <c r="F4882" s="44"/>
      <c r="J4882" s="30"/>
    </row>
    <row r="4883" spans="6:10" x14ac:dyDescent="0.25">
      <c r="F4883" s="44"/>
      <c r="J4883" s="30"/>
    </row>
    <row r="4884" spans="6:10" x14ac:dyDescent="0.25">
      <c r="F4884" s="44"/>
      <c r="J4884" s="30"/>
    </row>
    <row r="4885" spans="6:10" x14ac:dyDescent="0.25">
      <c r="F4885" s="44"/>
      <c r="J4885" s="30"/>
    </row>
    <row r="4886" spans="6:10" x14ac:dyDescent="0.25">
      <c r="F4886" s="44"/>
      <c r="J4886" s="30"/>
    </row>
    <row r="4887" spans="6:10" x14ac:dyDescent="0.25">
      <c r="F4887" s="44"/>
      <c r="J4887" s="30"/>
    </row>
    <row r="4888" spans="6:10" x14ac:dyDescent="0.25">
      <c r="F4888" s="44"/>
      <c r="J4888" s="30"/>
    </row>
    <row r="4889" spans="6:10" x14ac:dyDescent="0.25">
      <c r="F4889" s="44"/>
      <c r="J4889" s="30"/>
    </row>
    <row r="4890" spans="6:10" x14ac:dyDescent="0.25">
      <c r="F4890" s="44"/>
      <c r="J4890" s="30"/>
    </row>
    <row r="4891" spans="6:10" x14ac:dyDescent="0.25">
      <c r="F4891" s="44"/>
      <c r="J4891" s="30"/>
    </row>
    <row r="4892" spans="6:10" x14ac:dyDescent="0.25">
      <c r="F4892" s="44"/>
      <c r="J4892" s="30"/>
    </row>
    <row r="4893" spans="6:10" x14ac:dyDescent="0.25">
      <c r="F4893" s="44"/>
      <c r="J4893" s="30"/>
    </row>
    <row r="4894" spans="6:10" x14ac:dyDescent="0.25">
      <c r="F4894" s="44"/>
      <c r="J4894" s="30"/>
    </row>
    <row r="4895" spans="6:10" x14ac:dyDescent="0.25">
      <c r="F4895" s="44"/>
      <c r="J4895" s="30"/>
    </row>
    <row r="4896" spans="6:10" x14ac:dyDescent="0.25">
      <c r="F4896" s="44"/>
      <c r="J4896" s="30"/>
    </row>
    <row r="4897" spans="6:10" x14ac:dyDescent="0.25">
      <c r="F4897" s="44"/>
      <c r="J4897" s="30"/>
    </row>
    <row r="4898" spans="6:10" x14ac:dyDescent="0.25">
      <c r="F4898" s="44"/>
      <c r="J4898" s="30"/>
    </row>
    <row r="4899" spans="6:10" x14ac:dyDescent="0.25">
      <c r="F4899" s="44"/>
      <c r="J4899" s="30"/>
    </row>
    <row r="4900" spans="6:10" x14ac:dyDescent="0.25">
      <c r="F4900" s="44"/>
      <c r="J4900" s="30"/>
    </row>
    <row r="4901" spans="6:10" x14ac:dyDescent="0.25">
      <c r="F4901" s="44"/>
      <c r="J4901" s="30"/>
    </row>
    <row r="4902" spans="6:10" x14ac:dyDescent="0.25">
      <c r="F4902" s="44"/>
      <c r="J4902" s="30"/>
    </row>
    <row r="4903" spans="6:10" x14ac:dyDescent="0.25">
      <c r="F4903" s="44"/>
      <c r="J4903" s="30"/>
    </row>
    <row r="4904" spans="6:10" x14ac:dyDescent="0.25">
      <c r="F4904" s="44"/>
      <c r="J4904" s="30"/>
    </row>
    <row r="4905" spans="6:10" x14ac:dyDescent="0.25">
      <c r="F4905" s="44"/>
      <c r="J4905" s="30"/>
    </row>
    <row r="4906" spans="6:10" x14ac:dyDescent="0.25">
      <c r="F4906" s="44"/>
      <c r="J4906" s="30"/>
    </row>
    <row r="4907" spans="6:10" x14ac:dyDescent="0.25">
      <c r="F4907" s="44"/>
      <c r="J4907" s="30"/>
    </row>
    <row r="4908" spans="6:10" x14ac:dyDescent="0.25">
      <c r="F4908" s="44"/>
      <c r="J4908" s="30"/>
    </row>
    <row r="4909" spans="6:10" x14ac:dyDescent="0.25">
      <c r="F4909" s="44"/>
      <c r="J4909" s="30"/>
    </row>
    <row r="4910" spans="6:10" x14ac:dyDescent="0.25">
      <c r="F4910" s="44"/>
      <c r="J4910" s="30"/>
    </row>
    <row r="4911" spans="6:10" x14ac:dyDescent="0.25">
      <c r="F4911" s="44"/>
      <c r="J4911" s="30"/>
    </row>
    <row r="4912" spans="6:10" x14ac:dyDescent="0.25">
      <c r="F4912" s="44"/>
      <c r="J4912" s="30"/>
    </row>
    <row r="4913" spans="6:10" x14ac:dyDescent="0.25">
      <c r="F4913" s="44"/>
      <c r="J4913" s="30"/>
    </row>
    <row r="4914" spans="6:10" x14ac:dyDescent="0.25">
      <c r="F4914" s="44"/>
      <c r="J4914" s="30"/>
    </row>
    <row r="4915" spans="6:10" x14ac:dyDescent="0.25">
      <c r="F4915" s="44"/>
      <c r="J4915" s="30"/>
    </row>
    <row r="4916" spans="6:10" x14ac:dyDescent="0.25">
      <c r="F4916" s="44"/>
      <c r="J4916" s="30"/>
    </row>
    <row r="4917" spans="6:10" x14ac:dyDescent="0.25">
      <c r="F4917" s="44"/>
      <c r="J4917" s="30"/>
    </row>
    <row r="4918" spans="6:10" x14ac:dyDescent="0.25">
      <c r="F4918" s="44"/>
      <c r="J4918" s="30"/>
    </row>
    <row r="4919" spans="6:10" x14ac:dyDescent="0.25">
      <c r="F4919" s="44"/>
      <c r="J4919" s="30"/>
    </row>
    <row r="4920" spans="6:10" x14ac:dyDescent="0.25">
      <c r="F4920" s="44"/>
      <c r="J4920" s="30"/>
    </row>
    <row r="4921" spans="6:10" x14ac:dyDescent="0.25">
      <c r="F4921" s="44"/>
      <c r="J4921" s="30"/>
    </row>
    <row r="4922" spans="6:10" x14ac:dyDescent="0.25">
      <c r="F4922" s="44"/>
      <c r="J4922" s="30"/>
    </row>
    <row r="4923" spans="6:10" x14ac:dyDescent="0.25">
      <c r="F4923" s="44"/>
      <c r="J4923" s="30"/>
    </row>
    <row r="4924" spans="6:10" x14ac:dyDescent="0.25">
      <c r="F4924" s="44"/>
      <c r="J4924" s="30"/>
    </row>
    <row r="4925" spans="6:10" x14ac:dyDescent="0.25">
      <c r="F4925" s="44"/>
      <c r="J4925" s="30"/>
    </row>
    <row r="4926" spans="6:10" x14ac:dyDescent="0.25">
      <c r="F4926" s="44"/>
      <c r="J4926" s="30"/>
    </row>
    <row r="4927" spans="6:10" x14ac:dyDescent="0.25">
      <c r="F4927" s="44"/>
      <c r="J4927" s="30"/>
    </row>
    <row r="4928" spans="6:10" x14ac:dyDescent="0.25">
      <c r="F4928" s="44"/>
      <c r="J4928" s="30"/>
    </row>
    <row r="4929" spans="6:10" x14ac:dyDescent="0.25">
      <c r="F4929" s="44"/>
      <c r="J4929" s="30"/>
    </row>
    <row r="4930" spans="6:10" x14ac:dyDescent="0.25">
      <c r="F4930" s="44"/>
      <c r="J4930" s="30"/>
    </row>
    <row r="4931" spans="6:10" x14ac:dyDescent="0.25">
      <c r="F4931" s="44"/>
      <c r="J4931" s="30"/>
    </row>
    <row r="4932" spans="6:10" x14ac:dyDescent="0.25">
      <c r="F4932" s="44"/>
      <c r="J4932" s="30"/>
    </row>
    <row r="4933" spans="6:10" x14ac:dyDescent="0.25">
      <c r="F4933" s="44"/>
      <c r="J4933" s="30"/>
    </row>
    <row r="4934" spans="6:10" x14ac:dyDescent="0.25">
      <c r="F4934" s="44"/>
      <c r="J4934" s="30"/>
    </row>
    <row r="4935" spans="6:10" x14ac:dyDescent="0.25">
      <c r="F4935" s="44"/>
      <c r="J4935" s="30"/>
    </row>
    <row r="4936" spans="6:10" x14ac:dyDescent="0.25">
      <c r="F4936" s="44"/>
      <c r="J4936" s="30"/>
    </row>
    <row r="4937" spans="6:10" x14ac:dyDescent="0.25">
      <c r="F4937" s="44"/>
      <c r="J4937" s="30"/>
    </row>
    <row r="4938" spans="6:10" x14ac:dyDescent="0.25">
      <c r="F4938" s="44"/>
      <c r="J4938" s="30"/>
    </row>
    <row r="4939" spans="6:10" x14ac:dyDescent="0.25">
      <c r="F4939" s="44"/>
      <c r="J4939" s="30"/>
    </row>
    <row r="4940" spans="6:10" x14ac:dyDescent="0.25">
      <c r="F4940" s="44"/>
      <c r="J4940" s="30"/>
    </row>
    <row r="4941" spans="6:10" x14ac:dyDescent="0.25">
      <c r="F4941" s="44"/>
      <c r="J4941" s="30"/>
    </row>
    <row r="4942" spans="6:10" x14ac:dyDescent="0.25">
      <c r="F4942" s="44"/>
      <c r="J4942" s="30"/>
    </row>
    <row r="4943" spans="6:10" x14ac:dyDescent="0.25">
      <c r="F4943" s="44"/>
      <c r="J4943" s="30"/>
    </row>
    <row r="4944" spans="6:10" x14ac:dyDescent="0.25">
      <c r="F4944" s="44"/>
      <c r="J4944" s="30"/>
    </row>
    <row r="4945" spans="6:10" x14ac:dyDescent="0.25">
      <c r="F4945" s="44"/>
      <c r="J4945" s="30"/>
    </row>
    <row r="4946" spans="6:10" x14ac:dyDescent="0.25">
      <c r="F4946" s="44"/>
      <c r="J4946" s="30"/>
    </row>
    <row r="4947" spans="6:10" x14ac:dyDescent="0.25">
      <c r="F4947" s="44"/>
      <c r="J4947" s="30"/>
    </row>
    <row r="4948" spans="6:10" x14ac:dyDescent="0.25">
      <c r="F4948" s="44"/>
      <c r="J4948" s="30"/>
    </row>
    <row r="4949" spans="6:10" x14ac:dyDescent="0.25">
      <c r="F4949" s="44"/>
      <c r="J4949" s="30"/>
    </row>
    <row r="4950" spans="6:10" x14ac:dyDescent="0.25">
      <c r="F4950" s="44"/>
      <c r="J4950" s="30"/>
    </row>
    <row r="4951" spans="6:10" x14ac:dyDescent="0.25">
      <c r="F4951" s="44"/>
      <c r="J4951" s="30"/>
    </row>
    <row r="4952" spans="6:10" x14ac:dyDescent="0.25">
      <c r="F4952" s="44"/>
      <c r="J4952" s="30"/>
    </row>
    <row r="4953" spans="6:10" x14ac:dyDescent="0.25">
      <c r="F4953" s="44"/>
      <c r="J4953" s="30"/>
    </row>
    <row r="4954" spans="6:10" x14ac:dyDescent="0.25">
      <c r="F4954" s="44"/>
      <c r="J4954" s="30"/>
    </row>
    <row r="4955" spans="6:10" x14ac:dyDescent="0.25">
      <c r="F4955" s="44"/>
      <c r="J4955" s="30"/>
    </row>
    <row r="4956" spans="6:10" x14ac:dyDescent="0.25">
      <c r="F4956" s="44"/>
      <c r="J4956" s="30"/>
    </row>
    <row r="4957" spans="6:10" x14ac:dyDescent="0.25">
      <c r="F4957" s="44"/>
      <c r="J4957" s="30"/>
    </row>
    <row r="4958" spans="6:10" x14ac:dyDescent="0.25">
      <c r="F4958" s="44"/>
      <c r="J4958" s="30"/>
    </row>
    <row r="4959" spans="6:10" x14ac:dyDescent="0.25">
      <c r="F4959" s="44"/>
      <c r="J4959" s="30"/>
    </row>
    <row r="4960" spans="6:10" x14ac:dyDescent="0.25">
      <c r="F4960" s="44"/>
      <c r="J4960" s="30"/>
    </row>
    <row r="4961" spans="6:10" x14ac:dyDescent="0.25">
      <c r="F4961" s="44"/>
      <c r="J4961" s="30"/>
    </row>
    <row r="4962" spans="6:10" x14ac:dyDescent="0.25">
      <c r="F4962" s="44"/>
      <c r="J4962" s="30"/>
    </row>
    <row r="4963" spans="6:10" x14ac:dyDescent="0.25">
      <c r="F4963" s="44"/>
      <c r="J4963" s="30"/>
    </row>
    <row r="4964" spans="6:10" x14ac:dyDescent="0.25">
      <c r="F4964" s="44"/>
      <c r="J4964" s="30"/>
    </row>
    <row r="4965" spans="6:10" x14ac:dyDescent="0.25">
      <c r="F4965" s="44"/>
      <c r="J4965" s="30"/>
    </row>
    <row r="4966" spans="6:10" x14ac:dyDescent="0.25">
      <c r="F4966" s="44"/>
      <c r="J4966" s="30"/>
    </row>
    <row r="4967" spans="6:10" x14ac:dyDescent="0.25">
      <c r="F4967" s="44"/>
      <c r="J4967" s="30"/>
    </row>
    <row r="4968" spans="6:10" x14ac:dyDescent="0.25">
      <c r="F4968" s="44"/>
      <c r="J4968" s="30"/>
    </row>
    <row r="4969" spans="6:10" x14ac:dyDescent="0.25">
      <c r="F4969" s="44"/>
      <c r="J4969" s="30"/>
    </row>
    <row r="4970" spans="6:10" x14ac:dyDescent="0.25">
      <c r="F4970" s="44"/>
      <c r="J4970" s="30"/>
    </row>
    <row r="4971" spans="6:10" x14ac:dyDescent="0.25">
      <c r="F4971" s="44"/>
      <c r="J4971" s="30"/>
    </row>
    <row r="4972" spans="6:10" x14ac:dyDescent="0.25">
      <c r="F4972" s="44"/>
      <c r="J4972" s="30"/>
    </row>
    <row r="4973" spans="6:10" x14ac:dyDescent="0.25">
      <c r="F4973" s="44"/>
      <c r="J4973" s="30"/>
    </row>
    <row r="4974" spans="6:10" x14ac:dyDescent="0.25">
      <c r="F4974" s="44"/>
      <c r="J4974" s="30"/>
    </row>
    <row r="4975" spans="6:10" x14ac:dyDescent="0.25">
      <c r="F4975" s="44"/>
      <c r="J4975" s="30"/>
    </row>
    <row r="4976" spans="6:10" x14ac:dyDescent="0.25">
      <c r="F4976" s="44"/>
      <c r="J4976" s="30"/>
    </row>
    <row r="4977" spans="6:10" x14ac:dyDescent="0.25">
      <c r="F4977" s="44"/>
      <c r="J4977" s="30"/>
    </row>
    <row r="4978" spans="6:10" x14ac:dyDescent="0.25">
      <c r="F4978" s="44"/>
      <c r="J4978" s="30"/>
    </row>
    <row r="4979" spans="6:10" x14ac:dyDescent="0.25">
      <c r="F4979" s="44"/>
      <c r="J4979" s="30"/>
    </row>
    <row r="4980" spans="6:10" x14ac:dyDescent="0.25">
      <c r="F4980" s="44"/>
      <c r="J4980" s="30"/>
    </row>
    <row r="4981" spans="6:10" x14ac:dyDescent="0.25">
      <c r="F4981" s="44"/>
      <c r="J4981" s="30"/>
    </row>
    <row r="4982" spans="6:10" x14ac:dyDescent="0.25">
      <c r="F4982" s="44"/>
      <c r="J4982" s="30"/>
    </row>
    <row r="4983" spans="6:10" x14ac:dyDescent="0.25">
      <c r="F4983" s="44"/>
      <c r="J4983" s="30"/>
    </row>
    <row r="4984" spans="6:10" x14ac:dyDescent="0.25">
      <c r="F4984" s="44"/>
      <c r="J4984" s="30"/>
    </row>
    <row r="4985" spans="6:10" x14ac:dyDescent="0.25">
      <c r="F4985" s="44"/>
      <c r="J4985" s="30"/>
    </row>
    <row r="4986" spans="6:10" x14ac:dyDescent="0.25">
      <c r="F4986" s="44"/>
      <c r="J4986" s="30"/>
    </row>
    <row r="4987" spans="6:10" x14ac:dyDescent="0.25">
      <c r="F4987" s="44"/>
      <c r="J4987" s="30"/>
    </row>
    <row r="4988" spans="6:10" x14ac:dyDescent="0.25">
      <c r="F4988" s="44"/>
      <c r="J4988" s="30"/>
    </row>
    <row r="4989" spans="6:10" x14ac:dyDescent="0.25">
      <c r="F4989" s="44"/>
      <c r="J4989" s="30"/>
    </row>
    <row r="4990" spans="6:10" x14ac:dyDescent="0.25">
      <c r="F4990" s="44"/>
      <c r="J4990" s="30"/>
    </row>
    <row r="4991" spans="6:10" x14ac:dyDescent="0.25">
      <c r="F4991" s="44"/>
      <c r="J4991" s="30"/>
    </row>
    <row r="4992" spans="6:10" x14ac:dyDescent="0.25">
      <c r="F4992" s="44"/>
      <c r="J4992" s="30"/>
    </row>
    <row r="4993" spans="6:10" x14ac:dyDescent="0.25">
      <c r="F4993" s="44"/>
      <c r="J4993" s="30"/>
    </row>
    <row r="4994" spans="6:10" x14ac:dyDescent="0.25">
      <c r="F4994" s="44"/>
      <c r="J4994" s="30"/>
    </row>
    <row r="4995" spans="6:10" x14ac:dyDescent="0.25">
      <c r="F4995" s="44"/>
      <c r="J4995" s="30"/>
    </row>
    <row r="4996" spans="6:10" x14ac:dyDescent="0.25">
      <c r="F4996" s="44"/>
      <c r="J4996" s="30"/>
    </row>
    <row r="4997" spans="6:10" x14ac:dyDescent="0.25">
      <c r="F4997" s="44"/>
      <c r="J4997" s="30"/>
    </row>
    <row r="4998" spans="6:10" x14ac:dyDescent="0.25">
      <c r="F4998" s="44"/>
      <c r="J4998" s="30"/>
    </row>
    <row r="4999" spans="6:10" x14ac:dyDescent="0.25">
      <c r="F4999" s="44"/>
      <c r="J4999" s="30"/>
    </row>
    <row r="5000" spans="6:10" x14ac:dyDescent="0.25">
      <c r="F5000" s="44"/>
      <c r="J5000" s="30"/>
    </row>
    <row r="5001" spans="6:10" x14ac:dyDescent="0.25">
      <c r="F5001" s="44"/>
      <c r="J5001" s="30"/>
    </row>
    <row r="5002" spans="6:10" x14ac:dyDescent="0.25">
      <c r="F5002" s="44"/>
      <c r="J5002" s="30"/>
    </row>
    <row r="5003" spans="6:10" x14ac:dyDescent="0.25">
      <c r="F5003" s="44"/>
      <c r="J5003" s="30"/>
    </row>
    <row r="5004" spans="6:10" x14ac:dyDescent="0.25">
      <c r="F5004" s="44"/>
      <c r="J5004" s="30"/>
    </row>
    <row r="5005" spans="6:10" x14ac:dyDescent="0.25">
      <c r="F5005" s="44"/>
      <c r="J5005" s="30"/>
    </row>
    <row r="5006" spans="6:10" x14ac:dyDescent="0.25">
      <c r="F5006" s="44"/>
      <c r="J5006" s="30"/>
    </row>
    <row r="5007" spans="6:10" x14ac:dyDescent="0.25">
      <c r="F5007" s="44"/>
      <c r="J5007" s="30"/>
    </row>
    <row r="5008" spans="6:10" x14ac:dyDescent="0.25">
      <c r="F5008" s="44"/>
      <c r="J5008" s="30"/>
    </row>
    <row r="5009" spans="6:10" x14ac:dyDescent="0.25">
      <c r="F5009" s="44"/>
      <c r="J5009" s="30"/>
    </row>
    <row r="5010" spans="6:10" x14ac:dyDescent="0.25">
      <c r="F5010" s="44"/>
      <c r="J5010" s="30"/>
    </row>
    <row r="5011" spans="6:10" x14ac:dyDescent="0.25">
      <c r="F5011" s="44"/>
      <c r="J5011" s="30"/>
    </row>
    <row r="5012" spans="6:10" x14ac:dyDescent="0.25">
      <c r="F5012" s="44"/>
      <c r="J5012" s="30"/>
    </row>
    <row r="5013" spans="6:10" x14ac:dyDescent="0.25">
      <c r="F5013" s="44"/>
      <c r="J5013" s="30"/>
    </row>
    <row r="5014" spans="6:10" x14ac:dyDescent="0.25">
      <c r="F5014" s="44"/>
      <c r="J5014" s="30"/>
    </row>
    <row r="5015" spans="6:10" x14ac:dyDescent="0.25">
      <c r="F5015" s="44"/>
      <c r="J5015" s="30"/>
    </row>
    <row r="5016" spans="6:10" x14ac:dyDescent="0.25">
      <c r="F5016" s="44"/>
      <c r="J5016" s="30"/>
    </row>
    <row r="5017" spans="6:10" x14ac:dyDescent="0.25">
      <c r="F5017" s="44"/>
      <c r="J5017" s="30"/>
    </row>
    <row r="5018" spans="6:10" x14ac:dyDescent="0.25">
      <c r="F5018" s="44"/>
      <c r="J5018" s="30"/>
    </row>
    <row r="5019" spans="6:10" x14ac:dyDescent="0.25">
      <c r="F5019" s="44"/>
      <c r="J5019" s="30"/>
    </row>
    <row r="5020" spans="6:10" x14ac:dyDescent="0.25">
      <c r="F5020" s="44"/>
      <c r="J5020" s="30"/>
    </row>
    <row r="5021" spans="6:10" x14ac:dyDescent="0.25">
      <c r="F5021" s="44"/>
      <c r="J5021" s="30"/>
    </row>
    <row r="5022" spans="6:10" x14ac:dyDescent="0.25">
      <c r="F5022" s="44"/>
      <c r="J5022" s="30"/>
    </row>
    <row r="5023" spans="6:10" x14ac:dyDescent="0.25">
      <c r="F5023" s="44"/>
      <c r="J5023" s="30"/>
    </row>
    <row r="5024" spans="6:10" x14ac:dyDescent="0.25">
      <c r="F5024" s="44"/>
      <c r="J5024" s="30"/>
    </row>
    <row r="5025" spans="6:10" x14ac:dyDescent="0.25">
      <c r="F5025" s="44"/>
      <c r="J5025" s="30"/>
    </row>
    <row r="5026" spans="6:10" x14ac:dyDescent="0.25">
      <c r="F5026" s="44"/>
      <c r="J5026" s="30"/>
    </row>
    <row r="5027" spans="6:10" x14ac:dyDescent="0.25">
      <c r="F5027" s="44"/>
      <c r="J5027" s="30"/>
    </row>
    <row r="5028" spans="6:10" x14ac:dyDescent="0.25">
      <c r="F5028" s="44"/>
      <c r="J5028" s="30"/>
    </row>
    <row r="5029" spans="6:10" x14ac:dyDescent="0.25">
      <c r="F5029" s="44"/>
      <c r="J5029" s="30"/>
    </row>
    <row r="5030" spans="6:10" x14ac:dyDescent="0.25">
      <c r="F5030" s="44"/>
      <c r="J5030" s="30"/>
    </row>
    <row r="5031" spans="6:10" x14ac:dyDescent="0.25">
      <c r="F5031" s="44"/>
      <c r="J5031" s="30"/>
    </row>
    <row r="5032" spans="6:10" x14ac:dyDescent="0.25">
      <c r="F5032" s="44"/>
      <c r="J5032" s="30"/>
    </row>
    <row r="5033" spans="6:10" x14ac:dyDescent="0.25">
      <c r="F5033" s="44"/>
      <c r="J5033" s="30"/>
    </row>
    <row r="5034" spans="6:10" x14ac:dyDescent="0.25">
      <c r="F5034" s="44"/>
      <c r="J5034" s="30"/>
    </row>
    <row r="5035" spans="6:10" x14ac:dyDescent="0.25">
      <c r="F5035" s="44"/>
      <c r="J5035" s="30"/>
    </row>
    <row r="5036" spans="6:10" x14ac:dyDescent="0.25">
      <c r="F5036" s="44"/>
      <c r="J5036" s="30"/>
    </row>
    <row r="5037" spans="6:10" x14ac:dyDescent="0.25">
      <c r="F5037" s="44"/>
      <c r="J5037" s="30"/>
    </row>
    <row r="5038" spans="6:10" x14ac:dyDescent="0.25">
      <c r="F5038" s="44"/>
      <c r="J5038" s="30"/>
    </row>
    <row r="5039" spans="6:10" x14ac:dyDescent="0.25">
      <c r="F5039" s="44"/>
      <c r="J5039" s="30"/>
    </row>
    <row r="5040" spans="6:10" x14ac:dyDescent="0.25">
      <c r="F5040" s="44"/>
      <c r="J5040" s="30"/>
    </row>
    <row r="5041" spans="6:10" x14ac:dyDescent="0.25">
      <c r="F5041" s="44"/>
      <c r="J5041" s="30"/>
    </row>
    <row r="5042" spans="6:10" x14ac:dyDescent="0.25">
      <c r="F5042" s="44"/>
      <c r="J5042" s="30"/>
    </row>
    <row r="5043" spans="6:10" x14ac:dyDescent="0.25">
      <c r="F5043" s="44"/>
      <c r="J5043" s="30"/>
    </row>
    <row r="5044" spans="6:10" x14ac:dyDescent="0.25">
      <c r="F5044" s="44"/>
      <c r="J5044" s="30"/>
    </row>
    <row r="5045" spans="6:10" x14ac:dyDescent="0.25">
      <c r="F5045" s="44"/>
      <c r="J5045" s="30"/>
    </row>
    <row r="5046" spans="6:10" x14ac:dyDescent="0.25">
      <c r="F5046" s="44"/>
      <c r="J5046" s="30"/>
    </row>
    <row r="5047" spans="6:10" x14ac:dyDescent="0.25">
      <c r="F5047" s="44"/>
      <c r="J5047" s="30"/>
    </row>
    <row r="5048" spans="6:10" x14ac:dyDescent="0.25">
      <c r="F5048" s="44"/>
      <c r="J5048" s="30"/>
    </row>
    <row r="5049" spans="6:10" x14ac:dyDescent="0.25">
      <c r="F5049" s="44"/>
      <c r="J5049" s="30"/>
    </row>
    <row r="5050" spans="6:10" x14ac:dyDescent="0.25">
      <c r="F5050" s="44"/>
      <c r="J5050" s="30"/>
    </row>
    <row r="5051" spans="6:10" x14ac:dyDescent="0.25">
      <c r="F5051" s="44"/>
      <c r="J5051" s="30"/>
    </row>
    <row r="5052" spans="6:10" x14ac:dyDescent="0.25">
      <c r="F5052" s="44"/>
      <c r="J5052" s="30"/>
    </row>
    <row r="5053" spans="6:10" x14ac:dyDescent="0.25">
      <c r="F5053" s="44"/>
      <c r="J5053" s="30"/>
    </row>
    <row r="5054" spans="6:10" x14ac:dyDescent="0.25">
      <c r="F5054" s="44"/>
      <c r="J5054" s="30"/>
    </row>
    <row r="5055" spans="6:10" x14ac:dyDescent="0.25">
      <c r="F5055" s="44"/>
      <c r="J5055" s="30"/>
    </row>
    <row r="5056" spans="6:10" x14ac:dyDescent="0.25">
      <c r="F5056" s="44"/>
      <c r="J5056" s="30"/>
    </row>
    <row r="5057" spans="6:10" x14ac:dyDescent="0.25">
      <c r="F5057" s="44"/>
      <c r="J5057" s="30"/>
    </row>
    <row r="5058" spans="6:10" x14ac:dyDescent="0.25">
      <c r="F5058" s="44"/>
      <c r="J5058" s="30"/>
    </row>
    <row r="5059" spans="6:10" x14ac:dyDescent="0.25">
      <c r="F5059" s="44"/>
      <c r="J5059" s="30"/>
    </row>
    <row r="5060" spans="6:10" x14ac:dyDescent="0.25">
      <c r="F5060" s="44"/>
      <c r="J5060" s="30"/>
    </row>
    <row r="5061" spans="6:10" x14ac:dyDescent="0.25">
      <c r="F5061" s="44"/>
      <c r="J5061" s="30"/>
    </row>
    <row r="5062" spans="6:10" x14ac:dyDescent="0.25">
      <c r="F5062" s="44"/>
      <c r="J5062" s="30"/>
    </row>
    <row r="5063" spans="6:10" x14ac:dyDescent="0.25">
      <c r="F5063" s="44"/>
      <c r="J5063" s="30"/>
    </row>
    <row r="5064" spans="6:10" x14ac:dyDescent="0.25">
      <c r="F5064" s="44"/>
      <c r="J5064" s="30"/>
    </row>
    <row r="5065" spans="6:10" x14ac:dyDescent="0.25">
      <c r="F5065" s="44"/>
      <c r="J5065" s="30"/>
    </row>
    <row r="5066" spans="6:10" x14ac:dyDescent="0.25">
      <c r="F5066" s="44"/>
      <c r="J5066" s="30"/>
    </row>
    <row r="5067" spans="6:10" x14ac:dyDescent="0.25">
      <c r="F5067" s="44"/>
      <c r="J5067" s="30"/>
    </row>
    <row r="5068" spans="6:10" x14ac:dyDescent="0.25">
      <c r="F5068" s="44"/>
      <c r="J5068" s="30"/>
    </row>
    <row r="5069" spans="6:10" x14ac:dyDescent="0.25">
      <c r="F5069" s="44"/>
      <c r="J5069" s="30"/>
    </row>
    <row r="5070" spans="6:10" x14ac:dyDescent="0.25">
      <c r="F5070" s="44"/>
      <c r="J5070" s="30"/>
    </row>
    <row r="5071" spans="6:10" x14ac:dyDescent="0.25">
      <c r="F5071" s="44"/>
      <c r="J5071" s="30"/>
    </row>
    <row r="5072" spans="6:10" x14ac:dyDescent="0.25">
      <c r="F5072" s="44"/>
      <c r="J5072" s="30"/>
    </row>
    <row r="5073" spans="6:10" x14ac:dyDescent="0.25">
      <c r="F5073" s="44"/>
      <c r="J5073" s="30"/>
    </row>
    <row r="5074" spans="6:10" x14ac:dyDescent="0.25">
      <c r="F5074" s="44"/>
      <c r="J5074" s="30"/>
    </row>
    <row r="5075" spans="6:10" x14ac:dyDescent="0.25">
      <c r="F5075" s="44"/>
      <c r="J5075" s="30"/>
    </row>
    <row r="5076" spans="6:10" x14ac:dyDescent="0.25">
      <c r="F5076" s="44"/>
      <c r="J5076" s="30"/>
    </row>
    <row r="5077" spans="6:10" x14ac:dyDescent="0.25">
      <c r="F5077" s="44"/>
      <c r="J5077" s="30"/>
    </row>
    <row r="5078" spans="6:10" x14ac:dyDescent="0.25">
      <c r="F5078" s="44"/>
      <c r="J5078" s="30"/>
    </row>
    <row r="5079" spans="6:10" x14ac:dyDescent="0.25">
      <c r="F5079" s="44"/>
      <c r="J5079" s="30"/>
    </row>
    <row r="5080" spans="6:10" x14ac:dyDescent="0.25">
      <c r="F5080" s="44"/>
      <c r="J5080" s="30"/>
    </row>
    <row r="5081" spans="6:10" x14ac:dyDescent="0.25">
      <c r="F5081" s="44"/>
      <c r="J5081" s="30"/>
    </row>
    <row r="5082" spans="6:10" x14ac:dyDescent="0.25">
      <c r="F5082" s="44"/>
      <c r="J5082" s="30"/>
    </row>
    <row r="5083" spans="6:10" x14ac:dyDescent="0.25">
      <c r="F5083" s="44"/>
      <c r="J5083" s="30"/>
    </row>
    <row r="5084" spans="6:10" x14ac:dyDescent="0.25">
      <c r="F5084" s="44"/>
      <c r="J5084" s="30"/>
    </row>
    <row r="5085" spans="6:10" x14ac:dyDescent="0.25">
      <c r="F5085" s="44"/>
      <c r="J5085" s="30"/>
    </row>
    <row r="5086" spans="6:10" x14ac:dyDescent="0.25">
      <c r="F5086" s="44"/>
      <c r="J5086" s="30"/>
    </row>
    <row r="5087" spans="6:10" x14ac:dyDescent="0.25">
      <c r="F5087" s="44"/>
      <c r="J5087" s="30"/>
    </row>
    <row r="5088" spans="6:10" x14ac:dyDescent="0.25">
      <c r="F5088" s="44"/>
      <c r="J5088" s="30"/>
    </row>
    <row r="5089" spans="6:10" x14ac:dyDescent="0.25">
      <c r="F5089" s="44"/>
      <c r="J5089" s="30"/>
    </row>
    <row r="5090" spans="6:10" x14ac:dyDescent="0.25">
      <c r="F5090" s="44"/>
      <c r="J5090" s="30"/>
    </row>
    <row r="5091" spans="6:10" x14ac:dyDescent="0.25">
      <c r="F5091" s="44"/>
      <c r="J5091" s="30"/>
    </row>
    <row r="5092" spans="6:10" x14ac:dyDescent="0.25">
      <c r="F5092" s="44"/>
      <c r="J5092" s="30"/>
    </row>
    <row r="5093" spans="6:10" x14ac:dyDescent="0.25">
      <c r="F5093" s="44"/>
      <c r="J5093" s="30"/>
    </row>
    <row r="5094" spans="6:10" x14ac:dyDescent="0.25">
      <c r="F5094" s="44"/>
      <c r="J5094" s="30"/>
    </row>
    <row r="5095" spans="6:10" x14ac:dyDescent="0.25">
      <c r="F5095" s="44"/>
      <c r="J5095" s="30"/>
    </row>
    <row r="5096" spans="6:10" x14ac:dyDescent="0.25">
      <c r="F5096" s="44"/>
      <c r="J5096" s="30"/>
    </row>
    <row r="5097" spans="6:10" x14ac:dyDescent="0.25">
      <c r="F5097" s="44"/>
      <c r="J5097" s="30"/>
    </row>
    <row r="5098" spans="6:10" x14ac:dyDescent="0.25">
      <c r="F5098" s="44"/>
      <c r="J5098" s="30"/>
    </row>
    <row r="5099" spans="6:10" x14ac:dyDescent="0.25">
      <c r="F5099" s="44"/>
      <c r="J5099" s="30"/>
    </row>
    <row r="5100" spans="6:10" x14ac:dyDescent="0.25">
      <c r="F5100" s="44"/>
      <c r="J5100" s="30"/>
    </row>
    <row r="5101" spans="6:10" x14ac:dyDescent="0.25">
      <c r="F5101" s="44"/>
      <c r="J5101" s="30"/>
    </row>
    <row r="5102" spans="6:10" x14ac:dyDescent="0.25">
      <c r="F5102" s="44"/>
      <c r="J5102" s="30"/>
    </row>
    <row r="5103" spans="6:10" x14ac:dyDescent="0.25">
      <c r="F5103" s="44"/>
      <c r="J5103" s="30"/>
    </row>
    <row r="5104" spans="6:10" x14ac:dyDescent="0.25">
      <c r="F5104" s="44"/>
      <c r="J5104" s="30"/>
    </row>
    <row r="5105" spans="6:10" x14ac:dyDescent="0.25">
      <c r="F5105" s="44"/>
      <c r="J5105" s="30"/>
    </row>
    <row r="5106" spans="6:10" x14ac:dyDescent="0.25">
      <c r="F5106" s="44"/>
      <c r="J5106" s="30"/>
    </row>
    <row r="5107" spans="6:10" x14ac:dyDescent="0.25">
      <c r="F5107" s="44"/>
      <c r="J5107" s="30"/>
    </row>
    <row r="5108" spans="6:10" x14ac:dyDescent="0.25">
      <c r="F5108" s="44"/>
      <c r="J5108" s="30"/>
    </row>
    <row r="5109" spans="6:10" x14ac:dyDescent="0.25">
      <c r="F5109" s="44"/>
      <c r="J5109" s="30"/>
    </row>
    <row r="5110" spans="6:10" x14ac:dyDescent="0.25">
      <c r="F5110" s="44"/>
      <c r="J5110" s="30"/>
    </row>
    <row r="5111" spans="6:10" x14ac:dyDescent="0.25">
      <c r="F5111" s="44"/>
      <c r="J5111" s="30"/>
    </row>
    <row r="5112" spans="6:10" x14ac:dyDescent="0.25">
      <c r="F5112" s="44"/>
      <c r="J5112" s="30"/>
    </row>
    <row r="5113" spans="6:10" x14ac:dyDescent="0.25">
      <c r="F5113" s="44"/>
      <c r="J5113" s="30"/>
    </row>
    <row r="5114" spans="6:10" x14ac:dyDescent="0.25">
      <c r="F5114" s="44"/>
      <c r="J5114" s="30"/>
    </row>
    <row r="5115" spans="6:10" x14ac:dyDescent="0.25">
      <c r="F5115" s="44"/>
      <c r="J5115" s="30"/>
    </row>
    <row r="5116" spans="6:10" x14ac:dyDescent="0.25">
      <c r="F5116" s="44"/>
      <c r="J5116" s="30"/>
    </row>
    <row r="5117" spans="6:10" x14ac:dyDescent="0.25">
      <c r="F5117" s="44"/>
      <c r="J5117" s="30"/>
    </row>
    <row r="5118" spans="6:10" x14ac:dyDescent="0.25">
      <c r="F5118" s="44"/>
      <c r="J5118" s="30"/>
    </row>
    <row r="5119" spans="6:10" x14ac:dyDescent="0.25">
      <c r="F5119" s="44"/>
      <c r="J5119" s="30"/>
    </row>
    <row r="5120" spans="6:10" x14ac:dyDescent="0.25">
      <c r="F5120" s="44"/>
      <c r="J5120" s="30"/>
    </row>
    <row r="5121" spans="6:10" x14ac:dyDescent="0.25">
      <c r="F5121" s="44"/>
      <c r="J5121" s="30"/>
    </row>
    <row r="5122" spans="6:10" x14ac:dyDescent="0.25">
      <c r="F5122" s="44"/>
      <c r="J5122" s="30"/>
    </row>
    <row r="5123" spans="6:10" x14ac:dyDescent="0.25">
      <c r="F5123" s="44"/>
      <c r="J5123" s="30"/>
    </row>
    <row r="5124" spans="6:10" x14ac:dyDescent="0.25">
      <c r="F5124" s="44"/>
      <c r="J5124" s="30"/>
    </row>
    <row r="5125" spans="6:10" x14ac:dyDescent="0.25">
      <c r="F5125" s="44"/>
      <c r="J5125" s="30"/>
    </row>
    <row r="5126" spans="6:10" x14ac:dyDescent="0.25">
      <c r="F5126" s="44"/>
      <c r="J5126" s="30"/>
    </row>
    <row r="5127" spans="6:10" x14ac:dyDescent="0.25">
      <c r="F5127" s="44"/>
      <c r="J5127" s="30"/>
    </row>
    <row r="5128" spans="6:10" x14ac:dyDescent="0.25">
      <c r="F5128" s="44"/>
      <c r="J5128" s="30"/>
    </row>
    <row r="5129" spans="6:10" x14ac:dyDescent="0.25">
      <c r="F5129" s="44"/>
      <c r="J5129" s="30"/>
    </row>
    <row r="5130" spans="6:10" x14ac:dyDescent="0.25">
      <c r="F5130" s="44"/>
      <c r="J5130" s="30"/>
    </row>
    <row r="5131" spans="6:10" x14ac:dyDescent="0.25">
      <c r="F5131" s="44"/>
      <c r="J5131" s="30"/>
    </row>
    <row r="5132" spans="6:10" x14ac:dyDescent="0.25">
      <c r="F5132" s="44"/>
      <c r="J5132" s="30"/>
    </row>
    <row r="5133" spans="6:10" x14ac:dyDescent="0.25">
      <c r="F5133" s="44"/>
      <c r="J5133" s="30"/>
    </row>
    <row r="5134" spans="6:10" x14ac:dyDescent="0.25">
      <c r="F5134" s="44"/>
      <c r="J5134" s="30"/>
    </row>
    <row r="5135" spans="6:10" x14ac:dyDescent="0.25">
      <c r="F5135" s="44"/>
      <c r="J5135" s="30"/>
    </row>
    <row r="5136" spans="6:10" x14ac:dyDescent="0.25">
      <c r="F5136" s="44"/>
      <c r="J5136" s="30"/>
    </row>
    <row r="5137" spans="6:10" x14ac:dyDescent="0.25">
      <c r="F5137" s="44"/>
      <c r="J5137" s="30"/>
    </row>
    <row r="5138" spans="6:10" x14ac:dyDescent="0.25">
      <c r="F5138" s="44"/>
      <c r="J5138" s="30"/>
    </row>
    <row r="5139" spans="6:10" x14ac:dyDescent="0.25">
      <c r="F5139" s="44"/>
      <c r="J5139" s="30"/>
    </row>
    <row r="5140" spans="6:10" x14ac:dyDescent="0.25">
      <c r="F5140" s="44"/>
      <c r="J5140" s="30"/>
    </row>
    <row r="5141" spans="6:10" x14ac:dyDescent="0.25">
      <c r="F5141" s="44"/>
      <c r="J5141" s="30"/>
    </row>
    <row r="5142" spans="6:10" x14ac:dyDescent="0.25">
      <c r="F5142" s="44"/>
      <c r="J5142" s="30"/>
    </row>
    <row r="5143" spans="6:10" x14ac:dyDescent="0.25">
      <c r="F5143" s="44"/>
      <c r="J5143" s="30"/>
    </row>
    <row r="5144" spans="6:10" x14ac:dyDescent="0.25">
      <c r="F5144" s="44"/>
      <c r="J5144" s="30"/>
    </row>
    <row r="5145" spans="6:10" x14ac:dyDescent="0.25">
      <c r="F5145" s="44"/>
      <c r="J5145" s="30"/>
    </row>
    <row r="5146" spans="6:10" x14ac:dyDescent="0.25">
      <c r="F5146" s="44"/>
      <c r="J5146" s="30"/>
    </row>
    <row r="5147" spans="6:10" x14ac:dyDescent="0.25">
      <c r="F5147" s="44"/>
      <c r="J5147" s="30"/>
    </row>
    <row r="5148" spans="6:10" x14ac:dyDescent="0.25">
      <c r="F5148" s="44"/>
      <c r="J5148" s="30"/>
    </row>
    <row r="5149" spans="6:10" x14ac:dyDescent="0.25">
      <c r="F5149" s="44"/>
      <c r="J5149" s="30"/>
    </row>
    <row r="5150" spans="6:10" x14ac:dyDescent="0.25">
      <c r="F5150" s="44"/>
      <c r="J5150" s="30"/>
    </row>
    <row r="5151" spans="6:10" x14ac:dyDescent="0.25">
      <c r="F5151" s="44"/>
      <c r="J5151" s="30"/>
    </row>
    <row r="5152" spans="6:10" x14ac:dyDescent="0.25">
      <c r="F5152" s="44"/>
      <c r="J5152" s="30"/>
    </row>
    <row r="5153" spans="6:10" x14ac:dyDescent="0.25">
      <c r="F5153" s="44"/>
      <c r="J5153" s="30"/>
    </row>
    <row r="5154" spans="6:10" x14ac:dyDescent="0.25">
      <c r="F5154" s="44"/>
      <c r="J5154" s="30"/>
    </row>
    <row r="5155" spans="6:10" x14ac:dyDescent="0.25">
      <c r="F5155" s="44"/>
      <c r="J5155" s="30"/>
    </row>
    <row r="5156" spans="6:10" x14ac:dyDescent="0.25">
      <c r="F5156" s="44"/>
      <c r="J5156" s="30"/>
    </row>
    <row r="5157" spans="6:10" x14ac:dyDescent="0.25">
      <c r="F5157" s="44"/>
      <c r="J5157" s="30"/>
    </row>
    <row r="5158" spans="6:10" x14ac:dyDescent="0.25">
      <c r="F5158" s="44"/>
      <c r="J5158" s="30"/>
    </row>
    <row r="5159" spans="6:10" x14ac:dyDescent="0.25">
      <c r="F5159" s="44"/>
      <c r="J5159" s="30"/>
    </row>
    <row r="5160" spans="6:10" x14ac:dyDescent="0.25">
      <c r="F5160" s="44"/>
      <c r="J5160" s="30"/>
    </row>
    <row r="5161" spans="6:10" x14ac:dyDescent="0.25">
      <c r="F5161" s="44"/>
      <c r="J5161" s="30"/>
    </row>
    <row r="5162" spans="6:10" x14ac:dyDescent="0.25">
      <c r="F5162" s="44"/>
      <c r="J5162" s="30"/>
    </row>
    <row r="5163" spans="6:10" x14ac:dyDescent="0.25">
      <c r="F5163" s="44"/>
      <c r="J5163" s="30"/>
    </row>
    <row r="5164" spans="6:10" x14ac:dyDescent="0.25">
      <c r="F5164" s="44"/>
      <c r="J5164" s="30"/>
    </row>
    <row r="5165" spans="6:10" x14ac:dyDescent="0.25">
      <c r="F5165" s="44"/>
      <c r="J5165" s="30"/>
    </row>
    <row r="5166" spans="6:10" x14ac:dyDescent="0.25">
      <c r="F5166" s="44"/>
      <c r="J5166" s="30"/>
    </row>
    <row r="5167" spans="6:10" x14ac:dyDescent="0.25">
      <c r="F5167" s="44"/>
      <c r="J5167" s="30"/>
    </row>
    <row r="5168" spans="6:10" x14ac:dyDescent="0.25">
      <c r="F5168" s="44"/>
      <c r="J5168" s="30"/>
    </row>
    <row r="5169" spans="6:10" x14ac:dyDescent="0.25">
      <c r="F5169" s="44"/>
      <c r="J5169" s="30"/>
    </row>
    <row r="5170" spans="6:10" x14ac:dyDescent="0.25">
      <c r="F5170" s="44"/>
      <c r="J5170" s="30"/>
    </row>
    <row r="5171" spans="6:10" x14ac:dyDescent="0.25">
      <c r="F5171" s="44"/>
      <c r="J5171" s="30"/>
    </row>
    <row r="5172" spans="6:10" x14ac:dyDescent="0.25">
      <c r="F5172" s="44"/>
      <c r="J5172" s="30"/>
    </row>
    <row r="5173" spans="6:10" x14ac:dyDescent="0.25">
      <c r="F5173" s="44"/>
      <c r="J5173" s="30"/>
    </row>
    <row r="5174" spans="6:10" x14ac:dyDescent="0.25">
      <c r="F5174" s="44"/>
      <c r="J5174" s="30"/>
    </row>
    <row r="5175" spans="6:10" x14ac:dyDescent="0.25">
      <c r="F5175" s="44"/>
      <c r="J5175" s="30"/>
    </row>
    <row r="5176" spans="6:10" x14ac:dyDescent="0.25">
      <c r="F5176" s="44"/>
      <c r="J5176" s="30"/>
    </row>
    <row r="5177" spans="6:10" x14ac:dyDescent="0.25">
      <c r="F5177" s="44"/>
      <c r="J5177" s="30"/>
    </row>
    <row r="5178" spans="6:10" x14ac:dyDescent="0.25">
      <c r="F5178" s="44"/>
      <c r="J5178" s="30"/>
    </row>
    <row r="5179" spans="6:10" x14ac:dyDescent="0.25">
      <c r="F5179" s="44"/>
      <c r="J5179" s="30"/>
    </row>
    <row r="5180" spans="6:10" x14ac:dyDescent="0.25">
      <c r="F5180" s="44"/>
      <c r="J5180" s="30"/>
    </row>
    <row r="5181" spans="6:10" x14ac:dyDescent="0.25">
      <c r="F5181" s="44"/>
      <c r="J5181" s="30"/>
    </row>
    <row r="5182" spans="6:10" x14ac:dyDescent="0.25">
      <c r="F5182" s="44"/>
      <c r="J5182" s="30"/>
    </row>
    <row r="5183" spans="6:10" x14ac:dyDescent="0.25">
      <c r="F5183" s="44"/>
      <c r="J5183" s="30"/>
    </row>
    <row r="5184" spans="6:10" x14ac:dyDescent="0.25">
      <c r="F5184" s="44"/>
      <c r="J5184" s="30"/>
    </row>
    <row r="5185" spans="6:10" x14ac:dyDescent="0.25">
      <c r="F5185" s="44"/>
      <c r="J5185" s="30"/>
    </row>
    <row r="5186" spans="6:10" x14ac:dyDescent="0.25">
      <c r="F5186" s="44"/>
      <c r="J5186" s="30"/>
    </row>
    <row r="5187" spans="6:10" x14ac:dyDescent="0.25">
      <c r="F5187" s="44"/>
      <c r="J5187" s="30"/>
    </row>
    <row r="5188" spans="6:10" x14ac:dyDescent="0.25">
      <c r="F5188" s="44"/>
      <c r="J5188" s="30"/>
    </row>
    <row r="5189" spans="6:10" x14ac:dyDescent="0.25">
      <c r="F5189" s="44"/>
      <c r="J5189" s="30"/>
    </row>
    <row r="5190" spans="6:10" x14ac:dyDescent="0.25">
      <c r="F5190" s="44"/>
      <c r="J5190" s="30"/>
    </row>
    <row r="5191" spans="6:10" x14ac:dyDescent="0.25">
      <c r="F5191" s="44"/>
      <c r="J5191" s="30"/>
    </row>
    <row r="5192" spans="6:10" x14ac:dyDescent="0.25">
      <c r="F5192" s="44"/>
      <c r="J5192" s="30"/>
    </row>
    <row r="5193" spans="6:10" x14ac:dyDescent="0.25">
      <c r="F5193" s="44"/>
      <c r="J5193" s="30"/>
    </row>
    <row r="5194" spans="6:10" x14ac:dyDescent="0.25">
      <c r="F5194" s="44"/>
      <c r="J5194" s="30"/>
    </row>
    <row r="5195" spans="6:10" x14ac:dyDescent="0.25">
      <c r="F5195" s="44"/>
      <c r="J5195" s="30"/>
    </row>
    <row r="5196" spans="6:10" x14ac:dyDescent="0.25">
      <c r="F5196" s="44"/>
      <c r="J5196" s="30"/>
    </row>
    <row r="5197" spans="6:10" x14ac:dyDescent="0.25">
      <c r="F5197" s="44"/>
      <c r="J5197" s="30"/>
    </row>
    <row r="5198" spans="6:10" x14ac:dyDescent="0.25">
      <c r="F5198" s="44"/>
      <c r="J5198" s="30"/>
    </row>
    <row r="5199" spans="6:10" x14ac:dyDescent="0.25">
      <c r="F5199" s="44"/>
      <c r="J5199" s="30"/>
    </row>
    <row r="5200" spans="6:10" x14ac:dyDescent="0.25">
      <c r="F5200" s="44"/>
      <c r="J5200" s="30"/>
    </row>
    <row r="5201" spans="6:10" x14ac:dyDescent="0.25">
      <c r="F5201" s="44"/>
      <c r="J5201" s="30"/>
    </row>
    <row r="5202" spans="6:10" x14ac:dyDescent="0.25">
      <c r="F5202" s="44"/>
      <c r="J5202" s="30"/>
    </row>
    <row r="5203" spans="6:10" x14ac:dyDescent="0.25">
      <c r="F5203" s="44"/>
      <c r="J5203" s="30"/>
    </row>
    <row r="5204" spans="6:10" x14ac:dyDescent="0.25">
      <c r="F5204" s="44"/>
      <c r="J5204" s="30"/>
    </row>
    <row r="5205" spans="6:10" x14ac:dyDescent="0.25">
      <c r="F5205" s="44"/>
      <c r="J5205" s="30"/>
    </row>
    <row r="5206" spans="6:10" x14ac:dyDescent="0.25">
      <c r="F5206" s="44"/>
      <c r="J5206" s="30"/>
    </row>
    <row r="5207" spans="6:10" x14ac:dyDescent="0.25">
      <c r="F5207" s="44"/>
      <c r="J5207" s="30"/>
    </row>
    <row r="5208" spans="6:10" x14ac:dyDescent="0.25">
      <c r="F5208" s="44"/>
      <c r="J5208" s="30"/>
    </row>
    <row r="5209" spans="6:10" x14ac:dyDescent="0.25">
      <c r="F5209" s="44"/>
      <c r="J5209" s="30"/>
    </row>
    <row r="5210" spans="6:10" x14ac:dyDescent="0.25">
      <c r="F5210" s="44"/>
      <c r="J5210" s="30"/>
    </row>
    <row r="5211" spans="6:10" x14ac:dyDescent="0.25">
      <c r="F5211" s="44"/>
      <c r="J5211" s="30"/>
    </row>
    <row r="5212" spans="6:10" x14ac:dyDescent="0.25">
      <c r="F5212" s="44"/>
      <c r="J5212" s="30"/>
    </row>
    <row r="5213" spans="6:10" x14ac:dyDescent="0.25">
      <c r="F5213" s="44"/>
      <c r="J5213" s="30"/>
    </row>
    <row r="5214" spans="6:10" x14ac:dyDescent="0.25">
      <c r="F5214" s="44"/>
      <c r="J5214" s="30"/>
    </row>
    <row r="5215" spans="6:10" x14ac:dyDescent="0.25">
      <c r="F5215" s="44"/>
      <c r="J5215" s="30"/>
    </row>
    <row r="5216" spans="6:10" x14ac:dyDescent="0.25">
      <c r="F5216" s="44"/>
      <c r="J5216" s="30"/>
    </row>
    <row r="5217" spans="6:10" x14ac:dyDescent="0.25">
      <c r="F5217" s="44"/>
      <c r="J5217" s="30"/>
    </row>
    <row r="5218" spans="6:10" x14ac:dyDescent="0.25">
      <c r="F5218" s="44"/>
      <c r="J5218" s="30"/>
    </row>
    <row r="5219" spans="6:10" x14ac:dyDescent="0.25">
      <c r="F5219" s="44"/>
      <c r="J5219" s="30"/>
    </row>
    <row r="5220" spans="6:10" x14ac:dyDescent="0.25">
      <c r="F5220" s="44"/>
      <c r="J5220" s="30"/>
    </row>
    <row r="5221" spans="6:10" x14ac:dyDescent="0.25">
      <c r="F5221" s="44"/>
      <c r="J5221" s="30"/>
    </row>
    <row r="5222" spans="6:10" x14ac:dyDescent="0.25">
      <c r="F5222" s="44"/>
      <c r="J5222" s="30"/>
    </row>
    <row r="5223" spans="6:10" x14ac:dyDescent="0.25">
      <c r="F5223" s="44"/>
      <c r="J5223" s="30"/>
    </row>
    <row r="5224" spans="6:10" x14ac:dyDescent="0.25">
      <c r="F5224" s="44"/>
      <c r="J5224" s="30"/>
    </row>
    <row r="5225" spans="6:10" x14ac:dyDescent="0.25">
      <c r="F5225" s="44"/>
      <c r="J5225" s="30"/>
    </row>
    <row r="5226" spans="6:10" x14ac:dyDescent="0.25">
      <c r="F5226" s="44"/>
      <c r="J5226" s="30"/>
    </row>
    <row r="5227" spans="6:10" x14ac:dyDescent="0.25">
      <c r="F5227" s="44"/>
      <c r="J5227" s="30"/>
    </row>
    <row r="5228" spans="6:10" x14ac:dyDescent="0.25">
      <c r="F5228" s="44"/>
      <c r="J5228" s="30"/>
    </row>
    <row r="5229" spans="6:10" x14ac:dyDescent="0.25">
      <c r="F5229" s="44"/>
      <c r="J5229" s="30"/>
    </row>
    <row r="5230" spans="6:10" x14ac:dyDescent="0.25">
      <c r="F5230" s="44"/>
      <c r="J5230" s="30"/>
    </row>
    <row r="5231" spans="6:10" x14ac:dyDescent="0.25">
      <c r="F5231" s="44"/>
      <c r="J5231" s="30"/>
    </row>
    <row r="5232" spans="6:10" x14ac:dyDescent="0.25">
      <c r="F5232" s="44"/>
      <c r="J5232" s="30"/>
    </row>
    <row r="5233" spans="6:10" x14ac:dyDescent="0.25">
      <c r="F5233" s="44"/>
      <c r="J5233" s="30"/>
    </row>
    <row r="5234" spans="6:10" x14ac:dyDescent="0.25">
      <c r="F5234" s="44"/>
      <c r="J5234" s="30"/>
    </row>
    <row r="5235" spans="6:10" x14ac:dyDescent="0.25">
      <c r="F5235" s="44"/>
      <c r="J5235" s="30"/>
    </row>
    <row r="5236" spans="6:10" x14ac:dyDescent="0.25">
      <c r="F5236" s="44"/>
      <c r="J5236" s="30"/>
    </row>
    <row r="5237" spans="6:10" x14ac:dyDescent="0.25">
      <c r="F5237" s="44"/>
      <c r="J5237" s="30"/>
    </row>
    <row r="5238" spans="6:10" x14ac:dyDescent="0.25">
      <c r="F5238" s="44"/>
      <c r="J5238" s="30"/>
    </row>
    <row r="5239" spans="6:10" x14ac:dyDescent="0.25">
      <c r="F5239" s="44"/>
      <c r="J5239" s="30"/>
    </row>
    <row r="5240" spans="6:10" x14ac:dyDescent="0.25">
      <c r="F5240" s="44"/>
      <c r="J5240" s="30"/>
    </row>
    <row r="5241" spans="6:10" x14ac:dyDescent="0.25">
      <c r="F5241" s="44"/>
      <c r="J5241" s="30"/>
    </row>
    <row r="5242" spans="6:10" x14ac:dyDescent="0.25">
      <c r="F5242" s="44"/>
      <c r="J5242" s="30"/>
    </row>
    <row r="5243" spans="6:10" x14ac:dyDescent="0.25">
      <c r="J5243" s="30"/>
    </row>
    <row r="5244" spans="6:10" x14ac:dyDescent="0.25">
      <c r="J5244" s="30"/>
    </row>
    <row r="5245" spans="6:10" x14ac:dyDescent="0.25">
      <c r="J5245" s="30"/>
    </row>
    <row r="5246" spans="6:10" x14ac:dyDescent="0.25">
      <c r="J5246" s="30"/>
    </row>
    <row r="5247" spans="6:10" x14ac:dyDescent="0.25">
      <c r="J5247" s="30"/>
    </row>
    <row r="5248" spans="6:10" x14ac:dyDescent="0.25">
      <c r="J5248" s="30"/>
    </row>
    <row r="5249" spans="10:10" x14ac:dyDescent="0.25">
      <c r="J5249" s="30"/>
    </row>
    <row r="5250" spans="10:10" x14ac:dyDescent="0.25">
      <c r="J5250" s="30"/>
    </row>
    <row r="5251" spans="10:10" x14ac:dyDescent="0.25">
      <c r="J5251" s="30"/>
    </row>
    <row r="5252" spans="10:10" x14ac:dyDescent="0.25">
      <c r="J5252" s="30"/>
    </row>
    <row r="5253" spans="10:10" x14ac:dyDescent="0.25">
      <c r="J5253" s="30"/>
    </row>
    <row r="5254" spans="10:10" x14ac:dyDescent="0.25">
      <c r="J5254" s="30"/>
    </row>
    <row r="5255" spans="10:10" x14ac:dyDescent="0.25">
      <c r="J5255" s="30"/>
    </row>
    <row r="5256" spans="10:10" x14ac:dyDescent="0.25">
      <c r="J5256" s="30"/>
    </row>
    <row r="5257" spans="10:10" x14ac:dyDescent="0.25">
      <c r="J5257" s="30"/>
    </row>
    <row r="5258" spans="10:10" x14ac:dyDescent="0.25">
      <c r="J5258" s="30"/>
    </row>
    <row r="5259" spans="10:10" x14ac:dyDescent="0.25">
      <c r="J5259" s="30"/>
    </row>
    <row r="5260" spans="10:10" x14ac:dyDescent="0.25">
      <c r="J5260" s="30"/>
    </row>
    <row r="5261" spans="10:10" x14ac:dyDescent="0.25">
      <c r="J5261" s="30"/>
    </row>
    <row r="5262" spans="10:10" x14ac:dyDescent="0.25">
      <c r="J5262" s="30"/>
    </row>
    <row r="5263" spans="10:10" x14ac:dyDescent="0.25">
      <c r="J5263" s="30"/>
    </row>
    <row r="5264" spans="10:10" x14ac:dyDescent="0.25">
      <c r="J5264" s="30"/>
    </row>
    <row r="5265" spans="10:10" x14ac:dyDescent="0.25">
      <c r="J5265" s="30"/>
    </row>
    <row r="5266" spans="10:10" x14ac:dyDescent="0.25">
      <c r="J5266" s="30"/>
    </row>
    <row r="5267" spans="10:10" x14ac:dyDescent="0.25">
      <c r="J5267" s="30"/>
    </row>
    <row r="5268" spans="10:10" x14ac:dyDescent="0.25">
      <c r="J5268" s="30"/>
    </row>
    <row r="5269" spans="10:10" x14ac:dyDescent="0.25">
      <c r="J5269" s="30"/>
    </row>
    <row r="5270" spans="10:10" x14ac:dyDescent="0.25">
      <c r="J5270" s="30"/>
    </row>
    <row r="5271" spans="10:10" x14ac:dyDescent="0.25">
      <c r="J5271" s="30"/>
    </row>
    <row r="5272" spans="10:10" x14ac:dyDescent="0.25">
      <c r="J5272" s="30"/>
    </row>
    <row r="5273" spans="10:10" x14ac:dyDescent="0.25">
      <c r="J5273" s="30"/>
    </row>
    <row r="5274" spans="10:10" x14ac:dyDescent="0.25">
      <c r="J5274" s="30"/>
    </row>
    <row r="5275" spans="10:10" x14ac:dyDescent="0.25">
      <c r="J5275" s="30"/>
    </row>
    <row r="5276" spans="10:10" x14ac:dyDescent="0.25">
      <c r="J5276" s="30"/>
    </row>
    <row r="5277" spans="10:10" x14ac:dyDescent="0.25">
      <c r="J5277" s="30"/>
    </row>
    <row r="5278" spans="10:10" x14ac:dyDescent="0.25">
      <c r="J5278" s="30"/>
    </row>
    <row r="5279" spans="10:10" x14ac:dyDescent="0.25">
      <c r="J5279" s="30"/>
    </row>
    <row r="5280" spans="10:10" x14ac:dyDescent="0.25">
      <c r="J5280" s="30"/>
    </row>
    <row r="5281" spans="10:10" x14ac:dyDescent="0.25">
      <c r="J5281" s="30"/>
    </row>
    <row r="5282" spans="10:10" x14ac:dyDescent="0.25">
      <c r="J5282" s="30"/>
    </row>
    <row r="5283" spans="10:10" x14ac:dyDescent="0.25">
      <c r="J5283" s="30"/>
    </row>
    <row r="5284" spans="10:10" x14ac:dyDescent="0.25">
      <c r="J5284" s="30"/>
    </row>
    <row r="5285" spans="10:10" x14ac:dyDescent="0.25">
      <c r="J5285" s="30"/>
    </row>
    <row r="5286" spans="10:10" x14ac:dyDescent="0.25">
      <c r="J5286" s="30"/>
    </row>
    <row r="5287" spans="10:10" x14ac:dyDescent="0.25">
      <c r="J5287" s="30"/>
    </row>
    <row r="5288" spans="10:10" x14ac:dyDescent="0.25">
      <c r="J5288" s="30"/>
    </row>
    <row r="5289" spans="10:10" x14ac:dyDescent="0.25">
      <c r="J5289" s="30"/>
    </row>
    <row r="5290" spans="10:10" x14ac:dyDescent="0.25">
      <c r="J5290" s="30"/>
    </row>
    <row r="5291" spans="10:10" x14ac:dyDescent="0.25">
      <c r="J5291" s="30"/>
    </row>
    <row r="5292" spans="10:10" x14ac:dyDescent="0.25">
      <c r="J5292" s="30"/>
    </row>
    <row r="5293" spans="10:10" x14ac:dyDescent="0.25">
      <c r="J5293" s="30"/>
    </row>
    <row r="5294" spans="10:10" x14ac:dyDescent="0.25">
      <c r="J5294" s="30"/>
    </row>
    <row r="5295" spans="10:10" x14ac:dyDescent="0.25">
      <c r="J5295" s="30"/>
    </row>
    <row r="5296" spans="10:10" x14ac:dyDescent="0.25">
      <c r="J5296" s="30"/>
    </row>
    <row r="5297" spans="10:10" x14ac:dyDescent="0.25">
      <c r="J5297" s="30"/>
    </row>
    <row r="5298" spans="10:10" x14ac:dyDescent="0.25">
      <c r="J5298" s="30"/>
    </row>
    <row r="5299" spans="10:10" x14ac:dyDescent="0.25">
      <c r="J5299" s="30"/>
    </row>
    <row r="5300" spans="10:10" x14ac:dyDescent="0.25">
      <c r="J5300" s="30"/>
    </row>
    <row r="5301" spans="10:10" x14ac:dyDescent="0.25">
      <c r="J5301" s="30"/>
    </row>
    <row r="5302" spans="10:10" x14ac:dyDescent="0.25">
      <c r="J5302" s="30"/>
    </row>
    <row r="5303" spans="10:10" x14ac:dyDescent="0.25">
      <c r="J5303" s="30"/>
    </row>
    <row r="5304" spans="10:10" x14ac:dyDescent="0.25">
      <c r="J5304" s="30"/>
    </row>
    <row r="5305" spans="10:10" x14ac:dyDescent="0.25">
      <c r="J5305" s="30"/>
    </row>
    <row r="5306" spans="10:10" x14ac:dyDescent="0.25">
      <c r="J5306" s="30"/>
    </row>
    <row r="5307" spans="10:10" x14ac:dyDescent="0.25">
      <c r="J5307" s="30"/>
    </row>
    <row r="5308" spans="10:10" x14ac:dyDescent="0.25">
      <c r="J5308" s="30"/>
    </row>
    <row r="5309" spans="10:10" x14ac:dyDescent="0.25">
      <c r="J5309" s="30"/>
    </row>
    <row r="5310" spans="10:10" x14ac:dyDescent="0.25">
      <c r="J5310" s="30"/>
    </row>
    <row r="5311" spans="10:10" x14ac:dyDescent="0.25">
      <c r="J5311" s="30"/>
    </row>
    <row r="5312" spans="10:10" x14ac:dyDescent="0.25">
      <c r="J5312" s="30"/>
    </row>
    <row r="5313" spans="10:10" x14ac:dyDescent="0.25">
      <c r="J5313" s="30"/>
    </row>
    <row r="5314" spans="10:10" x14ac:dyDescent="0.25">
      <c r="J5314" s="30"/>
    </row>
    <row r="5315" spans="10:10" x14ac:dyDescent="0.25">
      <c r="J5315" s="30"/>
    </row>
    <row r="5316" spans="10:10" x14ac:dyDescent="0.25">
      <c r="J5316" s="30"/>
    </row>
    <row r="5317" spans="10:10" x14ac:dyDescent="0.25">
      <c r="J5317" s="30"/>
    </row>
    <row r="5318" spans="10:10" x14ac:dyDescent="0.25">
      <c r="J5318" s="30"/>
    </row>
    <row r="5319" spans="10:10" x14ac:dyDescent="0.25">
      <c r="J5319" s="30"/>
    </row>
    <row r="5320" spans="10:10" x14ac:dyDescent="0.25">
      <c r="J5320" s="30"/>
    </row>
    <row r="5321" spans="10:10" x14ac:dyDescent="0.25">
      <c r="J5321" s="30"/>
    </row>
    <row r="5322" spans="10:10" x14ac:dyDescent="0.25">
      <c r="J5322" s="30"/>
    </row>
    <row r="5323" spans="10:10" x14ac:dyDescent="0.25">
      <c r="J5323" s="30"/>
    </row>
    <row r="5324" spans="10:10" x14ac:dyDescent="0.25">
      <c r="J5324" s="30"/>
    </row>
    <row r="5325" spans="10:10" x14ac:dyDescent="0.25">
      <c r="J5325" s="30"/>
    </row>
    <row r="5326" spans="10:10" x14ac:dyDescent="0.25">
      <c r="J5326" s="30"/>
    </row>
    <row r="5327" spans="10:10" x14ac:dyDescent="0.25">
      <c r="J5327" s="30"/>
    </row>
    <row r="5328" spans="10:10" x14ac:dyDescent="0.25">
      <c r="J5328" s="30"/>
    </row>
    <row r="5329" spans="10:10" x14ac:dyDescent="0.25">
      <c r="J5329" s="30"/>
    </row>
    <row r="5330" spans="10:10" x14ac:dyDescent="0.25">
      <c r="J5330" s="30"/>
    </row>
    <row r="5331" spans="10:10" x14ac:dyDescent="0.25">
      <c r="J5331" s="30"/>
    </row>
    <row r="5332" spans="10:10" x14ac:dyDescent="0.25">
      <c r="J5332" s="30"/>
    </row>
    <row r="5333" spans="10:10" x14ac:dyDescent="0.25">
      <c r="J5333" s="30"/>
    </row>
    <row r="5334" spans="10:10" x14ac:dyDescent="0.25">
      <c r="J5334" s="30"/>
    </row>
    <row r="5335" spans="10:10" x14ac:dyDescent="0.25">
      <c r="J5335" s="30"/>
    </row>
    <row r="5336" spans="10:10" x14ac:dyDescent="0.25">
      <c r="J5336" s="30"/>
    </row>
    <row r="5337" spans="10:10" x14ac:dyDescent="0.25">
      <c r="J5337" s="30"/>
    </row>
    <row r="5338" spans="10:10" x14ac:dyDescent="0.25">
      <c r="J5338" s="30"/>
    </row>
    <row r="5339" spans="10:10" x14ac:dyDescent="0.25">
      <c r="J5339" s="30"/>
    </row>
    <row r="5340" spans="10:10" x14ac:dyDescent="0.25">
      <c r="J5340" s="30"/>
    </row>
    <row r="5341" spans="10:10" x14ac:dyDescent="0.25">
      <c r="J5341" s="30"/>
    </row>
    <row r="5342" spans="10:10" x14ac:dyDescent="0.25">
      <c r="J5342" s="30"/>
    </row>
    <row r="5343" spans="10:10" x14ac:dyDescent="0.25">
      <c r="J5343" s="30"/>
    </row>
    <row r="5344" spans="10:10" x14ac:dyDescent="0.25">
      <c r="J5344" s="30"/>
    </row>
    <row r="5345" spans="10:10" x14ac:dyDescent="0.25">
      <c r="J5345" s="30"/>
    </row>
    <row r="5346" spans="10:10" x14ac:dyDescent="0.25">
      <c r="J5346" s="30"/>
    </row>
    <row r="5347" spans="10:10" x14ac:dyDescent="0.25">
      <c r="J5347" s="30"/>
    </row>
    <row r="5348" spans="10:10" x14ac:dyDescent="0.25">
      <c r="J5348" s="30"/>
    </row>
    <row r="5349" spans="10:10" x14ac:dyDescent="0.25">
      <c r="J5349" s="30"/>
    </row>
    <row r="5350" spans="10:10" x14ac:dyDescent="0.25">
      <c r="J5350" s="30"/>
    </row>
    <row r="5351" spans="10:10" x14ac:dyDescent="0.25">
      <c r="J5351" s="30"/>
    </row>
    <row r="5352" spans="10:10" x14ac:dyDescent="0.25">
      <c r="J5352" s="30"/>
    </row>
    <row r="5353" spans="10:10" x14ac:dyDescent="0.25">
      <c r="J5353" s="30"/>
    </row>
    <row r="5354" spans="10:10" x14ac:dyDescent="0.25">
      <c r="J5354" s="30"/>
    </row>
    <row r="5355" spans="10:10" x14ac:dyDescent="0.25">
      <c r="J5355" s="30"/>
    </row>
    <row r="5356" spans="10:10" x14ac:dyDescent="0.25">
      <c r="J5356" s="30"/>
    </row>
    <row r="5357" spans="10:10" x14ac:dyDescent="0.25">
      <c r="J5357" s="30"/>
    </row>
    <row r="5358" spans="10:10" x14ac:dyDescent="0.25">
      <c r="J5358" s="30"/>
    </row>
    <row r="5359" spans="10:10" x14ac:dyDescent="0.25">
      <c r="J5359" s="30"/>
    </row>
    <row r="5360" spans="10:10" x14ac:dyDescent="0.25">
      <c r="J5360" s="30"/>
    </row>
    <row r="5361" spans="10:10" x14ac:dyDescent="0.25">
      <c r="J5361" s="30"/>
    </row>
    <row r="5362" spans="10:10" x14ac:dyDescent="0.25">
      <c r="J5362" s="30"/>
    </row>
    <row r="5363" spans="10:10" x14ac:dyDescent="0.25">
      <c r="J5363" s="30"/>
    </row>
    <row r="5364" spans="10:10" x14ac:dyDescent="0.25">
      <c r="J5364" s="30"/>
    </row>
    <row r="5365" spans="10:10" x14ac:dyDescent="0.25">
      <c r="J5365" s="30"/>
    </row>
    <row r="5366" spans="10:10" x14ac:dyDescent="0.25">
      <c r="J5366" s="30"/>
    </row>
    <row r="5367" spans="10:10" x14ac:dyDescent="0.25">
      <c r="J5367" s="30"/>
    </row>
    <row r="5368" spans="10:10" x14ac:dyDescent="0.25">
      <c r="J5368" s="30"/>
    </row>
    <row r="5369" spans="10:10" x14ac:dyDescent="0.25">
      <c r="J5369" s="30"/>
    </row>
    <row r="5370" spans="10:10" x14ac:dyDescent="0.25">
      <c r="J5370" s="30"/>
    </row>
    <row r="5371" spans="10:10" x14ac:dyDescent="0.25">
      <c r="J5371" s="30"/>
    </row>
    <row r="5372" spans="10:10" x14ac:dyDescent="0.25">
      <c r="J5372" s="30"/>
    </row>
    <row r="5373" spans="10:10" x14ac:dyDescent="0.25">
      <c r="J5373" s="30"/>
    </row>
    <row r="5374" spans="10:10" x14ac:dyDescent="0.25">
      <c r="J5374" s="30"/>
    </row>
    <row r="5375" spans="10:10" x14ac:dyDescent="0.25">
      <c r="J5375" s="30"/>
    </row>
    <row r="5376" spans="10:10" x14ac:dyDescent="0.25">
      <c r="J5376" s="30"/>
    </row>
    <row r="5377" spans="10:10" x14ac:dyDescent="0.25">
      <c r="J5377" s="30"/>
    </row>
    <row r="5378" spans="10:10" x14ac:dyDescent="0.25">
      <c r="J5378" s="30"/>
    </row>
    <row r="5379" spans="10:10" x14ac:dyDescent="0.25">
      <c r="J5379" s="30"/>
    </row>
    <row r="5380" spans="10:10" x14ac:dyDescent="0.25">
      <c r="J5380" s="30"/>
    </row>
    <row r="5381" spans="10:10" x14ac:dyDescent="0.25">
      <c r="J5381" s="30"/>
    </row>
    <row r="5382" spans="10:10" x14ac:dyDescent="0.25">
      <c r="J5382" s="30"/>
    </row>
    <row r="5383" spans="10:10" x14ac:dyDescent="0.25">
      <c r="J5383" s="30"/>
    </row>
    <row r="5384" spans="10:10" x14ac:dyDescent="0.25">
      <c r="J5384" s="30"/>
    </row>
    <row r="5385" spans="10:10" x14ac:dyDescent="0.25">
      <c r="J5385" s="30"/>
    </row>
    <row r="5386" spans="10:10" x14ac:dyDescent="0.25">
      <c r="J5386" s="30"/>
    </row>
    <row r="5387" spans="10:10" x14ac:dyDescent="0.25">
      <c r="J5387" s="30"/>
    </row>
    <row r="5388" spans="10:10" x14ac:dyDescent="0.25">
      <c r="J5388" s="30"/>
    </row>
    <row r="5389" spans="10:10" x14ac:dyDescent="0.25">
      <c r="J5389" s="30"/>
    </row>
    <row r="5390" spans="10:10" x14ac:dyDescent="0.25">
      <c r="J5390" s="30"/>
    </row>
    <row r="5391" spans="10:10" x14ac:dyDescent="0.25">
      <c r="J5391" s="30"/>
    </row>
    <row r="5392" spans="10:10" x14ac:dyDescent="0.25">
      <c r="J5392" s="30"/>
    </row>
    <row r="5393" spans="10:10" x14ac:dyDescent="0.25">
      <c r="J5393" s="30"/>
    </row>
    <row r="5394" spans="10:10" x14ac:dyDescent="0.25">
      <c r="J5394" s="30"/>
    </row>
    <row r="5395" spans="10:10" x14ac:dyDescent="0.25">
      <c r="J5395" s="30"/>
    </row>
    <row r="5396" spans="10:10" x14ac:dyDescent="0.25">
      <c r="J5396" s="30"/>
    </row>
    <row r="5397" spans="10:10" x14ac:dyDescent="0.25">
      <c r="J5397" s="30"/>
    </row>
    <row r="5398" spans="10:10" x14ac:dyDescent="0.25">
      <c r="J5398" s="30"/>
    </row>
    <row r="5399" spans="10:10" x14ac:dyDescent="0.25">
      <c r="J5399" s="30"/>
    </row>
    <row r="5400" spans="10:10" x14ac:dyDescent="0.25">
      <c r="J5400" s="30"/>
    </row>
    <row r="5401" spans="10:10" x14ac:dyDescent="0.25">
      <c r="J5401" s="30"/>
    </row>
    <row r="5402" spans="10:10" x14ac:dyDescent="0.25">
      <c r="J5402" s="30"/>
    </row>
    <row r="5403" spans="10:10" x14ac:dyDescent="0.25">
      <c r="J5403" s="30"/>
    </row>
    <row r="5404" spans="10:10" x14ac:dyDescent="0.25">
      <c r="J5404" s="30"/>
    </row>
    <row r="5405" spans="10:10" x14ac:dyDescent="0.25">
      <c r="J5405" s="30"/>
    </row>
    <row r="5406" spans="10:10" x14ac:dyDescent="0.25">
      <c r="J5406" s="30"/>
    </row>
    <row r="5407" spans="10:10" x14ac:dyDescent="0.25">
      <c r="J5407" s="30"/>
    </row>
    <row r="5408" spans="10:10" x14ac:dyDescent="0.25">
      <c r="J5408" s="30"/>
    </row>
    <row r="5409" spans="10:10" x14ac:dyDescent="0.25">
      <c r="J5409" s="30"/>
    </row>
    <row r="5410" spans="10:10" x14ac:dyDescent="0.25">
      <c r="J5410" s="30"/>
    </row>
    <row r="5411" spans="10:10" x14ac:dyDescent="0.25">
      <c r="J5411" s="30"/>
    </row>
    <row r="5412" spans="10:10" x14ac:dyDescent="0.25">
      <c r="J5412" s="30"/>
    </row>
    <row r="5413" spans="10:10" x14ac:dyDescent="0.25">
      <c r="J5413" s="30"/>
    </row>
    <row r="5414" spans="10:10" x14ac:dyDescent="0.25">
      <c r="J5414" s="30"/>
    </row>
    <row r="5415" spans="10:10" x14ac:dyDescent="0.25">
      <c r="J5415" s="30"/>
    </row>
    <row r="5416" spans="10:10" x14ac:dyDescent="0.25">
      <c r="J5416" s="30"/>
    </row>
    <row r="5417" spans="10:10" x14ac:dyDescent="0.25">
      <c r="J5417" s="30"/>
    </row>
    <row r="5418" spans="10:10" x14ac:dyDescent="0.25">
      <c r="J5418" s="30"/>
    </row>
    <row r="5419" spans="10:10" x14ac:dyDescent="0.25">
      <c r="J5419" s="30"/>
    </row>
    <row r="5420" spans="10:10" x14ac:dyDescent="0.25">
      <c r="J5420" s="30"/>
    </row>
    <row r="5421" spans="10:10" x14ac:dyDescent="0.25">
      <c r="J5421" s="30"/>
    </row>
    <row r="5422" spans="10:10" x14ac:dyDescent="0.25">
      <c r="J5422" s="30"/>
    </row>
    <row r="5423" spans="10:10" x14ac:dyDescent="0.25">
      <c r="J5423" s="30"/>
    </row>
    <row r="5424" spans="10:10" x14ac:dyDescent="0.25">
      <c r="J5424" s="30"/>
    </row>
    <row r="5425" spans="10:10" x14ac:dyDescent="0.25">
      <c r="J5425" s="30"/>
    </row>
    <row r="5426" spans="10:10" x14ac:dyDescent="0.25">
      <c r="J5426" s="30"/>
    </row>
    <row r="5427" spans="10:10" x14ac:dyDescent="0.25">
      <c r="J5427" s="30"/>
    </row>
    <row r="5428" spans="10:10" x14ac:dyDescent="0.25">
      <c r="J5428" s="30"/>
    </row>
    <row r="5429" spans="10:10" x14ac:dyDescent="0.25">
      <c r="J5429" s="30"/>
    </row>
    <row r="5430" spans="10:10" x14ac:dyDescent="0.25">
      <c r="J5430" s="30"/>
    </row>
    <row r="5431" spans="10:10" x14ac:dyDescent="0.25">
      <c r="J5431" s="30"/>
    </row>
    <row r="5432" spans="10:10" x14ac:dyDescent="0.25">
      <c r="J5432" s="30"/>
    </row>
    <row r="5433" spans="10:10" x14ac:dyDescent="0.25">
      <c r="J5433" s="30"/>
    </row>
    <row r="5434" spans="10:10" x14ac:dyDescent="0.25">
      <c r="J5434" s="30"/>
    </row>
    <row r="5435" spans="10:10" x14ac:dyDescent="0.25">
      <c r="J5435" s="30"/>
    </row>
    <row r="5436" spans="10:10" x14ac:dyDescent="0.25">
      <c r="J5436" s="30"/>
    </row>
    <row r="5437" spans="10:10" x14ac:dyDescent="0.25">
      <c r="J5437" s="30"/>
    </row>
    <row r="5438" spans="10:10" x14ac:dyDescent="0.25">
      <c r="J5438" s="30"/>
    </row>
    <row r="5439" spans="10:10" x14ac:dyDescent="0.25">
      <c r="J5439" s="30"/>
    </row>
    <row r="5440" spans="10:10" x14ac:dyDescent="0.25">
      <c r="J5440" s="30"/>
    </row>
    <row r="5441" spans="10:10" x14ac:dyDescent="0.25">
      <c r="J5441" s="30"/>
    </row>
    <row r="5442" spans="10:10" x14ac:dyDescent="0.25">
      <c r="J5442" s="30"/>
    </row>
    <row r="5443" spans="10:10" x14ac:dyDescent="0.25">
      <c r="J5443" s="30"/>
    </row>
    <row r="5444" spans="10:10" x14ac:dyDescent="0.25">
      <c r="J5444" s="30"/>
    </row>
    <row r="5445" spans="10:10" x14ac:dyDescent="0.25">
      <c r="J5445" s="30"/>
    </row>
    <row r="5446" spans="10:10" x14ac:dyDescent="0.25">
      <c r="J5446" s="30"/>
    </row>
    <row r="5447" spans="10:10" x14ac:dyDescent="0.25">
      <c r="J5447" s="30"/>
    </row>
    <row r="5448" spans="10:10" x14ac:dyDescent="0.25">
      <c r="J5448" s="30"/>
    </row>
    <row r="5449" spans="10:10" x14ac:dyDescent="0.25">
      <c r="J5449" s="30"/>
    </row>
    <row r="5450" spans="10:10" x14ac:dyDescent="0.25">
      <c r="J5450" s="30"/>
    </row>
    <row r="5451" spans="10:10" x14ac:dyDescent="0.25">
      <c r="J5451" s="30"/>
    </row>
    <row r="5452" spans="10:10" x14ac:dyDescent="0.25">
      <c r="J5452" s="30"/>
    </row>
    <row r="5453" spans="10:10" x14ac:dyDescent="0.25">
      <c r="J5453" s="30"/>
    </row>
    <row r="5454" spans="10:10" x14ac:dyDescent="0.25">
      <c r="J5454" s="30"/>
    </row>
    <row r="5455" spans="10:10" x14ac:dyDescent="0.25">
      <c r="J5455" s="30"/>
    </row>
    <row r="5456" spans="10:10" x14ac:dyDescent="0.25">
      <c r="J5456" s="30"/>
    </row>
    <row r="5457" spans="10:10" x14ac:dyDescent="0.25">
      <c r="J5457" s="30"/>
    </row>
    <row r="5458" spans="10:10" x14ac:dyDescent="0.25">
      <c r="J5458" s="30"/>
    </row>
    <row r="5459" spans="10:10" x14ac:dyDescent="0.25">
      <c r="J5459" s="30"/>
    </row>
    <row r="5460" spans="10:10" x14ac:dyDescent="0.25">
      <c r="J5460" s="30"/>
    </row>
    <row r="5461" spans="10:10" x14ac:dyDescent="0.25">
      <c r="J5461" s="30"/>
    </row>
    <row r="5462" spans="10:10" x14ac:dyDescent="0.25">
      <c r="J5462" s="30"/>
    </row>
    <row r="5463" spans="10:10" x14ac:dyDescent="0.25">
      <c r="J5463" s="30"/>
    </row>
    <row r="5464" spans="10:10" x14ac:dyDescent="0.25">
      <c r="J5464" s="30"/>
    </row>
    <row r="5465" spans="10:10" x14ac:dyDescent="0.25">
      <c r="J5465" s="30"/>
    </row>
    <row r="5466" spans="10:10" x14ac:dyDescent="0.25">
      <c r="J5466" s="30"/>
    </row>
    <row r="5467" spans="10:10" x14ac:dyDescent="0.25">
      <c r="J5467" s="30"/>
    </row>
    <row r="5468" spans="10:10" x14ac:dyDescent="0.25">
      <c r="J5468" s="30"/>
    </row>
    <row r="5469" spans="10:10" x14ac:dyDescent="0.25">
      <c r="J5469" s="30"/>
    </row>
    <row r="5470" spans="10:10" x14ac:dyDescent="0.25">
      <c r="J5470" s="30"/>
    </row>
    <row r="5471" spans="10:10" x14ac:dyDescent="0.25">
      <c r="J5471" s="30"/>
    </row>
    <row r="5472" spans="10:10" x14ac:dyDescent="0.25">
      <c r="J5472" s="30"/>
    </row>
    <row r="5473" spans="10:10" x14ac:dyDescent="0.25">
      <c r="J5473" s="30"/>
    </row>
    <row r="5474" spans="10:10" x14ac:dyDescent="0.25">
      <c r="J5474" s="30"/>
    </row>
    <row r="5475" spans="10:10" x14ac:dyDescent="0.25">
      <c r="J5475" s="30"/>
    </row>
    <row r="5476" spans="10:10" x14ac:dyDescent="0.25">
      <c r="J5476" s="30"/>
    </row>
    <row r="5477" spans="10:10" x14ac:dyDescent="0.25">
      <c r="J5477" s="30"/>
    </row>
    <row r="5478" spans="10:10" x14ac:dyDescent="0.25">
      <c r="J5478" s="30"/>
    </row>
    <row r="5479" spans="10:10" x14ac:dyDescent="0.25">
      <c r="J5479" s="30"/>
    </row>
    <row r="5480" spans="10:10" x14ac:dyDescent="0.25">
      <c r="J5480" s="30"/>
    </row>
    <row r="5481" spans="10:10" x14ac:dyDescent="0.25">
      <c r="J5481" s="30"/>
    </row>
    <row r="5482" spans="10:10" x14ac:dyDescent="0.25">
      <c r="J5482" s="30"/>
    </row>
    <row r="5483" spans="10:10" x14ac:dyDescent="0.25">
      <c r="J5483" s="30"/>
    </row>
    <row r="5484" spans="10:10" x14ac:dyDescent="0.25">
      <c r="J5484" s="30"/>
    </row>
    <row r="5485" spans="10:10" x14ac:dyDescent="0.25">
      <c r="J5485" s="30"/>
    </row>
    <row r="5486" spans="10:10" x14ac:dyDescent="0.25">
      <c r="J5486" s="30"/>
    </row>
    <row r="5487" spans="10:10" x14ac:dyDescent="0.25">
      <c r="J5487" s="30"/>
    </row>
    <row r="5488" spans="10:10" x14ac:dyDescent="0.25">
      <c r="J5488" s="30"/>
    </row>
    <row r="5489" spans="10:10" x14ac:dyDescent="0.25">
      <c r="J5489" s="30"/>
    </row>
    <row r="5490" spans="10:10" x14ac:dyDescent="0.25">
      <c r="J5490" s="30"/>
    </row>
    <row r="5491" spans="10:10" x14ac:dyDescent="0.25">
      <c r="J5491" s="30"/>
    </row>
    <row r="5492" spans="10:10" x14ac:dyDescent="0.25">
      <c r="J5492" s="30"/>
    </row>
    <row r="5493" spans="10:10" x14ac:dyDescent="0.25">
      <c r="J5493" s="30"/>
    </row>
    <row r="5494" spans="10:10" x14ac:dyDescent="0.25">
      <c r="J5494" s="30"/>
    </row>
    <row r="5495" spans="10:10" x14ac:dyDescent="0.25">
      <c r="J5495" s="30"/>
    </row>
    <row r="5496" spans="10:10" x14ac:dyDescent="0.25">
      <c r="J5496" s="30"/>
    </row>
    <row r="5497" spans="10:10" x14ac:dyDescent="0.25">
      <c r="J5497" s="30"/>
    </row>
    <row r="5498" spans="10:10" x14ac:dyDescent="0.25">
      <c r="J5498" s="30"/>
    </row>
    <row r="5499" spans="10:10" x14ac:dyDescent="0.25">
      <c r="J5499" s="30"/>
    </row>
    <row r="5500" spans="10:10" x14ac:dyDescent="0.25">
      <c r="J5500" s="30"/>
    </row>
    <row r="5501" spans="10:10" x14ac:dyDescent="0.25">
      <c r="J5501" s="30"/>
    </row>
    <row r="5502" spans="10:10" x14ac:dyDescent="0.25">
      <c r="J5502" s="30"/>
    </row>
    <row r="5503" spans="10:10" x14ac:dyDescent="0.25">
      <c r="J5503" s="30"/>
    </row>
    <row r="5504" spans="10:10" x14ac:dyDescent="0.25">
      <c r="J5504" s="30"/>
    </row>
    <row r="5505" spans="10:10" x14ac:dyDescent="0.25">
      <c r="J5505" s="30"/>
    </row>
    <row r="5506" spans="10:10" x14ac:dyDescent="0.25">
      <c r="J5506" s="30"/>
    </row>
    <row r="5507" spans="10:10" x14ac:dyDescent="0.25">
      <c r="J5507" s="30"/>
    </row>
    <row r="5508" spans="10:10" x14ac:dyDescent="0.25">
      <c r="J5508" s="30"/>
    </row>
    <row r="5509" spans="10:10" x14ac:dyDescent="0.25">
      <c r="J5509" s="30"/>
    </row>
    <row r="5510" spans="10:10" x14ac:dyDescent="0.25">
      <c r="J5510" s="30"/>
    </row>
    <row r="5511" spans="10:10" x14ac:dyDescent="0.25">
      <c r="J5511" s="30"/>
    </row>
    <row r="5512" spans="10:10" x14ac:dyDescent="0.25">
      <c r="J5512" s="30"/>
    </row>
    <row r="5513" spans="10:10" x14ac:dyDescent="0.25">
      <c r="J5513" s="30"/>
    </row>
    <row r="5514" spans="10:10" x14ac:dyDescent="0.25">
      <c r="J5514" s="30"/>
    </row>
    <row r="5515" spans="10:10" x14ac:dyDescent="0.25">
      <c r="J5515" s="30"/>
    </row>
    <row r="5516" spans="10:10" x14ac:dyDescent="0.25">
      <c r="J5516" s="30"/>
    </row>
    <row r="5517" spans="10:10" x14ac:dyDescent="0.25">
      <c r="J5517" s="30"/>
    </row>
    <row r="5518" spans="10:10" x14ac:dyDescent="0.25">
      <c r="J5518" s="30"/>
    </row>
    <row r="5519" spans="10:10" x14ac:dyDescent="0.25">
      <c r="J5519" s="30"/>
    </row>
    <row r="5520" spans="10:10" x14ac:dyDescent="0.25">
      <c r="J5520" s="30"/>
    </row>
    <row r="5521" spans="10:10" x14ac:dyDescent="0.25">
      <c r="J5521" s="30"/>
    </row>
    <row r="5522" spans="10:10" x14ac:dyDescent="0.25">
      <c r="J5522" s="30"/>
    </row>
    <row r="5523" spans="10:10" x14ac:dyDescent="0.25">
      <c r="J5523" s="30"/>
    </row>
    <row r="5524" spans="10:10" x14ac:dyDescent="0.25">
      <c r="J5524" s="30"/>
    </row>
    <row r="5525" spans="10:10" x14ac:dyDescent="0.25">
      <c r="J5525" s="30"/>
    </row>
    <row r="5526" spans="10:10" x14ac:dyDescent="0.25">
      <c r="J5526" s="30"/>
    </row>
    <row r="5527" spans="10:10" x14ac:dyDescent="0.25">
      <c r="J5527" s="30"/>
    </row>
    <row r="5528" spans="10:10" x14ac:dyDescent="0.25">
      <c r="J5528" s="30"/>
    </row>
    <row r="5529" spans="10:10" x14ac:dyDescent="0.25">
      <c r="J5529" s="30"/>
    </row>
    <row r="5530" spans="10:10" x14ac:dyDescent="0.25">
      <c r="J5530" s="30"/>
    </row>
    <row r="5531" spans="10:10" x14ac:dyDescent="0.25">
      <c r="J5531" s="30"/>
    </row>
    <row r="5532" spans="10:10" x14ac:dyDescent="0.25">
      <c r="J5532" s="30"/>
    </row>
    <row r="5533" spans="10:10" x14ac:dyDescent="0.25">
      <c r="J5533" s="30"/>
    </row>
    <row r="5534" spans="10:10" x14ac:dyDescent="0.25">
      <c r="J5534" s="30"/>
    </row>
    <row r="5535" spans="10:10" x14ac:dyDescent="0.25">
      <c r="J5535" s="30"/>
    </row>
    <row r="5536" spans="10:10" x14ac:dyDescent="0.25">
      <c r="J5536" s="30"/>
    </row>
    <row r="5537" spans="10:10" x14ac:dyDescent="0.25">
      <c r="J5537" s="30"/>
    </row>
    <row r="5538" spans="10:10" x14ac:dyDescent="0.25">
      <c r="J5538" s="30"/>
    </row>
    <row r="5539" spans="10:10" x14ac:dyDescent="0.25">
      <c r="J5539" s="30"/>
    </row>
    <row r="5540" spans="10:10" x14ac:dyDescent="0.25">
      <c r="J5540" s="30"/>
    </row>
    <row r="5541" spans="10:10" x14ac:dyDescent="0.25">
      <c r="J5541" s="30"/>
    </row>
    <row r="5542" spans="10:10" x14ac:dyDescent="0.25">
      <c r="J5542" s="30"/>
    </row>
    <row r="5543" spans="10:10" x14ac:dyDescent="0.25">
      <c r="J5543" s="30"/>
    </row>
    <row r="5544" spans="10:10" x14ac:dyDescent="0.25">
      <c r="J5544" s="30"/>
    </row>
    <row r="5545" spans="10:10" x14ac:dyDescent="0.25">
      <c r="J5545" s="30"/>
    </row>
    <row r="5546" spans="10:10" x14ac:dyDescent="0.25">
      <c r="J5546" s="30"/>
    </row>
    <row r="5547" spans="10:10" x14ac:dyDescent="0.25">
      <c r="J5547" s="30"/>
    </row>
    <row r="5548" spans="10:10" x14ac:dyDescent="0.25">
      <c r="J5548" s="30"/>
    </row>
    <row r="5549" spans="10:10" x14ac:dyDescent="0.25">
      <c r="J5549" s="30"/>
    </row>
    <row r="5550" spans="10:10" x14ac:dyDescent="0.25">
      <c r="J5550" s="30"/>
    </row>
    <row r="5551" spans="10:10" x14ac:dyDescent="0.25">
      <c r="J5551" s="30"/>
    </row>
    <row r="5552" spans="10:10" x14ac:dyDescent="0.25">
      <c r="J5552" s="30"/>
    </row>
    <row r="5553" spans="10:10" x14ac:dyDescent="0.25">
      <c r="J5553" s="30"/>
    </row>
    <row r="5554" spans="10:10" x14ac:dyDescent="0.25">
      <c r="J5554" s="30"/>
    </row>
    <row r="5555" spans="10:10" x14ac:dyDescent="0.25">
      <c r="J5555" s="30"/>
    </row>
    <row r="5556" spans="10:10" x14ac:dyDescent="0.25">
      <c r="J5556" s="30"/>
    </row>
    <row r="5557" spans="10:10" x14ac:dyDescent="0.25">
      <c r="J5557" s="30"/>
    </row>
    <row r="5558" spans="10:10" x14ac:dyDescent="0.25">
      <c r="J5558" s="30"/>
    </row>
    <row r="5559" spans="10:10" x14ac:dyDescent="0.25">
      <c r="J5559" s="30"/>
    </row>
    <row r="5560" spans="10:10" x14ac:dyDescent="0.25">
      <c r="J5560" s="30"/>
    </row>
    <row r="5561" spans="10:10" x14ac:dyDescent="0.25">
      <c r="J5561" s="30"/>
    </row>
    <row r="5562" spans="10:10" x14ac:dyDescent="0.25">
      <c r="J5562" s="30"/>
    </row>
    <row r="5563" spans="10:10" x14ac:dyDescent="0.25">
      <c r="J5563" s="30"/>
    </row>
    <row r="5564" spans="10:10" x14ac:dyDescent="0.25">
      <c r="J5564" s="30"/>
    </row>
    <row r="5565" spans="10:10" x14ac:dyDescent="0.25">
      <c r="J5565" s="30"/>
    </row>
    <row r="5566" spans="10:10" x14ac:dyDescent="0.25">
      <c r="J5566" s="30"/>
    </row>
    <row r="5567" spans="10:10" x14ac:dyDescent="0.25">
      <c r="J5567" s="30"/>
    </row>
    <row r="5568" spans="10:10" x14ac:dyDescent="0.25">
      <c r="J5568" s="30"/>
    </row>
    <row r="5569" spans="10:10" x14ac:dyDescent="0.25">
      <c r="J5569" s="30"/>
    </row>
    <row r="5570" spans="10:10" x14ac:dyDescent="0.25">
      <c r="J5570" s="30"/>
    </row>
    <row r="5571" spans="10:10" x14ac:dyDescent="0.25">
      <c r="J5571" s="30"/>
    </row>
    <row r="5572" spans="10:10" x14ac:dyDescent="0.25">
      <c r="J5572" s="30"/>
    </row>
    <row r="5573" spans="10:10" x14ac:dyDescent="0.25">
      <c r="J5573" s="30"/>
    </row>
    <row r="5574" spans="10:10" x14ac:dyDescent="0.25">
      <c r="J5574" s="30"/>
    </row>
    <row r="5575" spans="10:10" x14ac:dyDescent="0.25">
      <c r="J5575" s="30"/>
    </row>
    <row r="5576" spans="10:10" x14ac:dyDescent="0.25">
      <c r="J5576" s="30"/>
    </row>
    <row r="5577" spans="10:10" x14ac:dyDescent="0.25">
      <c r="J5577" s="30"/>
    </row>
    <row r="5578" spans="10:10" x14ac:dyDescent="0.25">
      <c r="J5578" s="30"/>
    </row>
    <row r="5579" spans="10:10" x14ac:dyDescent="0.25">
      <c r="J5579" s="30"/>
    </row>
    <row r="5580" spans="10:10" x14ac:dyDescent="0.25">
      <c r="J5580" s="30"/>
    </row>
    <row r="5581" spans="10:10" x14ac:dyDescent="0.25">
      <c r="J5581" s="30"/>
    </row>
    <row r="5582" spans="10:10" x14ac:dyDescent="0.25">
      <c r="J5582" s="30"/>
    </row>
    <row r="5583" spans="10:10" x14ac:dyDescent="0.25">
      <c r="J5583" s="30"/>
    </row>
    <row r="5584" spans="10:10" x14ac:dyDescent="0.25">
      <c r="J5584" s="30"/>
    </row>
    <row r="5585" spans="10:10" x14ac:dyDescent="0.25">
      <c r="J5585" s="30"/>
    </row>
    <row r="5586" spans="10:10" x14ac:dyDescent="0.25">
      <c r="J5586" s="30"/>
    </row>
    <row r="5587" spans="10:10" x14ac:dyDescent="0.25">
      <c r="J5587" s="30"/>
    </row>
    <row r="5588" spans="10:10" x14ac:dyDescent="0.25">
      <c r="J5588" s="30"/>
    </row>
    <row r="5589" spans="10:10" x14ac:dyDescent="0.25">
      <c r="J5589" s="30"/>
    </row>
    <row r="5590" spans="10:10" x14ac:dyDescent="0.25">
      <c r="J5590" s="30"/>
    </row>
    <row r="5591" spans="10:10" x14ac:dyDescent="0.25">
      <c r="J5591" s="30"/>
    </row>
    <row r="5592" spans="10:10" x14ac:dyDescent="0.25">
      <c r="J5592" s="30"/>
    </row>
    <row r="5593" spans="10:10" x14ac:dyDescent="0.25">
      <c r="J5593" s="30"/>
    </row>
    <row r="5594" spans="10:10" x14ac:dyDescent="0.25">
      <c r="J5594" s="30"/>
    </row>
    <row r="5595" spans="10:10" x14ac:dyDescent="0.25">
      <c r="J5595" s="30"/>
    </row>
    <row r="5596" spans="10:10" x14ac:dyDescent="0.25">
      <c r="J5596" s="30"/>
    </row>
    <row r="5597" spans="10:10" x14ac:dyDescent="0.25">
      <c r="J5597" s="30"/>
    </row>
    <row r="5598" spans="10:10" x14ac:dyDescent="0.25">
      <c r="J5598" s="30"/>
    </row>
    <row r="5599" spans="10:10" x14ac:dyDescent="0.25">
      <c r="J5599" s="30"/>
    </row>
    <row r="5600" spans="10:10" x14ac:dyDescent="0.25">
      <c r="J5600" s="30"/>
    </row>
    <row r="5601" spans="10:10" x14ac:dyDescent="0.25">
      <c r="J5601" s="30"/>
    </row>
    <row r="5602" spans="10:10" x14ac:dyDescent="0.25">
      <c r="J5602" s="30"/>
    </row>
    <row r="5603" spans="10:10" x14ac:dyDescent="0.25">
      <c r="J5603" s="30"/>
    </row>
    <row r="5604" spans="10:10" x14ac:dyDescent="0.25">
      <c r="J5604" s="30"/>
    </row>
    <row r="5605" spans="10:10" x14ac:dyDescent="0.25">
      <c r="J5605" s="30"/>
    </row>
    <row r="5606" spans="10:10" x14ac:dyDescent="0.25">
      <c r="J5606" s="30"/>
    </row>
    <row r="5607" spans="10:10" x14ac:dyDescent="0.25">
      <c r="J5607" s="30"/>
    </row>
    <row r="5608" spans="10:10" x14ac:dyDescent="0.25">
      <c r="J5608" s="30"/>
    </row>
    <row r="5609" spans="10:10" x14ac:dyDescent="0.25">
      <c r="J5609" s="30"/>
    </row>
    <row r="5610" spans="10:10" x14ac:dyDescent="0.25">
      <c r="J5610" s="30"/>
    </row>
    <row r="5611" spans="10:10" x14ac:dyDescent="0.25">
      <c r="J5611" s="30"/>
    </row>
    <row r="5612" spans="10:10" x14ac:dyDescent="0.25">
      <c r="J5612" s="30"/>
    </row>
    <row r="5613" spans="10:10" x14ac:dyDescent="0.25">
      <c r="J5613" s="30"/>
    </row>
    <row r="5614" spans="10:10" x14ac:dyDescent="0.25">
      <c r="J5614" s="30"/>
    </row>
    <row r="5615" spans="10:10" x14ac:dyDescent="0.25">
      <c r="J5615" s="30"/>
    </row>
    <row r="5616" spans="10:10" x14ac:dyDescent="0.25">
      <c r="J5616" s="30"/>
    </row>
    <row r="5617" spans="10:10" x14ac:dyDescent="0.25">
      <c r="J5617" s="30"/>
    </row>
    <row r="5618" spans="10:10" x14ac:dyDescent="0.25">
      <c r="J5618" s="30"/>
    </row>
    <row r="5619" spans="10:10" x14ac:dyDescent="0.25">
      <c r="J5619" s="30"/>
    </row>
    <row r="5620" spans="10:10" x14ac:dyDescent="0.25">
      <c r="J5620" s="30"/>
    </row>
    <row r="5621" spans="10:10" x14ac:dyDescent="0.25">
      <c r="J5621" s="30"/>
    </row>
    <row r="5622" spans="10:10" x14ac:dyDescent="0.25">
      <c r="J5622" s="30"/>
    </row>
    <row r="5623" spans="10:10" x14ac:dyDescent="0.25">
      <c r="J5623" s="30"/>
    </row>
    <row r="5624" spans="10:10" x14ac:dyDescent="0.25">
      <c r="J5624" s="30"/>
    </row>
    <row r="5625" spans="10:10" x14ac:dyDescent="0.25">
      <c r="J5625" s="30"/>
    </row>
    <row r="5626" spans="10:10" x14ac:dyDescent="0.25">
      <c r="J5626" s="30"/>
    </row>
    <row r="5627" spans="10:10" x14ac:dyDescent="0.25">
      <c r="J5627" s="30"/>
    </row>
    <row r="5628" spans="10:10" x14ac:dyDescent="0.25">
      <c r="J5628" s="30"/>
    </row>
    <row r="5629" spans="10:10" x14ac:dyDescent="0.25">
      <c r="J5629" s="30"/>
    </row>
    <row r="5630" spans="10:10" x14ac:dyDescent="0.25">
      <c r="J5630" s="30"/>
    </row>
    <row r="5631" spans="10:10" x14ac:dyDescent="0.25">
      <c r="J5631" s="30"/>
    </row>
    <row r="5632" spans="10:10" x14ac:dyDescent="0.25">
      <c r="J5632" s="30"/>
    </row>
    <row r="5633" spans="10:10" x14ac:dyDescent="0.25">
      <c r="J5633" s="30"/>
    </row>
    <row r="5634" spans="10:10" x14ac:dyDescent="0.25">
      <c r="J5634" s="30"/>
    </row>
    <row r="5635" spans="10:10" x14ac:dyDescent="0.25">
      <c r="J5635" s="30"/>
    </row>
    <row r="5636" spans="10:10" x14ac:dyDescent="0.25">
      <c r="J5636" s="30"/>
    </row>
    <row r="5637" spans="10:10" x14ac:dyDescent="0.25">
      <c r="J5637" s="30"/>
    </row>
    <row r="5638" spans="10:10" x14ac:dyDescent="0.25">
      <c r="J5638" s="30"/>
    </row>
    <row r="5639" spans="10:10" x14ac:dyDescent="0.25">
      <c r="J5639" s="30"/>
    </row>
    <row r="5640" spans="10:10" x14ac:dyDescent="0.25">
      <c r="J5640" s="30"/>
    </row>
    <row r="5641" spans="10:10" x14ac:dyDescent="0.25">
      <c r="J5641" s="30"/>
    </row>
    <row r="5642" spans="10:10" x14ac:dyDescent="0.25">
      <c r="J5642" s="30"/>
    </row>
    <row r="5643" spans="10:10" x14ac:dyDescent="0.25">
      <c r="J5643" s="30"/>
    </row>
    <row r="5644" spans="10:10" x14ac:dyDescent="0.25">
      <c r="J5644" s="30"/>
    </row>
    <row r="5645" spans="10:10" x14ac:dyDescent="0.25">
      <c r="J5645" s="30"/>
    </row>
    <row r="5646" spans="10:10" x14ac:dyDescent="0.25">
      <c r="J5646" s="30"/>
    </row>
    <row r="5647" spans="10:10" x14ac:dyDescent="0.25">
      <c r="J5647" s="30"/>
    </row>
    <row r="5648" spans="10:10" x14ac:dyDescent="0.25">
      <c r="J5648" s="30"/>
    </row>
    <row r="5649" spans="10:10" x14ac:dyDescent="0.25">
      <c r="J5649" s="30"/>
    </row>
    <row r="5650" spans="10:10" x14ac:dyDescent="0.25">
      <c r="J5650" s="30"/>
    </row>
    <row r="5651" spans="10:10" x14ac:dyDescent="0.25">
      <c r="J5651" s="30"/>
    </row>
    <row r="5652" spans="10:10" x14ac:dyDescent="0.25">
      <c r="J5652" s="30"/>
    </row>
    <row r="5653" spans="10:10" x14ac:dyDescent="0.25">
      <c r="J5653" s="30"/>
    </row>
    <row r="5654" spans="10:10" x14ac:dyDescent="0.25">
      <c r="J5654" s="30"/>
    </row>
    <row r="5655" spans="10:10" x14ac:dyDescent="0.25">
      <c r="J5655" s="30"/>
    </row>
    <row r="5656" spans="10:10" x14ac:dyDescent="0.25">
      <c r="J5656" s="30"/>
    </row>
    <row r="5657" spans="10:10" x14ac:dyDescent="0.25">
      <c r="J5657" s="30"/>
    </row>
    <row r="5658" spans="10:10" x14ac:dyDescent="0.25">
      <c r="J5658" s="30"/>
    </row>
    <row r="5659" spans="10:10" x14ac:dyDescent="0.25">
      <c r="J5659" s="30"/>
    </row>
    <row r="5660" spans="10:10" x14ac:dyDescent="0.25">
      <c r="J5660" s="30"/>
    </row>
    <row r="5661" spans="10:10" x14ac:dyDescent="0.25">
      <c r="J5661" s="30"/>
    </row>
    <row r="5662" spans="10:10" x14ac:dyDescent="0.25">
      <c r="J5662" s="30"/>
    </row>
    <row r="5663" spans="10:10" x14ac:dyDescent="0.25">
      <c r="J5663" s="30"/>
    </row>
    <row r="5664" spans="10:10" x14ac:dyDescent="0.25">
      <c r="J5664" s="30"/>
    </row>
    <row r="5665" spans="10:10" x14ac:dyDescent="0.25">
      <c r="J5665" s="30"/>
    </row>
    <row r="5666" spans="10:10" x14ac:dyDescent="0.25">
      <c r="J5666" s="30"/>
    </row>
    <row r="5667" spans="10:10" x14ac:dyDescent="0.25">
      <c r="J5667" s="30"/>
    </row>
    <row r="5668" spans="10:10" x14ac:dyDescent="0.25">
      <c r="J5668" s="30"/>
    </row>
    <row r="5669" spans="10:10" x14ac:dyDescent="0.25">
      <c r="J5669" s="30"/>
    </row>
    <row r="5670" spans="10:10" x14ac:dyDescent="0.25">
      <c r="J5670" s="30"/>
    </row>
    <row r="5671" spans="10:10" x14ac:dyDescent="0.25">
      <c r="J5671" s="30"/>
    </row>
    <row r="5672" spans="10:10" x14ac:dyDescent="0.25">
      <c r="J5672" s="30"/>
    </row>
    <row r="5673" spans="10:10" x14ac:dyDescent="0.25">
      <c r="J5673" s="30"/>
    </row>
    <row r="5674" spans="10:10" x14ac:dyDescent="0.25">
      <c r="J5674" s="30"/>
    </row>
    <row r="5675" spans="10:10" x14ac:dyDescent="0.25">
      <c r="J5675" s="30"/>
    </row>
    <row r="5676" spans="10:10" x14ac:dyDescent="0.25">
      <c r="J5676" s="30"/>
    </row>
    <row r="5677" spans="10:10" x14ac:dyDescent="0.25">
      <c r="J5677" s="30"/>
    </row>
    <row r="5678" spans="10:10" x14ac:dyDescent="0.25">
      <c r="J5678" s="30"/>
    </row>
    <row r="5679" spans="10:10" x14ac:dyDescent="0.25">
      <c r="J5679" s="30"/>
    </row>
    <row r="5680" spans="10:10" x14ac:dyDescent="0.25">
      <c r="J5680" s="30"/>
    </row>
    <row r="5681" spans="10:10" x14ac:dyDescent="0.25">
      <c r="J5681" s="30"/>
    </row>
    <row r="5682" spans="10:10" x14ac:dyDescent="0.25">
      <c r="J5682" s="30"/>
    </row>
    <row r="5683" spans="10:10" x14ac:dyDescent="0.25">
      <c r="J5683" s="30"/>
    </row>
    <row r="5684" spans="10:10" x14ac:dyDescent="0.25">
      <c r="J5684" s="30"/>
    </row>
    <row r="5685" spans="10:10" x14ac:dyDescent="0.25">
      <c r="J5685" s="30"/>
    </row>
    <row r="5686" spans="10:10" x14ac:dyDescent="0.25">
      <c r="J5686" s="30"/>
    </row>
    <row r="5687" spans="10:10" x14ac:dyDescent="0.25">
      <c r="J5687" s="30"/>
    </row>
    <row r="5688" spans="10:10" x14ac:dyDescent="0.25">
      <c r="J5688" s="30"/>
    </row>
    <row r="5689" spans="10:10" x14ac:dyDescent="0.25">
      <c r="J5689" s="30"/>
    </row>
    <row r="5690" spans="10:10" x14ac:dyDescent="0.25">
      <c r="J5690" s="30"/>
    </row>
    <row r="5691" spans="10:10" x14ac:dyDescent="0.25">
      <c r="J5691" s="30"/>
    </row>
    <row r="5692" spans="10:10" x14ac:dyDescent="0.25">
      <c r="J5692" s="30"/>
    </row>
    <row r="5693" spans="10:10" x14ac:dyDescent="0.25">
      <c r="J5693" s="30"/>
    </row>
    <row r="5694" spans="10:10" x14ac:dyDescent="0.25">
      <c r="J5694" s="30"/>
    </row>
    <row r="5695" spans="10:10" x14ac:dyDescent="0.25">
      <c r="J5695" s="30"/>
    </row>
    <row r="5696" spans="10:10" x14ac:dyDescent="0.25">
      <c r="J5696" s="30"/>
    </row>
    <row r="5697" spans="10:10" x14ac:dyDescent="0.25">
      <c r="J5697" s="30"/>
    </row>
    <row r="5698" spans="10:10" x14ac:dyDescent="0.25">
      <c r="J5698" s="30"/>
    </row>
    <row r="5699" spans="10:10" x14ac:dyDescent="0.25">
      <c r="J5699" s="30"/>
    </row>
    <row r="5700" spans="10:10" x14ac:dyDescent="0.25">
      <c r="J5700" s="30"/>
    </row>
    <row r="5701" spans="10:10" x14ac:dyDescent="0.25">
      <c r="J5701" s="30"/>
    </row>
    <row r="5702" spans="10:10" x14ac:dyDescent="0.25">
      <c r="J5702" s="30"/>
    </row>
    <row r="5703" spans="10:10" x14ac:dyDescent="0.25">
      <c r="J5703" s="30"/>
    </row>
    <row r="5704" spans="10:10" x14ac:dyDescent="0.25">
      <c r="J5704" s="30"/>
    </row>
    <row r="5705" spans="10:10" x14ac:dyDescent="0.25">
      <c r="J5705" s="30"/>
    </row>
    <row r="5706" spans="10:10" x14ac:dyDescent="0.25">
      <c r="J5706" s="30"/>
    </row>
    <row r="5707" spans="10:10" x14ac:dyDescent="0.25">
      <c r="J5707" s="30"/>
    </row>
    <row r="5708" spans="10:10" x14ac:dyDescent="0.25">
      <c r="J5708" s="30"/>
    </row>
    <row r="5709" spans="10:10" x14ac:dyDescent="0.25">
      <c r="J5709" s="30"/>
    </row>
    <row r="5710" spans="10:10" x14ac:dyDescent="0.25">
      <c r="J5710" s="30"/>
    </row>
    <row r="5711" spans="10:10" x14ac:dyDescent="0.25">
      <c r="J5711" s="30"/>
    </row>
    <row r="5712" spans="10:10" x14ac:dyDescent="0.25">
      <c r="J5712" s="30"/>
    </row>
    <row r="5713" spans="10:10" x14ac:dyDescent="0.25">
      <c r="J5713" s="30"/>
    </row>
    <row r="5714" spans="10:10" x14ac:dyDescent="0.25">
      <c r="J5714" s="30"/>
    </row>
    <row r="5715" spans="10:10" x14ac:dyDescent="0.25">
      <c r="J5715" s="30"/>
    </row>
    <row r="5716" spans="10:10" x14ac:dyDescent="0.25">
      <c r="J5716" s="30"/>
    </row>
    <row r="5717" spans="10:10" x14ac:dyDescent="0.25">
      <c r="J5717" s="30"/>
    </row>
    <row r="5718" spans="10:10" x14ac:dyDescent="0.25">
      <c r="J5718" s="30"/>
    </row>
    <row r="5719" spans="10:10" x14ac:dyDescent="0.25">
      <c r="J5719" s="30"/>
    </row>
    <row r="5720" spans="10:10" x14ac:dyDescent="0.25">
      <c r="J5720" s="30"/>
    </row>
    <row r="5721" spans="10:10" x14ac:dyDescent="0.25">
      <c r="J5721" s="30"/>
    </row>
    <row r="5722" spans="10:10" x14ac:dyDescent="0.25">
      <c r="J5722" s="30"/>
    </row>
    <row r="5723" spans="10:10" x14ac:dyDescent="0.25">
      <c r="J5723" s="30"/>
    </row>
    <row r="5724" spans="10:10" x14ac:dyDescent="0.25">
      <c r="J5724" s="30"/>
    </row>
    <row r="5725" spans="10:10" x14ac:dyDescent="0.25">
      <c r="J5725" s="30"/>
    </row>
    <row r="5726" spans="10:10" x14ac:dyDescent="0.25">
      <c r="J5726" s="30"/>
    </row>
    <row r="5727" spans="10:10" x14ac:dyDescent="0.25">
      <c r="J5727" s="30"/>
    </row>
    <row r="5728" spans="10:10" x14ac:dyDescent="0.25">
      <c r="J5728" s="30"/>
    </row>
    <row r="5729" spans="10:10" x14ac:dyDescent="0.25">
      <c r="J5729" s="30"/>
    </row>
    <row r="5730" spans="10:10" x14ac:dyDescent="0.25">
      <c r="J5730" s="30"/>
    </row>
    <row r="5731" spans="10:10" x14ac:dyDescent="0.25">
      <c r="J5731" s="30"/>
    </row>
    <row r="5732" spans="10:10" x14ac:dyDescent="0.25">
      <c r="J5732" s="30"/>
    </row>
    <row r="5733" spans="10:10" x14ac:dyDescent="0.25">
      <c r="J5733" s="30"/>
    </row>
    <row r="5734" spans="10:10" x14ac:dyDescent="0.25">
      <c r="J5734" s="30"/>
    </row>
    <row r="5735" spans="10:10" x14ac:dyDescent="0.25">
      <c r="J5735" s="30"/>
    </row>
    <row r="5736" spans="10:10" x14ac:dyDescent="0.25">
      <c r="J5736" s="30"/>
    </row>
    <row r="5737" spans="10:10" x14ac:dyDescent="0.25">
      <c r="J5737" s="30"/>
    </row>
    <row r="5738" spans="10:10" x14ac:dyDescent="0.25">
      <c r="J5738" s="30"/>
    </row>
    <row r="5739" spans="10:10" x14ac:dyDescent="0.25">
      <c r="J5739" s="30"/>
    </row>
    <row r="5740" spans="10:10" x14ac:dyDescent="0.25">
      <c r="J5740" s="30"/>
    </row>
    <row r="5741" spans="10:10" x14ac:dyDescent="0.25">
      <c r="J5741" s="30"/>
    </row>
    <row r="5742" spans="10:10" x14ac:dyDescent="0.25">
      <c r="J5742" s="30"/>
    </row>
    <row r="5743" spans="10:10" x14ac:dyDescent="0.25">
      <c r="J5743" s="30"/>
    </row>
    <row r="5744" spans="10:10" x14ac:dyDescent="0.25">
      <c r="J5744" s="30"/>
    </row>
    <row r="5745" spans="10:10" x14ac:dyDescent="0.25">
      <c r="J5745" s="30"/>
    </row>
    <row r="5746" spans="10:10" x14ac:dyDescent="0.25">
      <c r="J5746" s="30"/>
    </row>
    <row r="5747" spans="10:10" x14ac:dyDescent="0.25">
      <c r="J5747" s="30"/>
    </row>
    <row r="5748" spans="10:10" x14ac:dyDescent="0.25">
      <c r="J5748" s="30"/>
    </row>
    <row r="5749" spans="10:10" x14ac:dyDescent="0.25">
      <c r="J5749" s="30"/>
    </row>
    <row r="5750" spans="10:10" x14ac:dyDescent="0.25">
      <c r="J5750" s="30"/>
    </row>
    <row r="5751" spans="10:10" x14ac:dyDescent="0.25">
      <c r="J5751" s="30"/>
    </row>
    <row r="5752" spans="10:10" x14ac:dyDescent="0.25">
      <c r="J5752" s="30"/>
    </row>
    <row r="5753" spans="10:10" x14ac:dyDescent="0.25">
      <c r="J5753" s="30"/>
    </row>
    <row r="5754" spans="10:10" x14ac:dyDescent="0.25">
      <c r="J5754" s="30"/>
    </row>
    <row r="5755" spans="10:10" x14ac:dyDescent="0.25">
      <c r="J5755" s="30"/>
    </row>
    <row r="5756" spans="10:10" x14ac:dyDescent="0.25">
      <c r="J5756" s="30"/>
    </row>
    <row r="5757" spans="10:10" x14ac:dyDescent="0.25">
      <c r="J5757" s="30"/>
    </row>
    <row r="5758" spans="10:10" x14ac:dyDescent="0.25">
      <c r="J5758" s="30"/>
    </row>
    <row r="5759" spans="10:10" x14ac:dyDescent="0.25">
      <c r="J5759" s="30"/>
    </row>
    <row r="5760" spans="10:10" x14ac:dyDescent="0.25">
      <c r="J5760" s="30"/>
    </row>
    <row r="5761" spans="10:10" x14ac:dyDescent="0.25">
      <c r="J5761" s="30"/>
    </row>
    <row r="5762" spans="10:10" x14ac:dyDescent="0.25">
      <c r="J5762" s="30"/>
    </row>
    <row r="5763" spans="10:10" x14ac:dyDescent="0.25">
      <c r="J5763" s="30"/>
    </row>
    <row r="5764" spans="10:10" x14ac:dyDescent="0.25">
      <c r="J5764" s="30"/>
    </row>
    <row r="5765" spans="10:10" x14ac:dyDescent="0.25">
      <c r="J5765" s="30"/>
    </row>
    <row r="5766" spans="10:10" x14ac:dyDescent="0.25">
      <c r="J5766" s="30"/>
    </row>
    <row r="5767" spans="10:10" x14ac:dyDescent="0.25">
      <c r="J5767" s="30"/>
    </row>
    <row r="5768" spans="10:10" x14ac:dyDescent="0.25">
      <c r="J5768" s="30"/>
    </row>
    <row r="5769" spans="10:10" x14ac:dyDescent="0.25">
      <c r="J5769" s="30"/>
    </row>
    <row r="5770" spans="10:10" x14ac:dyDescent="0.25">
      <c r="J5770" s="30"/>
    </row>
    <row r="5771" spans="10:10" x14ac:dyDescent="0.25">
      <c r="J5771" s="30"/>
    </row>
    <row r="5772" spans="10:10" x14ac:dyDescent="0.25">
      <c r="J5772" s="30"/>
    </row>
    <row r="5773" spans="10:10" x14ac:dyDescent="0.25">
      <c r="J5773" s="30"/>
    </row>
    <row r="5774" spans="10:10" x14ac:dyDescent="0.25">
      <c r="J5774" s="30"/>
    </row>
    <row r="5775" spans="10:10" x14ac:dyDescent="0.25">
      <c r="J5775" s="30"/>
    </row>
    <row r="5776" spans="10:10" x14ac:dyDescent="0.25">
      <c r="J5776" s="30"/>
    </row>
    <row r="5777" spans="10:10" x14ac:dyDescent="0.25">
      <c r="J5777" s="30"/>
    </row>
    <row r="5778" spans="10:10" x14ac:dyDescent="0.25">
      <c r="J5778" s="30"/>
    </row>
    <row r="5779" spans="10:10" x14ac:dyDescent="0.25">
      <c r="J5779" s="30"/>
    </row>
    <row r="5780" spans="10:10" x14ac:dyDescent="0.25">
      <c r="J5780" s="30"/>
    </row>
    <row r="5781" spans="10:10" x14ac:dyDescent="0.25">
      <c r="J5781" s="30"/>
    </row>
    <row r="5782" spans="10:10" x14ac:dyDescent="0.25">
      <c r="J5782" s="30"/>
    </row>
    <row r="5783" spans="10:10" x14ac:dyDescent="0.25">
      <c r="J5783" s="30"/>
    </row>
    <row r="5784" spans="10:10" x14ac:dyDescent="0.25">
      <c r="J5784" s="30"/>
    </row>
    <row r="5785" spans="10:10" x14ac:dyDescent="0.25">
      <c r="J5785" s="30"/>
    </row>
    <row r="5786" spans="10:10" x14ac:dyDescent="0.25">
      <c r="J5786" s="30"/>
    </row>
    <row r="5787" spans="10:10" x14ac:dyDescent="0.25">
      <c r="J5787" s="30"/>
    </row>
    <row r="5788" spans="10:10" x14ac:dyDescent="0.25">
      <c r="J5788" s="30"/>
    </row>
    <row r="5789" spans="10:10" x14ac:dyDescent="0.25">
      <c r="J5789" s="30"/>
    </row>
    <row r="5790" spans="10:10" x14ac:dyDescent="0.25">
      <c r="J5790" s="30"/>
    </row>
    <row r="5791" spans="10:10" x14ac:dyDescent="0.25">
      <c r="J5791" s="30"/>
    </row>
    <row r="5792" spans="10:10" x14ac:dyDescent="0.25">
      <c r="J5792" s="30"/>
    </row>
    <row r="5793" spans="10:10" x14ac:dyDescent="0.25">
      <c r="J5793" s="30"/>
    </row>
    <row r="5794" spans="10:10" x14ac:dyDescent="0.25">
      <c r="J5794" s="30"/>
    </row>
    <row r="5795" spans="10:10" x14ac:dyDescent="0.25">
      <c r="J5795" s="30"/>
    </row>
    <row r="5796" spans="10:10" x14ac:dyDescent="0.25">
      <c r="J5796" s="30"/>
    </row>
    <row r="5797" spans="10:10" x14ac:dyDescent="0.25">
      <c r="J5797" s="30"/>
    </row>
    <row r="5798" spans="10:10" x14ac:dyDescent="0.25">
      <c r="J5798" s="30"/>
    </row>
    <row r="5799" spans="10:10" x14ac:dyDescent="0.25">
      <c r="J5799" s="30"/>
    </row>
    <row r="5800" spans="10:10" x14ac:dyDescent="0.25">
      <c r="J5800" s="30"/>
    </row>
    <row r="5801" spans="10:10" x14ac:dyDescent="0.25">
      <c r="J5801" s="30"/>
    </row>
    <row r="5802" spans="10:10" x14ac:dyDescent="0.25">
      <c r="J5802" s="30"/>
    </row>
    <row r="5803" spans="10:10" x14ac:dyDescent="0.25">
      <c r="J5803" s="30"/>
    </row>
    <row r="5804" spans="10:10" x14ac:dyDescent="0.25">
      <c r="J5804" s="30"/>
    </row>
    <row r="5805" spans="10:10" x14ac:dyDescent="0.25">
      <c r="J5805" s="30"/>
    </row>
    <row r="5806" spans="10:10" x14ac:dyDescent="0.25">
      <c r="J5806" s="30"/>
    </row>
    <row r="5807" spans="10:10" x14ac:dyDescent="0.25">
      <c r="J5807" s="30"/>
    </row>
    <row r="5808" spans="10:10" x14ac:dyDescent="0.25">
      <c r="J5808" s="30"/>
    </row>
    <row r="5809" spans="10:10" x14ac:dyDescent="0.25">
      <c r="J5809" s="30"/>
    </row>
    <row r="5810" spans="10:10" x14ac:dyDescent="0.25">
      <c r="J5810" s="30"/>
    </row>
    <row r="5811" spans="10:10" x14ac:dyDescent="0.25">
      <c r="J5811" s="30"/>
    </row>
    <row r="5812" spans="10:10" x14ac:dyDescent="0.25">
      <c r="J5812" s="30"/>
    </row>
    <row r="5813" spans="10:10" x14ac:dyDescent="0.25">
      <c r="J5813" s="30"/>
    </row>
    <row r="5814" spans="10:10" x14ac:dyDescent="0.25">
      <c r="J5814" s="30"/>
    </row>
    <row r="5815" spans="10:10" x14ac:dyDescent="0.25">
      <c r="J5815" s="30"/>
    </row>
    <row r="5816" spans="10:10" x14ac:dyDescent="0.25">
      <c r="J5816" s="30"/>
    </row>
    <row r="5817" spans="10:10" x14ac:dyDescent="0.25">
      <c r="J5817" s="30"/>
    </row>
    <row r="5818" spans="10:10" x14ac:dyDescent="0.25">
      <c r="J5818" s="30"/>
    </row>
    <row r="5819" spans="10:10" x14ac:dyDescent="0.25">
      <c r="J5819" s="30"/>
    </row>
    <row r="5820" spans="10:10" x14ac:dyDescent="0.25">
      <c r="J5820" s="30"/>
    </row>
    <row r="5821" spans="10:10" x14ac:dyDescent="0.25">
      <c r="J5821" s="30"/>
    </row>
    <row r="5822" spans="10:10" x14ac:dyDescent="0.25">
      <c r="J5822" s="30"/>
    </row>
    <row r="5823" spans="10:10" x14ac:dyDescent="0.25">
      <c r="J5823" s="30"/>
    </row>
    <row r="5824" spans="10:10" x14ac:dyDescent="0.25">
      <c r="J5824" s="30"/>
    </row>
    <row r="5825" spans="10:10" x14ac:dyDescent="0.25">
      <c r="J5825" s="30"/>
    </row>
    <row r="5826" spans="10:10" x14ac:dyDescent="0.25">
      <c r="J5826" s="30"/>
    </row>
    <row r="5827" spans="10:10" x14ac:dyDescent="0.25">
      <c r="J5827" s="30"/>
    </row>
    <row r="5828" spans="10:10" x14ac:dyDescent="0.25">
      <c r="J5828" s="30"/>
    </row>
    <row r="5829" spans="10:10" x14ac:dyDescent="0.25">
      <c r="J5829" s="30"/>
    </row>
    <row r="5830" spans="10:10" x14ac:dyDescent="0.25">
      <c r="J5830" s="30"/>
    </row>
    <row r="5831" spans="10:10" x14ac:dyDescent="0.25">
      <c r="J5831" s="30"/>
    </row>
    <row r="5832" spans="10:10" x14ac:dyDescent="0.25">
      <c r="J5832" s="30"/>
    </row>
    <row r="5833" spans="10:10" x14ac:dyDescent="0.25">
      <c r="J5833" s="30"/>
    </row>
    <row r="5834" spans="10:10" x14ac:dyDescent="0.25">
      <c r="J5834" s="30"/>
    </row>
    <row r="5835" spans="10:10" x14ac:dyDescent="0.25">
      <c r="J5835" s="30"/>
    </row>
    <row r="5836" spans="10:10" x14ac:dyDescent="0.25">
      <c r="J5836" s="30"/>
    </row>
    <row r="5837" spans="10:10" x14ac:dyDescent="0.25">
      <c r="J5837" s="30"/>
    </row>
    <row r="5838" spans="10:10" x14ac:dyDescent="0.25">
      <c r="J5838" s="30"/>
    </row>
    <row r="5839" spans="10:10" x14ac:dyDescent="0.25">
      <c r="J5839" s="30"/>
    </row>
    <row r="5840" spans="10:10" x14ac:dyDescent="0.25">
      <c r="J5840" s="30"/>
    </row>
    <row r="5841" spans="10:10" x14ac:dyDescent="0.25">
      <c r="J5841" s="30"/>
    </row>
    <row r="5842" spans="10:10" x14ac:dyDescent="0.25">
      <c r="J5842" s="30"/>
    </row>
    <row r="5843" spans="10:10" x14ac:dyDescent="0.25">
      <c r="J5843" s="30"/>
    </row>
    <row r="5844" spans="10:10" x14ac:dyDescent="0.25">
      <c r="J5844" s="30"/>
    </row>
    <row r="5845" spans="10:10" x14ac:dyDescent="0.25">
      <c r="J5845" s="30"/>
    </row>
    <row r="5846" spans="10:10" x14ac:dyDescent="0.25">
      <c r="J5846" s="30"/>
    </row>
    <row r="5847" spans="10:10" x14ac:dyDescent="0.25">
      <c r="J5847" s="30"/>
    </row>
    <row r="5848" spans="10:10" x14ac:dyDescent="0.25">
      <c r="J5848" s="30"/>
    </row>
    <row r="5849" spans="10:10" x14ac:dyDescent="0.25">
      <c r="J5849" s="30"/>
    </row>
    <row r="5850" spans="10:10" x14ac:dyDescent="0.25">
      <c r="J5850" s="30"/>
    </row>
    <row r="5851" spans="10:10" x14ac:dyDescent="0.25">
      <c r="J5851" s="30"/>
    </row>
    <row r="5852" spans="10:10" x14ac:dyDescent="0.25">
      <c r="J5852" s="30"/>
    </row>
    <row r="5853" spans="10:10" x14ac:dyDescent="0.25">
      <c r="J5853" s="30"/>
    </row>
    <row r="5854" spans="10:10" x14ac:dyDescent="0.25">
      <c r="J5854" s="30"/>
    </row>
    <row r="5855" spans="10:10" x14ac:dyDescent="0.25">
      <c r="J5855" s="30"/>
    </row>
    <row r="5856" spans="10:10" x14ac:dyDescent="0.25">
      <c r="J5856" s="30"/>
    </row>
    <row r="5857" spans="10:10" x14ac:dyDescent="0.25">
      <c r="J5857" s="30"/>
    </row>
    <row r="5858" spans="10:10" x14ac:dyDescent="0.25">
      <c r="J5858" s="30"/>
    </row>
    <row r="5859" spans="10:10" x14ac:dyDescent="0.25">
      <c r="J5859" s="30"/>
    </row>
    <row r="5860" spans="10:10" x14ac:dyDescent="0.25">
      <c r="J5860" s="30"/>
    </row>
    <row r="5861" spans="10:10" x14ac:dyDescent="0.25">
      <c r="J5861" s="30"/>
    </row>
    <row r="5862" spans="10:10" x14ac:dyDescent="0.25">
      <c r="J5862" s="30"/>
    </row>
    <row r="5863" spans="10:10" x14ac:dyDescent="0.25">
      <c r="J5863" s="30"/>
    </row>
    <row r="5864" spans="10:10" x14ac:dyDescent="0.25">
      <c r="J5864" s="30"/>
    </row>
    <row r="5865" spans="10:10" x14ac:dyDescent="0.25">
      <c r="J5865" s="30"/>
    </row>
    <row r="5866" spans="10:10" x14ac:dyDescent="0.25">
      <c r="J5866" s="30"/>
    </row>
    <row r="5867" spans="10:10" x14ac:dyDescent="0.25">
      <c r="J5867" s="30"/>
    </row>
    <row r="5868" spans="10:10" x14ac:dyDescent="0.25">
      <c r="J5868" s="30"/>
    </row>
    <row r="5869" spans="10:10" x14ac:dyDescent="0.25">
      <c r="J5869" s="30"/>
    </row>
    <row r="5870" spans="10:10" x14ac:dyDescent="0.25">
      <c r="J5870" s="30"/>
    </row>
    <row r="5871" spans="10:10" x14ac:dyDescent="0.25">
      <c r="J5871" s="30"/>
    </row>
    <row r="5872" spans="10:10" x14ac:dyDescent="0.25">
      <c r="J5872" s="30"/>
    </row>
    <row r="5873" spans="10:10" x14ac:dyDescent="0.25">
      <c r="J5873" s="30"/>
    </row>
    <row r="5874" spans="10:10" x14ac:dyDescent="0.25">
      <c r="J5874" s="30"/>
    </row>
    <row r="5875" spans="10:10" x14ac:dyDescent="0.25">
      <c r="J5875" s="30"/>
    </row>
    <row r="5876" spans="10:10" x14ac:dyDescent="0.25">
      <c r="J5876" s="30"/>
    </row>
    <row r="5877" spans="10:10" x14ac:dyDescent="0.25">
      <c r="J5877" s="30"/>
    </row>
    <row r="5878" spans="10:10" x14ac:dyDescent="0.25">
      <c r="J5878" s="30"/>
    </row>
    <row r="5879" spans="10:10" x14ac:dyDescent="0.25">
      <c r="J5879" s="30"/>
    </row>
    <row r="5880" spans="10:10" x14ac:dyDescent="0.25">
      <c r="J5880" s="30"/>
    </row>
    <row r="5881" spans="10:10" x14ac:dyDescent="0.25">
      <c r="J5881" s="30"/>
    </row>
    <row r="5882" spans="10:10" x14ac:dyDescent="0.25">
      <c r="J5882" s="30"/>
    </row>
    <row r="5883" spans="10:10" x14ac:dyDescent="0.25">
      <c r="J5883" s="30"/>
    </row>
    <row r="5884" spans="10:10" x14ac:dyDescent="0.25">
      <c r="J5884" s="30"/>
    </row>
    <row r="5885" spans="10:10" x14ac:dyDescent="0.25">
      <c r="J5885" s="30"/>
    </row>
    <row r="5886" spans="10:10" x14ac:dyDescent="0.25">
      <c r="J5886" s="30"/>
    </row>
    <row r="5887" spans="10:10" x14ac:dyDescent="0.25">
      <c r="J5887" s="30"/>
    </row>
    <row r="5888" spans="10:10" x14ac:dyDescent="0.25">
      <c r="J5888" s="30"/>
    </row>
    <row r="5889" spans="10:10" x14ac:dyDescent="0.25">
      <c r="J5889" s="30"/>
    </row>
    <row r="5890" spans="10:10" x14ac:dyDescent="0.25">
      <c r="J5890" s="30"/>
    </row>
    <row r="5891" spans="10:10" x14ac:dyDescent="0.25">
      <c r="J5891" s="30"/>
    </row>
    <row r="5892" spans="10:10" x14ac:dyDescent="0.25">
      <c r="J5892" s="30"/>
    </row>
    <row r="5893" spans="10:10" x14ac:dyDescent="0.25">
      <c r="J5893" s="30"/>
    </row>
    <row r="5894" spans="10:10" x14ac:dyDescent="0.25">
      <c r="J5894" s="30"/>
    </row>
    <row r="5895" spans="10:10" x14ac:dyDescent="0.25">
      <c r="J5895" s="30"/>
    </row>
    <row r="5896" spans="10:10" x14ac:dyDescent="0.25">
      <c r="J5896" s="30"/>
    </row>
    <row r="5897" spans="10:10" x14ac:dyDescent="0.25">
      <c r="J5897" s="30"/>
    </row>
    <row r="5898" spans="10:10" x14ac:dyDescent="0.25">
      <c r="J5898" s="30"/>
    </row>
    <row r="5899" spans="10:10" x14ac:dyDescent="0.25">
      <c r="J5899" s="30"/>
    </row>
    <row r="5900" spans="10:10" x14ac:dyDescent="0.25">
      <c r="J5900" s="30"/>
    </row>
    <row r="5901" spans="10:10" x14ac:dyDescent="0.25">
      <c r="J5901" s="30"/>
    </row>
    <row r="5902" spans="10:10" x14ac:dyDescent="0.25">
      <c r="J5902" s="30"/>
    </row>
    <row r="5903" spans="10:10" x14ac:dyDescent="0.25">
      <c r="J5903" s="30"/>
    </row>
    <row r="5904" spans="10:10" x14ac:dyDescent="0.25">
      <c r="J5904" s="30"/>
    </row>
    <row r="5905" spans="10:10" x14ac:dyDescent="0.25">
      <c r="J5905" s="30"/>
    </row>
    <row r="5906" spans="10:10" x14ac:dyDescent="0.25">
      <c r="J5906" s="30"/>
    </row>
    <row r="5907" spans="10:10" x14ac:dyDescent="0.25">
      <c r="J5907" s="30"/>
    </row>
    <row r="5908" spans="10:10" x14ac:dyDescent="0.25">
      <c r="J5908" s="30"/>
    </row>
    <row r="5909" spans="10:10" x14ac:dyDescent="0.25">
      <c r="J5909" s="30"/>
    </row>
    <row r="5910" spans="10:10" x14ac:dyDescent="0.25">
      <c r="J5910" s="30"/>
    </row>
    <row r="5911" spans="10:10" x14ac:dyDescent="0.25">
      <c r="J5911" s="30"/>
    </row>
    <row r="5912" spans="10:10" x14ac:dyDescent="0.25">
      <c r="J5912" s="30"/>
    </row>
    <row r="5913" spans="10:10" x14ac:dyDescent="0.25">
      <c r="J5913" s="30"/>
    </row>
    <row r="5914" spans="10:10" x14ac:dyDescent="0.25">
      <c r="J5914" s="30"/>
    </row>
    <row r="5915" spans="10:10" x14ac:dyDescent="0.25">
      <c r="J5915" s="30"/>
    </row>
    <row r="5916" spans="10:10" x14ac:dyDescent="0.25">
      <c r="J5916" s="30"/>
    </row>
    <row r="5917" spans="10:10" x14ac:dyDescent="0.25">
      <c r="J5917" s="30"/>
    </row>
    <row r="5918" spans="10:10" x14ac:dyDescent="0.25">
      <c r="J5918" s="30"/>
    </row>
    <row r="5919" spans="10:10" x14ac:dyDescent="0.25">
      <c r="J5919" s="30"/>
    </row>
    <row r="5920" spans="10:10" x14ac:dyDescent="0.25">
      <c r="J5920" s="30"/>
    </row>
    <row r="5921" spans="10:10" x14ac:dyDescent="0.25">
      <c r="J5921" s="30"/>
    </row>
    <row r="5922" spans="10:10" x14ac:dyDescent="0.25">
      <c r="J5922" s="30"/>
    </row>
    <row r="5923" spans="10:10" x14ac:dyDescent="0.25">
      <c r="J5923" s="30"/>
    </row>
    <row r="5924" spans="10:10" x14ac:dyDescent="0.25">
      <c r="J5924" s="30"/>
    </row>
    <row r="5925" spans="10:10" x14ac:dyDescent="0.25">
      <c r="J5925" s="30"/>
    </row>
    <row r="5926" spans="10:10" x14ac:dyDescent="0.25">
      <c r="J5926" s="30"/>
    </row>
    <row r="5927" spans="10:10" x14ac:dyDescent="0.25">
      <c r="J5927" s="30"/>
    </row>
    <row r="5928" spans="10:10" x14ac:dyDescent="0.25">
      <c r="J5928" s="30"/>
    </row>
    <row r="5929" spans="10:10" x14ac:dyDescent="0.25">
      <c r="J5929" s="30"/>
    </row>
    <row r="5930" spans="10:10" x14ac:dyDescent="0.25">
      <c r="J5930" s="30"/>
    </row>
    <row r="5931" spans="10:10" x14ac:dyDescent="0.25">
      <c r="J5931" s="30"/>
    </row>
    <row r="5932" spans="10:10" x14ac:dyDescent="0.25">
      <c r="J5932" s="30"/>
    </row>
    <row r="5933" spans="10:10" x14ac:dyDescent="0.25">
      <c r="J5933" s="30"/>
    </row>
    <row r="5934" spans="10:10" x14ac:dyDescent="0.25">
      <c r="J5934" s="30"/>
    </row>
    <row r="5935" spans="10:10" x14ac:dyDescent="0.25">
      <c r="J5935" s="30"/>
    </row>
    <row r="5936" spans="10:10" x14ac:dyDescent="0.25">
      <c r="J5936" s="30"/>
    </row>
    <row r="5937" spans="10:10" x14ac:dyDescent="0.25">
      <c r="J5937" s="30"/>
    </row>
    <row r="5938" spans="10:10" x14ac:dyDescent="0.25">
      <c r="J5938" s="30"/>
    </row>
    <row r="5939" spans="10:10" x14ac:dyDescent="0.25">
      <c r="J5939" s="30"/>
    </row>
    <row r="5940" spans="10:10" x14ac:dyDescent="0.25">
      <c r="J5940" s="30"/>
    </row>
    <row r="5941" spans="10:10" x14ac:dyDescent="0.25">
      <c r="J5941" s="30"/>
    </row>
    <row r="5942" spans="10:10" x14ac:dyDescent="0.25">
      <c r="J5942" s="30"/>
    </row>
    <row r="5943" spans="10:10" x14ac:dyDescent="0.25">
      <c r="J5943" s="30"/>
    </row>
    <row r="5944" spans="10:10" x14ac:dyDescent="0.25">
      <c r="J5944" s="30"/>
    </row>
    <row r="5945" spans="10:10" x14ac:dyDescent="0.25">
      <c r="J5945" s="30"/>
    </row>
    <row r="5946" spans="10:10" x14ac:dyDescent="0.25">
      <c r="J5946" s="30"/>
    </row>
    <row r="5947" spans="10:10" x14ac:dyDescent="0.25">
      <c r="J5947" s="30"/>
    </row>
    <row r="5948" spans="10:10" x14ac:dyDescent="0.25">
      <c r="J5948" s="30"/>
    </row>
    <row r="5949" spans="10:10" x14ac:dyDescent="0.25">
      <c r="J5949" s="30"/>
    </row>
    <row r="5950" spans="10:10" x14ac:dyDescent="0.25">
      <c r="J5950" s="30"/>
    </row>
    <row r="5951" spans="10:10" x14ac:dyDescent="0.25">
      <c r="J5951" s="30"/>
    </row>
    <row r="5952" spans="10:10" x14ac:dyDescent="0.25">
      <c r="J5952" s="30"/>
    </row>
    <row r="5953" spans="10:10" x14ac:dyDescent="0.25">
      <c r="J5953" s="30"/>
    </row>
    <row r="5954" spans="10:10" x14ac:dyDescent="0.25">
      <c r="J5954" s="30"/>
    </row>
    <row r="5955" spans="10:10" x14ac:dyDescent="0.25">
      <c r="J5955" s="30"/>
    </row>
    <row r="5956" spans="10:10" x14ac:dyDescent="0.25">
      <c r="J5956" s="30"/>
    </row>
    <row r="5957" spans="10:10" x14ac:dyDescent="0.25">
      <c r="J5957" s="30"/>
    </row>
    <row r="5958" spans="10:10" x14ac:dyDescent="0.25">
      <c r="J5958" s="30"/>
    </row>
    <row r="5959" spans="10:10" x14ac:dyDescent="0.25">
      <c r="J5959" s="30"/>
    </row>
    <row r="5960" spans="10:10" x14ac:dyDescent="0.25">
      <c r="J5960" s="30"/>
    </row>
    <row r="5961" spans="10:10" x14ac:dyDescent="0.25">
      <c r="J5961" s="30"/>
    </row>
    <row r="5962" spans="10:10" x14ac:dyDescent="0.25">
      <c r="J5962" s="30"/>
    </row>
    <row r="5963" spans="10:10" x14ac:dyDescent="0.25">
      <c r="J5963" s="30"/>
    </row>
    <row r="5964" spans="10:10" x14ac:dyDescent="0.25">
      <c r="J5964" s="30"/>
    </row>
    <row r="5965" spans="10:10" x14ac:dyDescent="0.25">
      <c r="J5965" s="30"/>
    </row>
    <row r="5966" spans="10:10" x14ac:dyDescent="0.25">
      <c r="J5966" s="30"/>
    </row>
    <row r="5967" spans="10:10" x14ac:dyDescent="0.25">
      <c r="J5967" s="30"/>
    </row>
    <row r="5968" spans="10:10" x14ac:dyDescent="0.25">
      <c r="J5968" s="30"/>
    </row>
    <row r="5969" spans="10:10" x14ac:dyDescent="0.25">
      <c r="J5969" s="30"/>
    </row>
    <row r="5970" spans="10:10" x14ac:dyDescent="0.25">
      <c r="J5970" s="30"/>
    </row>
    <row r="5971" spans="10:10" x14ac:dyDescent="0.25">
      <c r="J5971" s="30"/>
    </row>
    <row r="5972" spans="10:10" x14ac:dyDescent="0.25">
      <c r="J5972" s="30"/>
    </row>
    <row r="5973" spans="10:10" x14ac:dyDescent="0.25">
      <c r="J5973" s="30"/>
    </row>
    <row r="5974" spans="10:10" x14ac:dyDescent="0.25">
      <c r="J5974" s="30"/>
    </row>
    <row r="5975" spans="10:10" x14ac:dyDescent="0.25">
      <c r="J5975" s="30"/>
    </row>
    <row r="5976" spans="10:10" x14ac:dyDescent="0.25">
      <c r="J5976" s="30"/>
    </row>
    <row r="5977" spans="10:10" x14ac:dyDescent="0.25">
      <c r="J5977" s="30"/>
    </row>
    <row r="5978" spans="10:10" x14ac:dyDescent="0.25">
      <c r="J5978" s="30"/>
    </row>
    <row r="5979" spans="10:10" x14ac:dyDescent="0.25">
      <c r="J5979" s="30"/>
    </row>
    <row r="5980" spans="10:10" x14ac:dyDescent="0.25">
      <c r="J5980" s="30"/>
    </row>
    <row r="5981" spans="10:10" x14ac:dyDescent="0.25">
      <c r="J5981" s="30"/>
    </row>
    <row r="5982" spans="10:10" x14ac:dyDescent="0.25">
      <c r="J5982" s="30"/>
    </row>
    <row r="5983" spans="10:10" x14ac:dyDescent="0.25">
      <c r="J5983" s="30"/>
    </row>
    <row r="5984" spans="10:10" x14ac:dyDescent="0.25">
      <c r="J5984" s="30"/>
    </row>
    <row r="5985" spans="10:10" x14ac:dyDescent="0.25">
      <c r="J5985" s="30"/>
    </row>
    <row r="5986" spans="10:10" x14ac:dyDescent="0.25">
      <c r="J5986" s="30"/>
    </row>
    <row r="5987" spans="10:10" x14ac:dyDescent="0.25">
      <c r="J5987" s="30"/>
    </row>
    <row r="5988" spans="10:10" x14ac:dyDescent="0.25">
      <c r="J5988" s="30"/>
    </row>
    <row r="5989" spans="10:10" x14ac:dyDescent="0.25">
      <c r="J5989" s="30"/>
    </row>
    <row r="5990" spans="10:10" x14ac:dyDescent="0.25">
      <c r="J5990" s="30"/>
    </row>
    <row r="5991" spans="10:10" x14ac:dyDescent="0.25">
      <c r="J5991" s="30"/>
    </row>
    <row r="5992" spans="10:10" x14ac:dyDescent="0.25">
      <c r="J5992" s="30"/>
    </row>
    <row r="5993" spans="10:10" x14ac:dyDescent="0.25">
      <c r="J5993" s="30"/>
    </row>
    <row r="5994" spans="10:10" x14ac:dyDescent="0.25">
      <c r="J5994" s="30"/>
    </row>
    <row r="5995" spans="10:10" x14ac:dyDescent="0.25">
      <c r="J5995" s="30"/>
    </row>
    <row r="5996" spans="10:10" x14ac:dyDescent="0.25">
      <c r="J5996" s="30"/>
    </row>
    <row r="5997" spans="10:10" x14ac:dyDescent="0.25">
      <c r="J5997" s="30"/>
    </row>
    <row r="5998" spans="10:10" x14ac:dyDescent="0.25">
      <c r="J5998" s="30"/>
    </row>
    <row r="5999" spans="10:10" x14ac:dyDescent="0.25">
      <c r="J5999" s="30"/>
    </row>
    <row r="6000" spans="10:10" x14ac:dyDescent="0.25">
      <c r="J6000" s="30"/>
    </row>
    <row r="6001" spans="10:10" x14ac:dyDescent="0.25">
      <c r="J6001" s="30"/>
    </row>
    <row r="6002" spans="10:10" x14ac:dyDescent="0.25">
      <c r="J6002" s="30"/>
    </row>
    <row r="6003" spans="10:10" x14ac:dyDescent="0.25">
      <c r="J6003" s="30"/>
    </row>
    <row r="6004" spans="10:10" x14ac:dyDescent="0.25">
      <c r="J6004" s="30"/>
    </row>
    <row r="6005" spans="10:10" x14ac:dyDescent="0.25">
      <c r="J6005" s="30"/>
    </row>
    <row r="6006" spans="10:10" x14ac:dyDescent="0.25">
      <c r="J6006" s="30"/>
    </row>
    <row r="6007" spans="10:10" x14ac:dyDescent="0.25">
      <c r="J6007" s="30"/>
    </row>
    <row r="6008" spans="10:10" x14ac:dyDescent="0.25">
      <c r="J6008" s="30"/>
    </row>
    <row r="6009" spans="10:10" x14ac:dyDescent="0.25">
      <c r="J6009" s="30"/>
    </row>
    <row r="6010" spans="10:10" x14ac:dyDescent="0.25">
      <c r="J6010" s="30"/>
    </row>
    <row r="6011" spans="10:10" x14ac:dyDescent="0.25">
      <c r="J6011" s="30"/>
    </row>
    <row r="6012" spans="10:10" x14ac:dyDescent="0.25">
      <c r="J6012" s="30"/>
    </row>
    <row r="6013" spans="10:10" x14ac:dyDescent="0.25">
      <c r="J6013" s="30"/>
    </row>
    <row r="6014" spans="10:10" x14ac:dyDescent="0.25">
      <c r="J6014" s="30"/>
    </row>
    <row r="6015" spans="10:10" x14ac:dyDescent="0.25">
      <c r="J6015" s="30"/>
    </row>
    <row r="6016" spans="10:10" x14ac:dyDescent="0.25">
      <c r="J6016" s="30"/>
    </row>
    <row r="6017" spans="10:10" x14ac:dyDescent="0.25">
      <c r="J6017" s="30"/>
    </row>
    <row r="6018" spans="10:10" x14ac:dyDescent="0.25">
      <c r="J6018" s="30"/>
    </row>
    <row r="6019" spans="10:10" x14ac:dyDescent="0.25">
      <c r="J6019" s="30"/>
    </row>
    <row r="6020" spans="10:10" x14ac:dyDescent="0.25">
      <c r="J6020" s="30"/>
    </row>
    <row r="6021" spans="10:10" x14ac:dyDescent="0.25">
      <c r="J6021" s="30"/>
    </row>
    <row r="6022" spans="10:10" x14ac:dyDescent="0.25">
      <c r="J6022" s="30"/>
    </row>
    <row r="6023" spans="10:10" x14ac:dyDescent="0.25">
      <c r="J6023" s="30"/>
    </row>
    <row r="6024" spans="10:10" x14ac:dyDescent="0.25">
      <c r="J6024" s="30"/>
    </row>
    <row r="6025" spans="10:10" x14ac:dyDescent="0.25">
      <c r="J6025" s="30"/>
    </row>
    <row r="6026" spans="10:10" x14ac:dyDescent="0.25">
      <c r="J6026" s="30"/>
    </row>
    <row r="6027" spans="10:10" x14ac:dyDescent="0.25">
      <c r="J6027" s="30"/>
    </row>
    <row r="6028" spans="10:10" x14ac:dyDescent="0.25">
      <c r="J6028" s="30"/>
    </row>
    <row r="6029" spans="10:10" x14ac:dyDescent="0.25">
      <c r="J6029" s="30"/>
    </row>
    <row r="6030" spans="10:10" x14ac:dyDescent="0.25">
      <c r="J6030" s="30"/>
    </row>
    <row r="6031" spans="10:10" x14ac:dyDescent="0.25">
      <c r="J6031" s="30"/>
    </row>
    <row r="6032" spans="10:10" x14ac:dyDescent="0.25">
      <c r="J6032" s="30"/>
    </row>
    <row r="6033" spans="10:10" x14ac:dyDescent="0.25">
      <c r="J6033" s="30"/>
    </row>
    <row r="6034" spans="10:10" x14ac:dyDescent="0.25">
      <c r="J6034" s="30"/>
    </row>
    <row r="6035" spans="10:10" x14ac:dyDescent="0.25">
      <c r="J6035" s="30"/>
    </row>
    <row r="6036" spans="10:10" x14ac:dyDescent="0.25">
      <c r="J6036" s="30"/>
    </row>
    <row r="6037" spans="10:10" x14ac:dyDescent="0.25">
      <c r="J6037" s="30"/>
    </row>
    <row r="6038" spans="10:10" x14ac:dyDescent="0.25">
      <c r="J6038" s="30"/>
    </row>
    <row r="6039" spans="10:10" x14ac:dyDescent="0.25">
      <c r="J6039" s="30"/>
    </row>
    <row r="6040" spans="10:10" x14ac:dyDescent="0.25">
      <c r="J6040" s="30"/>
    </row>
    <row r="6041" spans="10:10" x14ac:dyDescent="0.25">
      <c r="J6041" s="30"/>
    </row>
    <row r="6042" spans="10:10" x14ac:dyDescent="0.25">
      <c r="J6042" s="30"/>
    </row>
    <row r="6043" spans="10:10" x14ac:dyDescent="0.25">
      <c r="J6043" s="30"/>
    </row>
    <row r="6044" spans="10:10" x14ac:dyDescent="0.25">
      <c r="J6044" s="30"/>
    </row>
    <row r="6045" spans="10:10" x14ac:dyDescent="0.25">
      <c r="J6045" s="30"/>
    </row>
    <row r="6046" spans="10:10" x14ac:dyDescent="0.25">
      <c r="J6046" s="30"/>
    </row>
    <row r="6047" spans="10:10" x14ac:dyDescent="0.25">
      <c r="J6047" s="30"/>
    </row>
    <row r="6048" spans="10:10" x14ac:dyDescent="0.25">
      <c r="J6048" s="30"/>
    </row>
    <row r="6049" spans="10:10" x14ac:dyDescent="0.25">
      <c r="J6049" s="30"/>
    </row>
    <row r="6050" spans="10:10" x14ac:dyDescent="0.25">
      <c r="J6050" s="30"/>
    </row>
    <row r="6051" spans="10:10" x14ac:dyDescent="0.25">
      <c r="J6051" s="30"/>
    </row>
    <row r="6052" spans="10:10" x14ac:dyDescent="0.25">
      <c r="J6052" s="30"/>
    </row>
    <row r="6053" spans="10:10" x14ac:dyDescent="0.25">
      <c r="J6053" s="30"/>
    </row>
    <row r="6054" spans="10:10" x14ac:dyDescent="0.25">
      <c r="J6054" s="30"/>
    </row>
    <row r="6055" spans="10:10" x14ac:dyDescent="0.25">
      <c r="J6055" s="30"/>
    </row>
    <row r="6056" spans="10:10" x14ac:dyDescent="0.25">
      <c r="J6056" s="30"/>
    </row>
    <row r="6057" spans="10:10" x14ac:dyDescent="0.25">
      <c r="J6057" s="30"/>
    </row>
    <row r="6058" spans="10:10" x14ac:dyDescent="0.25">
      <c r="J6058" s="30"/>
    </row>
    <row r="6059" spans="10:10" x14ac:dyDescent="0.25">
      <c r="J6059" s="30"/>
    </row>
    <row r="6060" spans="10:10" x14ac:dyDescent="0.25">
      <c r="J6060" s="30"/>
    </row>
    <row r="6061" spans="10:10" x14ac:dyDescent="0.25">
      <c r="J6061" s="30"/>
    </row>
    <row r="6062" spans="10:10" x14ac:dyDescent="0.25">
      <c r="J6062" s="30"/>
    </row>
    <row r="6063" spans="10:10" x14ac:dyDescent="0.25">
      <c r="J6063" s="30"/>
    </row>
    <row r="6064" spans="10:10" x14ac:dyDescent="0.25">
      <c r="J6064" s="30"/>
    </row>
    <row r="6065" spans="10:10" x14ac:dyDescent="0.25">
      <c r="J6065" s="30"/>
    </row>
    <row r="6066" spans="10:10" x14ac:dyDescent="0.25">
      <c r="J6066" s="30"/>
    </row>
    <row r="6067" spans="10:10" x14ac:dyDescent="0.25">
      <c r="J6067" s="30"/>
    </row>
    <row r="6068" spans="10:10" x14ac:dyDescent="0.25">
      <c r="J6068" s="30"/>
    </row>
    <row r="6069" spans="10:10" x14ac:dyDescent="0.25">
      <c r="J6069" s="30"/>
    </row>
    <row r="6070" spans="10:10" x14ac:dyDescent="0.25">
      <c r="J6070" s="30"/>
    </row>
    <row r="6071" spans="10:10" x14ac:dyDescent="0.25">
      <c r="J6071" s="30"/>
    </row>
    <row r="6072" spans="10:10" x14ac:dyDescent="0.25">
      <c r="J6072" s="30"/>
    </row>
    <row r="6073" spans="10:10" x14ac:dyDescent="0.25">
      <c r="J6073" s="30"/>
    </row>
    <row r="6074" spans="10:10" x14ac:dyDescent="0.25">
      <c r="J6074" s="30"/>
    </row>
    <row r="6075" spans="10:10" x14ac:dyDescent="0.25">
      <c r="J6075" s="30"/>
    </row>
    <row r="6076" spans="10:10" x14ac:dyDescent="0.25">
      <c r="J6076" s="30"/>
    </row>
    <row r="6077" spans="10:10" x14ac:dyDescent="0.25">
      <c r="J6077" s="30"/>
    </row>
    <row r="6078" spans="10:10" x14ac:dyDescent="0.25">
      <c r="J6078" s="30"/>
    </row>
    <row r="6079" spans="10:10" x14ac:dyDescent="0.25">
      <c r="J6079" s="30"/>
    </row>
    <row r="6080" spans="10:10" x14ac:dyDescent="0.25">
      <c r="J6080" s="30"/>
    </row>
    <row r="6081" spans="10:10" x14ac:dyDescent="0.25">
      <c r="J6081" s="30"/>
    </row>
    <row r="6082" spans="10:10" x14ac:dyDescent="0.25">
      <c r="J6082" s="30"/>
    </row>
    <row r="6083" spans="10:10" x14ac:dyDescent="0.25">
      <c r="J6083" s="30"/>
    </row>
    <row r="6084" spans="10:10" x14ac:dyDescent="0.25">
      <c r="J6084" s="30"/>
    </row>
    <row r="6085" spans="10:10" x14ac:dyDescent="0.25">
      <c r="J6085" s="30"/>
    </row>
    <row r="6086" spans="10:10" x14ac:dyDescent="0.25">
      <c r="J6086" s="30"/>
    </row>
    <row r="6087" spans="10:10" x14ac:dyDescent="0.25">
      <c r="J6087" s="30"/>
    </row>
    <row r="6088" spans="10:10" x14ac:dyDescent="0.25">
      <c r="J6088" s="30"/>
    </row>
    <row r="6089" spans="10:10" x14ac:dyDescent="0.25">
      <c r="J6089" s="30"/>
    </row>
    <row r="6090" spans="10:10" x14ac:dyDescent="0.25">
      <c r="J6090" s="30"/>
    </row>
    <row r="6091" spans="10:10" x14ac:dyDescent="0.25">
      <c r="J6091" s="30"/>
    </row>
    <row r="6092" spans="10:10" x14ac:dyDescent="0.25">
      <c r="J6092" s="30"/>
    </row>
    <row r="6093" spans="10:10" x14ac:dyDescent="0.25">
      <c r="J6093" s="30"/>
    </row>
    <row r="6094" spans="10:10" x14ac:dyDescent="0.25">
      <c r="J6094" s="30"/>
    </row>
    <row r="6095" spans="10:10" x14ac:dyDescent="0.25">
      <c r="J6095" s="30"/>
    </row>
    <row r="6096" spans="10:10" x14ac:dyDescent="0.25">
      <c r="J6096" s="30"/>
    </row>
    <row r="6097" spans="10:10" x14ac:dyDescent="0.25">
      <c r="J6097" s="30"/>
    </row>
    <row r="6098" spans="10:10" x14ac:dyDescent="0.25">
      <c r="J6098" s="30"/>
    </row>
    <row r="6099" spans="10:10" x14ac:dyDescent="0.25">
      <c r="J6099" s="30"/>
    </row>
    <row r="6100" spans="10:10" x14ac:dyDescent="0.25">
      <c r="J6100" s="30"/>
    </row>
    <row r="6101" spans="10:10" x14ac:dyDescent="0.25">
      <c r="J6101" s="30"/>
    </row>
    <row r="6102" spans="10:10" x14ac:dyDescent="0.25">
      <c r="J6102" s="30"/>
    </row>
    <row r="6103" spans="10:10" x14ac:dyDescent="0.25">
      <c r="J6103" s="30"/>
    </row>
    <row r="6104" spans="10:10" x14ac:dyDescent="0.25">
      <c r="J6104" s="30"/>
    </row>
    <row r="6105" spans="10:10" x14ac:dyDescent="0.25">
      <c r="J6105" s="30"/>
    </row>
    <row r="6106" spans="10:10" x14ac:dyDescent="0.25">
      <c r="J6106" s="30"/>
    </row>
    <row r="6107" spans="10:10" x14ac:dyDescent="0.25">
      <c r="J6107" s="30"/>
    </row>
    <row r="6108" spans="10:10" x14ac:dyDescent="0.25">
      <c r="J6108" s="30"/>
    </row>
    <row r="6109" spans="10:10" x14ac:dyDescent="0.25">
      <c r="J6109" s="30"/>
    </row>
    <row r="6110" spans="10:10" x14ac:dyDescent="0.25">
      <c r="J6110" s="30"/>
    </row>
    <row r="6111" spans="10:10" x14ac:dyDescent="0.25">
      <c r="J6111" s="30"/>
    </row>
    <row r="6112" spans="10:10" x14ac:dyDescent="0.25">
      <c r="J6112" s="30"/>
    </row>
    <row r="6113" spans="10:10" x14ac:dyDescent="0.25">
      <c r="J6113" s="30"/>
    </row>
    <row r="6114" spans="10:10" x14ac:dyDescent="0.25">
      <c r="J6114" s="30"/>
    </row>
    <row r="6115" spans="10:10" x14ac:dyDescent="0.25">
      <c r="J6115" s="30"/>
    </row>
    <row r="6116" spans="10:10" x14ac:dyDescent="0.25">
      <c r="J6116" s="30"/>
    </row>
    <row r="6117" spans="10:10" x14ac:dyDescent="0.25">
      <c r="J6117" s="30"/>
    </row>
    <row r="6118" spans="10:10" x14ac:dyDescent="0.25">
      <c r="J6118" s="30"/>
    </row>
    <row r="6119" spans="10:10" x14ac:dyDescent="0.25">
      <c r="J6119" s="30"/>
    </row>
    <row r="6120" spans="10:10" x14ac:dyDescent="0.25">
      <c r="J6120" s="30"/>
    </row>
    <row r="6121" spans="10:10" x14ac:dyDescent="0.25">
      <c r="J6121" s="30"/>
    </row>
    <row r="6122" spans="10:10" x14ac:dyDescent="0.25">
      <c r="J6122" s="30"/>
    </row>
    <row r="6123" spans="10:10" x14ac:dyDescent="0.25">
      <c r="J6123" s="30"/>
    </row>
    <row r="6124" spans="10:10" x14ac:dyDescent="0.25">
      <c r="J6124" s="30"/>
    </row>
    <row r="6125" spans="10:10" x14ac:dyDescent="0.25">
      <c r="J6125" s="30"/>
    </row>
    <row r="6126" spans="10:10" x14ac:dyDescent="0.25">
      <c r="J6126" s="30"/>
    </row>
    <row r="6127" spans="10:10" x14ac:dyDescent="0.25">
      <c r="J6127" s="30"/>
    </row>
    <row r="6128" spans="10:10" x14ac:dyDescent="0.25">
      <c r="J6128" s="30"/>
    </row>
    <row r="6129" spans="10:10" x14ac:dyDescent="0.25">
      <c r="J6129" s="30"/>
    </row>
    <row r="6130" spans="10:10" x14ac:dyDescent="0.25">
      <c r="J6130" s="30"/>
    </row>
    <row r="6131" spans="10:10" x14ac:dyDescent="0.25">
      <c r="J6131" s="30"/>
    </row>
    <row r="6132" spans="10:10" x14ac:dyDescent="0.25">
      <c r="J6132" s="30"/>
    </row>
    <row r="6133" spans="10:10" x14ac:dyDescent="0.25">
      <c r="J6133" s="30"/>
    </row>
    <row r="6134" spans="10:10" x14ac:dyDescent="0.25">
      <c r="J6134" s="30"/>
    </row>
    <row r="6135" spans="10:10" x14ac:dyDescent="0.25">
      <c r="J6135" s="30"/>
    </row>
    <row r="6136" spans="10:10" x14ac:dyDescent="0.25">
      <c r="J6136" s="30"/>
    </row>
    <row r="6137" spans="10:10" x14ac:dyDescent="0.25">
      <c r="J6137" s="30"/>
    </row>
    <row r="6138" spans="10:10" x14ac:dyDescent="0.25">
      <c r="J6138" s="30"/>
    </row>
    <row r="6139" spans="10:10" x14ac:dyDescent="0.25">
      <c r="J6139" s="30"/>
    </row>
    <row r="6140" spans="10:10" x14ac:dyDescent="0.25">
      <c r="J6140" s="30"/>
    </row>
    <row r="6141" spans="10:10" x14ac:dyDescent="0.25">
      <c r="J6141" s="30"/>
    </row>
    <row r="6142" spans="10:10" x14ac:dyDescent="0.25">
      <c r="J6142" s="30"/>
    </row>
    <row r="6143" spans="10:10" x14ac:dyDescent="0.25">
      <c r="J6143" s="30"/>
    </row>
    <row r="6144" spans="10:10" x14ac:dyDescent="0.25">
      <c r="J6144" s="30"/>
    </row>
    <row r="6145" spans="10:10" x14ac:dyDescent="0.25">
      <c r="J6145" s="30"/>
    </row>
    <row r="6146" spans="10:10" x14ac:dyDescent="0.25">
      <c r="J6146" s="30"/>
    </row>
    <row r="6147" spans="10:10" x14ac:dyDescent="0.25">
      <c r="J6147" s="30"/>
    </row>
    <row r="6148" spans="10:10" x14ac:dyDescent="0.25">
      <c r="J6148" s="30"/>
    </row>
    <row r="6149" spans="10:10" x14ac:dyDescent="0.25">
      <c r="J6149" s="30"/>
    </row>
    <row r="6150" spans="10:10" x14ac:dyDescent="0.25">
      <c r="J6150" s="30"/>
    </row>
    <row r="6151" spans="10:10" x14ac:dyDescent="0.25">
      <c r="J6151" s="30"/>
    </row>
    <row r="6152" spans="10:10" x14ac:dyDescent="0.25">
      <c r="J6152" s="30"/>
    </row>
    <row r="6153" spans="10:10" x14ac:dyDescent="0.25">
      <c r="J6153" s="30"/>
    </row>
    <row r="6154" spans="10:10" x14ac:dyDescent="0.25">
      <c r="J6154" s="30"/>
    </row>
    <row r="6155" spans="10:10" x14ac:dyDescent="0.25">
      <c r="J6155" s="30"/>
    </row>
    <row r="6156" spans="10:10" x14ac:dyDescent="0.25">
      <c r="J6156" s="30"/>
    </row>
    <row r="6157" spans="10:10" x14ac:dyDescent="0.25">
      <c r="J6157" s="30"/>
    </row>
    <row r="6158" spans="10:10" x14ac:dyDescent="0.25">
      <c r="J6158" s="30"/>
    </row>
    <row r="6159" spans="10:10" x14ac:dyDescent="0.25">
      <c r="J6159" s="30"/>
    </row>
    <row r="6160" spans="10:10" x14ac:dyDescent="0.25">
      <c r="J6160" s="30"/>
    </row>
    <row r="6161" spans="10:10" x14ac:dyDescent="0.25">
      <c r="J6161" s="30"/>
    </row>
    <row r="6162" spans="10:10" x14ac:dyDescent="0.25">
      <c r="J6162" s="30"/>
    </row>
    <row r="6163" spans="10:10" x14ac:dyDescent="0.25">
      <c r="J6163" s="30"/>
    </row>
    <row r="6164" spans="10:10" x14ac:dyDescent="0.25">
      <c r="J6164" s="30"/>
    </row>
    <row r="6165" spans="10:10" x14ac:dyDescent="0.25">
      <c r="J6165" s="30"/>
    </row>
    <row r="6166" spans="10:10" x14ac:dyDescent="0.25">
      <c r="J6166" s="30"/>
    </row>
    <row r="6167" spans="10:10" x14ac:dyDescent="0.25">
      <c r="J6167" s="30"/>
    </row>
    <row r="6168" spans="10:10" x14ac:dyDescent="0.25">
      <c r="J6168" s="30"/>
    </row>
    <row r="6169" spans="10:10" x14ac:dyDescent="0.25">
      <c r="J6169" s="30"/>
    </row>
    <row r="6170" spans="10:10" x14ac:dyDescent="0.25">
      <c r="J6170" s="30"/>
    </row>
    <row r="6171" spans="10:10" x14ac:dyDescent="0.25">
      <c r="J6171" s="30"/>
    </row>
    <row r="6172" spans="10:10" x14ac:dyDescent="0.25">
      <c r="J6172" s="30"/>
    </row>
    <row r="6173" spans="10:10" x14ac:dyDescent="0.25">
      <c r="J6173" s="30"/>
    </row>
    <row r="6174" spans="10:10" x14ac:dyDescent="0.25">
      <c r="J6174" s="30"/>
    </row>
    <row r="6175" spans="10:10" x14ac:dyDescent="0.25">
      <c r="J6175" s="30"/>
    </row>
    <row r="6176" spans="10:10" x14ac:dyDescent="0.25">
      <c r="J6176" s="30"/>
    </row>
    <row r="6177" spans="10:10" x14ac:dyDescent="0.25">
      <c r="J6177" s="30"/>
    </row>
    <row r="6178" spans="10:10" x14ac:dyDescent="0.25">
      <c r="J6178" s="30"/>
    </row>
    <row r="6179" spans="10:10" x14ac:dyDescent="0.25">
      <c r="J6179" s="30"/>
    </row>
    <row r="6180" spans="10:10" x14ac:dyDescent="0.25">
      <c r="J6180" s="30"/>
    </row>
    <row r="6181" spans="10:10" x14ac:dyDescent="0.25">
      <c r="J6181" s="30"/>
    </row>
    <row r="6182" spans="10:10" x14ac:dyDescent="0.25">
      <c r="J6182" s="30"/>
    </row>
    <row r="6183" spans="10:10" x14ac:dyDescent="0.25">
      <c r="J6183" s="30"/>
    </row>
    <row r="6184" spans="10:10" x14ac:dyDescent="0.25">
      <c r="J6184" s="30"/>
    </row>
    <row r="6185" spans="10:10" x14ac:dyDescent="0.25">
      <c r="J6185" s="30"/>
    </row>
    <row r="6186" spans="10:10" x14ac:dyDescent="0.25">
      <c r="J6186" s="30"/>
    </row>
    <row r="6187" spans="10:10" x14ac:dyDescent="0.25">
      <c r="J6187" s="30"/>
    </row>
    <row r="6188" spans="10:10" x14ac:dyDescent="0.25">
      <c r="J6188" s="30"/>
    </row>
    <row r="6189" spans="10:10" x14ac:dyDescent="0.25">
      <c r="J6189" s="30"/>
    </row>
    <row r="6190" spans="10:10" x14ac:dyDescent="0.25">
      <c r="J6190" s="30"/>
    </row>
    <row r="6191" spans="10:10" x14ac:dyDescent="0.25">
      <c r="J6191" s="30"/>
    </row>
    <row r="6192" spans="10:10" x14ac:dyDescent="0.25">
      <c r="J6192" s="30"/>
    </row>
    <row r="6193" spans="10:10" x14ac:dyDescent="0.25">
      <c r="J6193" s="30"/>
    </row>
    <row r="6194" spans="10:10" x14ac:dyDescent="0.25">
      <c r="J6194" s="30"/>
    </row>
    <row r="6195" spans="10:10" x14ac:dyDescent="0.25">
      <c r="J6195" s="30"/>
    </row>
    <row r="6196" spans="10:10" x14ac:dyDescent="0.25">
      <c r="J6196" s="30"/>
    </row>
    <row r="6197" spans="10:10" x14ac:dyDescent="0.25">
      <c r="J6197" s="30"/>
    </row>
    <row r="6198" spans="10:10" x14ac:dyDescent="0.25">
      <c r="J6198" s="30"/>
    </row>
    <row r="6199" spans="10:10" x14ac:dyDescent="0.25">
      <c r="J6199" s="30"/>
    </row>
    <row r="6200" spans="10:10" x14ac:dyDescent="0.25">
      <c r="J6200" s="30"/>
    </row>
    <row r="6201" spans="10:10" x14ac:dyDescent="0.25">
      <c r="J6201" s="30"/>
    </row>
    <row r="6202" spans="10:10" x14ac:dyDescent="0.25">
      <c r="J6202" s="30"/>
    </row>
    <row r="6203" spans="10:10" x14ac:dyDescent="0.25">
      <c r="J6203" s="30"/>
    </row>
    <row r="6204" spans="10:10" x14ac:dyDescent="0.25">
      <c r="J6204" s="30"/>
    </row>
    <row r="6205" spans="10:10" x14ac:dyDescent="0.25">
      <c r="J6205" s="30"/>
    </row>
    <row r="6206" spans="10:10" x14ac:dyDescent="0.25">
      <c r="J6206" s="30"/>
    </row>
    <row r="6207" spans="10:10" x14ac:dyDescent="0.25">
      <c r="J6207" s="30"/>
    </row>
    <row r="6208" spans="10:10" x14ac:dyDescent="0.25">
      <c r="J6208" s="30"/>
    </row>
    <row r="6209" spans="10:10" x14ac:dyDescent="0.25">
      <c r="J6209" s="30"/>
    </row>
    <row r="6210" spans="10:10" x14ac:dyDescent="0.25">
      <c r="J6210" s="30"/>
    </row>
    <row r="6211" spans="10:10" x14ac:dyDescent="0.25">
      <c r="J6211" s="30"/>
    </row>
    <row r="6212" spans="10:10" x14ac:dyDescent="0.25">
      <c r="J6212" s="30"/>
    </row>
    <row r="6213" spans="10:10" x14ac:dyDescent="0.25">
      <c r="J6213" s="30"/>
    </row>
    <row r="6214" spans="10:10" x14ac:dyDescent="0.25">
      <c r="J6214" s="30"/>
    </row>
    <row r="6215" spans="10:10" x14ac:dyDescent="0.25">
      <c r="J6215" s="30"/>
    </row>
    <row r="6216" spans="10:10" x14ac:dyDescent="0.25">
      <c r="J6216" s="30"/>
    </row>
    <row r="6217" spans="10:10" x14ac:dyDescent="0.25">
      <c r="J6217" s="30"/>
    </row>
    <row r="6218" spans="10:10" x14ac:dyDescent="0.25">
      <c r="J6218" s="30"/>
    </row>
    <row r="6219" spans="10:10" x14ac:dyDescent="0.25">
      <c r="J6219" s="30"/>
    </row>
    <row r="6220" spans="10:10" x14ac:dyDescent="0.25">
      <c r="J6220" s="30"/>
    </row>
    <row r="6221" spans="10:10" x14ac:dyDescent="0.25">
      <c r="J6221" s="30"/>
    </row>
    <row r="6222" spans="10:10" x14ac:dyDescent="0.25">
      <c r="J6222" s="30"/>
    </row>
    <row r="6223" spans="10:10" x14ac:dyDescent="0.25">
      <c r="J6223" s="30"/>
    </row>
    <row r="6224" spans="10:10" x14ac:dyDescent="0.25">
      <c r="J6224" s="30"/>
    </row>
    <row r="6225" spans="10:10" x14ac:dyDescent="0.25">
      <c r="J6225" s="30"/>
    </row>
    <row r="6226" spans="10:10" x14ac:dyDescent="0.25">
      <c r="J6226" s="30"/>
    </row>
    <row r="6227" spans="10:10" x14ac:dyDescent="0.25">
      <c r="J6227" s="30"/>
    </row>
    <row r="6228" spans="10:10" x14ac:dyDescent="0.25">
      <c r="J6228" s="30"/>
    </row>
    <row r="6229" spans="10:10" x14ac:dyDescent="0.25">
      <c r="J6229" s="30"/>
    </row>
    <row r="6230" spans="10:10" x14ac:dyDescent="0.25">
      <c r="J6230" s="30"/>
    </row>
    <row r="6231" spans="10:10" x14ac:dyDescent="0.25">
      <c r="J6231" s="30"/>
    </row>
    <row r="6232" spans="10:10" x14ac:dyDescent="0.25">
      <c r="J6232" s="30"/>
    </row>
    <row r="6233" spans="10:10" x14ac:dyDescent="0.25">
      <c r="J6233" s="30"/>
    </row>
    <row r="6234" spans="10:10" x14ac:dyDescent="0.25">
      <c r="J6234" s="30"/>
    </row>
    <row r="6235" spans="10:10" x14ac:dyDescent="0.25">
      <c r="J6235" s="30"/>
    </row>
    <row r="6236" spans="10:10" x14ac:dyDescent="0.25">
      <c r="J6236" s="30"/>
    </row>
    <row r="6237" spans="10:10" x14ac:dyDescent="0.25">
      <c r="J6237" s="30"/>
    </row>
    <row r="6238" spans="10:10" x14ac:dyDescent="0.25">
      <c r="J6238" s="30"/>
    </row>
    <row r="6239" spans="10:10" x14ac:dyDescent="0.25">
      <c r="J6239" s="30"/>
    </row>
    <row r="6240" spans="10:10" x14ac:dyDescent="0.25">
      <c r="J6240" s="30"/>
    </row>
    <row r="6241" spans="10:10" x14ac:dyDescent="0.25">
      <c r="J6241" s="30"/>
    </row>
    <row r="6242" spans="10:10" x14ac:dyDescent="0.25">
      <c r="J6242" s="30"/>
    </row>
    <row r="6243" spans="10:10" x14ac:dyDescent="0.25">
      <c r="J6243" s="30"/>
    </row>
    <row r="6244" spans="10:10" x14ac:dyDescent="0.25">
      <c r="J6244" s="30"/>
    </row>
    <row r="6245" spans="10:10" x14ac:dyDescent="0.25">
      <c r="J6245" s="30"/>
    </row>
    <row r="6246" spans="10:10" x14ac:dyDescent="0.25">
      <c r="J6246" s="30"/>
    </row>
    <row r="6247" spans="10:10" x14ac:dyDescent="0.25">
      <c r="J6247" s="30"/>
    </row>
    <row r="6248" spans="10:10" x14ac:dyDescent="0.25">
      <c r="J6248" s="30"/>
    </row>
    <row r="6249" spans="10:10" x14ac:dyDescent="0.25">
      <c r="J6249" s="30"/>
    </row>
    <row r="6250" spans="10:10" x14ac:dyDescent="0.25">
      <c r="J6250" s="30"/>
    </row>
    <row r="6251" spans="10:10" x14ac:dyDescent="0.25">
      <c r="J6251" s="30"/>
    </row>
    <row r="6252" spans="10:10" x14ac:dyDescent="0.25">
      <c r="J6252" s="30"/>
    </row>
    <row r="6253" spans="10:10" x14ac:dyDescent="0.25">
      <c r="J6253" s="30"/>
    </row>
    <row r="6254" spans="10:10" x14ac:dyDescent="0.25">
      <c r="J6254" s="30"/>
    </row>
    <row r="6255" spans="10:10" x14ac:dyDescent="0.25">
      <c r="J6255" s="30"/>
    </row>
    <row r="6256" spans="10:10" x14ac:dyDescent="0.25">
      <c r="J6256" s="30"/>
    </row>
    <row r="6257" spans="10:10" x14ac:dyDescent="0.25">
      <c r="J6257" s="30"/>
    </row>
    <row r="6258" spans="10:10" x14ac:dyDescent="0.25">
      <c r="J6258" s="30"/>
    </row>
    <row r="6259" spans="10:10" x14ac:dyDescent="0.25">
      <c r="J6259" s="30"/>
    </row>
    <row r="6260" spans="10:10" x14ac:dyDescent="0.25">
      <c r="J6260" s="30"/>
    </row>
    <row r="6261" spans="10:10" x14ac:dyDescent="0.25">
      <c r="J6261" s="30"/>
    </row>
    <row r="6262" spans="10:10" x14ac:dyDescent="0.25">
      <c r="J6262" s="30"/>
    </row>
    <row r="6263" spans="10:10" x14ac:dyDescent="0.25">
      <c r="J6263" s="30"/>
    </row>
    <row r="6264" spans="10:10" x14ac:dyDescent="0.25">
      <c r="J6264" s="30"/>
    </row>
    <row r="6265" spans="10:10" x14ac:dyDescent="0.25">
      <c r="J6265" s="30"/>
    </row>
    <row r="6266" spans="10:10" x14ac:dyDescent="0.25">
      <c r="J6266" s="30"/>
    </row>
    <row r="6267" spans="10:10" x14ac:dyDescent="0.25">
      <c r="J6267" s="30"/>
    </row>
    <row r="6268" spans="10:10" x14ac:dyDescent="0.25">
      <c r="J6268" s="30"/>
    </row>
    <row r="6269" spans="10:10" x14ac:dyDescent="0.25">
      <c r="J6269" s="30"/>
    </row>
    <row r="6270" spans="10:10" x14ac:dyDescent="0.25">
      <c r="J6270" s="30"/>
    </row>
    <row r="6271" spans="10:10" x14ac:dyDescent="0.25">
      <c r="J6271" s="30"/>
    </row>
    <row r="6272" spans="10:10" x14ac:dyDescent="0.25">
      <c r="J6272" s="30"/>
    </row>
    <row r="6273" spans="10:10" x14ac:dyDescent="0.25">
      <c r="J6273" s="30"/>
    </row>
    <row r="6274" spans="10:10" x14ac:dyDescent="0.25">
      <c r="J6274" s="30"/>
    </row>
    <row r="6275" spans="10:10" x14ac:dyDescent="0.25">
      <c r="J6275" s="30"/>
    </row>
    <row r="6276" spans="10:10" x14ac:dyDescent="0.25">
      <c r="J6276" s="30"/>
    </row>
    <row r="6277" spans="10:10" x14ac:dyDescent="0.25">
      <c r="J6277" s="30"/>
    </row>
    <row r="6278" spans="10:10" x14ac:dyDescent="0.25">
      <c r="J6278" s="30"/>
    </row>
    <row r="6279" spans="10:10" x14ac:dyDescent="0.25">
      <c r="J6279" s="30"/>
    </row>
    <row r="6280" spans="10:10" x14ac:dyDescent="0.25">
      <c r="J6280" s="30"/>
    </row>
    <row r="6281" spans="10:10" x14ac:dyDescent="0.25">
      <c r="J6281" s="30"/>
    </row>
    <row r="6282" spans="10:10" x14ac:dyDescent="0.25">
      <c r="J6282" s="30"/>
    </row>
    <row r="6283" spans="10:10" x14ac:dyDescent="0.25">
      <c r="J6283" s="30"/>
    </row>
    <row r="6284" spans="10:10" x14ac:dyDescent="0.25">
      <c r="J6284" s="30"/>
    </row>
    <row r="6285" spans="10:10" x14ac:dyDescent="0.25">
      <c r="J6285" s="30"/>
    </row>
    <row r="6286" spans="10:10" x14ac:dyDescent="0.25">
      <c r="J6286" s="30"/>
    </row>
    <row r="6287" spans="10:10" x14ac:dyDescent="0.25">
      <c r="J6287" s="30"/>
    </row>
    <row r="6288" spans="10:10" x14ac:dyDescent="0.25">
      <c r="J6288" s="30"/>
    </row>
    <row r="6289" spans="10:10" x14ac:dyDescent="0.25">
      <c r="J6289" s="30"/>
    </row>
    <row r="6290" spans="10:10" x14ac:dyDescent="0.25">
      <c r="J6290" s="30"/>
    </row>
    <row r="6291" spans="10:10" x14ac:dyDescent="0.25">
      <c r="J6291" s="30"/>
    </row>
    <row r="6292" spans="10:10" x14ac:dyDescent="0.25">
      <c r="J6292" s="30"/>
    </row>
    <row r="6293" spans="10:10" x14ac:dyDescent="0.25">
      <c r="J6293" s="30"/>
    </row>
    <row r="6294" spans="10:10" x14ac:dyDescent="0.25">
      <c r="J6294" s="30"/>
    </row>
    <row r="6295" spans="10:10" x14ac:dyDescent="0.25">
      <c r="J6295" s="30"/>
    </row>
    <row r="6296" spans="10:10" x14ac:dyDescent="0.25">
      <c r="J6296" s="30"/>
    </row>
    <row r="6297" spans="10:10" x14ac:dyDescent="0.25">
      <c r="J6297" s="30"/>
    </row>
    <row r="6298" spans="10:10" x14ac:dyDescent="0.25">
      <c r="J6298" s="30"/>
    </row>
    <row r="6299" spans="10:10" x14ac:dyDescent="0.25">
      <c r="J6299" s="30"/>
    </row>
    <row r="6300" spans="10:10" x14ac:dyDescent="0.25">
      <c r="J6300" s="30"/>
    </row>
    <row r="6301" spans="10:10" x14ac:dyDescent="0.25">
      <c r="J6301" s="30"/>
    </row>
    <row r="6302" spans="10:10" x14ac:dyDescent="0.25">
      <c r="J6302" s="30"/>
    </row>
    <row r="6303" spans="10:10" x14ac:dyDescent="0.25">
      <c r="J6303" s="30"/>
    </row>
    <row r="6304" spans="10:10" x14ac:dyDescent="0.25">
      <c r="J6304" s="30"/>
    </row>
    <row r="6305" spans="10:10" x14ac:dyDescent="0.25">
      <c r="J6305" s="30"/>
    </row>
    <row r="6306" spans="10:10" x14ac:dyDescent="0.25">
      <c r="J6306" s="30"/>
    </row>
    <row r="6307" spans="10:10" x14ac:dyDescent="0.25">
      <c r="J6307" s="30"/>
    </row>
    <row r="6308" spans="10:10" x14ac:dyDescent="0.25">
      <c r="J6308" s="30"/>
    </row>
    <row r="6309" spans="10:10" x14ac:dyDescent="0.25">
      <c r="J6309" s="30"/>
    </row>
    <row r="6310" spans="10:10" x14ac:dyDescent="0.25">
      <c r="J6310" s="30"/>
    </row>
    <row r="6311" spans="10:10" x14ac:dyDescent="0.25">
      <c r="J6311" s="30"/>
    </row>
    <row r="6312" spans="10:10" x14ac:dyDescent="0.25">
      <c r="J6312" s="30"/>
    </row>
    <row r="6313" spans="10:10" x14ac:dyDescent="0.25">
      <c r="J6313" s="30"/>
    </row>
    <row r="6314" spans="10:10" x14ac:dyDescent="0.25">
      <c r="J6314" s="30"/>
    </row>
    <row r="6315" spans="10:10" x14ac:dyDescent="0.25">
      <c r="J6315" s="30"/>
    </row>
    <row r="6316" spans="10:10" x14ac:dyDescent="0.25">
      <c r="J6316" s="30"/>
    </row>
    <row r="6317" spans="10:10" x14ac:dyDescent="0.25">
      <c r="J6317" s="30"/>
    </row>
    <row r="6318" spans="10:10" x14ac:dyDescent="0.25">
      <c r="J6318" s="30"/>
    </row>
    <row r="6319" spans="10:10" x14ac:dyDescent="0.25">
      <c r="J6319" s="30"/>
    </row>
    <row r="6320" spans="10:10" x14ac:dyDescent="0.25">
      <c r="J6320" s="30"/>
    </row>
    <row r="6321" spans="10:10" x14ac:dyDescent="0.25">
      <c r="J6321" s="30"/>
    </row>
    <row r="6322" spans="10:10" x14ac:dyDescent="0.25">
      <c r="J6322" s="30"/>
    </row>
    <row r="6323" spans="10:10" x14ac:dyDescent="0.25">
      <c r="J6323" s="30"/>
    </row>
    <row r="6324" spans="10:10" x14ac:dyDescent="0.25">
      <c r="J6324" s="30"/>
    </row>
    <row r="6325" spans="10:10" x14ac:dyDescent="0.25">
      <c r="J6325" s="30"/>
    </row>
    <row r="6326" spans="10:10" x14ac:dyDescent="0.25">
      <c r="J6326" s="30"/>
    </row>
    <row r="6327" spans="10:10" x14ac:dyDescent="0.25">
      <c r="J6327" s="30"/>
    </row>
    <row r="6328" spans="10:10" x14ac:dyDescent="0.25">
      <c r="J6328" s="30"/>
    </row>
    <row r="6329" spans="10:10" x14ac:dyDescent="0.25">
      <c r="J6329" s="30"/>
    </row>
    <row r="6330" spans="10:10" x14ac:dyDescent="0.25">
      <c r="J6330" s="30"/>
    </row>
    <row r="6331" spans="10:10" x14ac:dyDescent="0.25">
      <c r="J6331" s="30"/>
    </row>
    <row r="6332" spans="10:10" x14ac:dyDescent="0.25">
      <c r="J6332" s="30"/>
    </row>
    <row r="6333" spans="10:10" x14ac:dyDescent="0.25">
      <c r="J6333" s="30"/>
    </row>
    <row r="6334" spans="10:10" x14ac:dyDescent="0.25">
      <c r="J6334" s="30"/>
    </row>
    <row r="6335" spans="10:10" x14ac:dyDescent="0.25">
      <c r="J6335" s="30"/>
    </row>
    <row r="6336" spans="10:10" x14ac:dyDescent="0.25">
      <c r="J6336" s="30"/>
    </row>
    <row r="6337" spans="10:10" x14ac:dyDescent="0.25">
      <c r="J6337" s="30"/>
    </row>
    <row r="6338" spans="10:10" x14ac:dyDescent="0.25">
      <c r="J6338" s="30"/>
    </row>
    <row r="6339" spans="10:10" x14ac:dyDescent="0.25">
      <c r="J6339" s="30"/>
    </row>
    <row r="6340" spans="10:10" x14ac:dyDescent="0.25">
      <c r="J6340" s="30"/>
    </row>
    <row r="6341" spans="10:10" x14ac:dyDescent="0.25">
      <c r="J6341" s="30"/>
    </row>
    <row r="6342" spans="10:10" x14ac:dyDescent="0.25">
      <c r="J6342" s="30"/>
    </row>
    <row r="6343" spans="10:10" x14ac:dyDescent="0.25">
      <c r="J6343" s="30"/>
    </row>
    <row r="6344" spans="10:10" x14ac:dyDescent="0.25">
      <c r="J6344" s="30"/>
    </row>
    <row r="6345" spans="10:10" x14ac:dyDescent="0.25">
      <c r="J6345" s="30"/>
    </row>
    <row r="6346" spans="10:10" x14ac:dyDescent="0.25">
      <c r="J6346" s="30"/>
    </row>
    <row r="6347" spans="10:10" x14ac:dyDescent="0.25">
      <c r="J6347" s="30"/>
    </row>
    <row r="6348" spans="10:10" x14ac:dyDescent="0.25">
      <c r="J6348" s="30"/>
    </row>
    <row r="6349" spans="10:10" x14ac:dyDescent="0.25">
      <c r="J6349" s="30"/>
    </row>
    <row r="6350" spans="10:10" x14ac:dyDescent="0.25">
      <c r="J6350" s="30"/>
    </row>
    <row r="6351" spans="10:10" x14ac:dyDescent="0.25">
      <c r="J6351" s="30"/>
    </row>
    <row r="6352" spans="10:10" x14ac:dyDescent="0.25">
      <c r="J6352" s="30"/>
    </row>
    <row r="6353" spans="10:10" x14ac:dyDescent="0.25">
      <c r="J6353" s="30"/>
    </row>
    <row r="6354" spans="10:10" x14ac:dyDescent="0.25">
      <c r="J6354" s="30"/>
    </row>
    <row r="6355" spans="10:10" x14ac:dyDescent="0.25">
      <c r="J6355" s="30"/>
    </row>
    <row r="6356" spans="10:10" x14ac:dyDescent="0.25">
      <c r="J6356" s="30"/>
    </row>
    <row r="6357" spans="10:10" x14ac:dyDescent="0.25">
      <c r="J6357" s="30"/>
    </row>
    <row r="6358" spans="10:10" x14ac:dyDescent="0.25">
      <c r="J6358" s="30"/>
    </row>
    <row r="6359" spans="10:10" x14ac:dyDescent="0.25">
      <c r="J6359" s="30"/>
    </row>
    <row r="6360" spans="10:10" x14ac:dyDescent="0.25">
      <c r="J6360" s="30"/>
    </row>
    <row r="6361" spans="10:10" x14ac:dyDescent="0.25">
      <c r="J6361" s="30"/>
    </row>
    <row r="6362" spans="10:10" x14ac:dyDescent="0.25">
      <c r="J6362" s="30"/>
    </row>
    <row r="6363" spans="10:10" x14ac:dyDescent="0.25">
      <c r="J6363" s="30"/>
    </row>
    <row r="6364" spans="10:10" x14ac:dyDescent="0.25">
      <c r="J6364" s="30"/>
    </row>
    <row r="6365" spans="10:10" x14ac:dyDescent="0.25">
      <c r="J6365" s="30"/>
    </row>
    <row r="6366" spans="10:10" x14ac:dyDescent="0.25">
      <c r="J6366" s="30"/>
    </row>
    <row r="6367" spans="10:10" x14ac:dyDescent="0.25">
      <c r="J6367" s="30"/>
    </row>
    <row r="6368" spans="10:10" x14ac:dyDescent="0.25">
      <c r="J6368" s="30"/>
    </row>
    <row r="6369" spans="10:10" x14ac:dyDescent="0.25">
      <c r="J6369" s="30"/>
    </row>
    <row r="6370" spans="10:10" x14ac:dyDescent="0.25">
      <c r="J6370" s="30"/>
    </row>
    <row r="6371" spans="10:10" x14ac:dyDescent="0.25">
      <c r="J6371" s="30"/>
    </row>
    <row r="6372" spans="10:10" x14ac:dyDescent="0.25">
      <c r="J6372" s="30"/>
    </row>
    <row r="6373" spans="10:10" x14ac:dyDescent="0.25">
      <c r="J6373" s="30"/>
    </row>
    <row r="6374" spans="10:10" x14ac:dyDescent="0.25">
      <c r="J6374" s="30"/>
    </row>
    <row r="6375" spans="10:10" x14ac:dyDescent="0.25">
      <c r="J6375" s="30"/>
    </row>
    <row r="6376" spans="10:10" x14ac:dyDescent="0.25">
      <c r="J6376" s="30"/>
    </row>
    <row r="6377" spans="10:10" x14ac:dyDescent="0.25">
      <c r="J6377" s="30"/>
    </row>
    <row r="6378" spans="10:10" x14ac:dyDescent="0.25">
      <c r="J6378" s="30"/>
    </row>
    <row r="6379" spans="10:10" x14ac:dyDescent="0.25">
      <c r="J6379" s="30"/>
    </row>
    <row r="6380" spans="10:10" x14ac:dyDescent="0.25">
      <c r="J6380" s="30"/>
    </row>
    <row r="6381" spans="10:10" x14ac:dyDescent="0.25">
      <c r="J6381" s="30"/>
    </row>
    <row r="6382" spans="10:10" x14ac:dyDescent="0.25">
      <c r="J6382" s="30"/>
    </row>
    <row r="6383" spans="10:10" x14ac:dyDescent="0.25">
      <c r="J6383" s="30"/>
    </row>
    <row r="6384" spans="10:10" x14ac:dyDescent="0.25">
      <c r="J6384" s="30"/>
    </row>
    <row r="6385" spans="10:10" x14ac:dyDescent="0.25">
      <c r="J6385" s="30"/>
    </row>
    <row r="6386" spans="10:10" x14ac:dyDescent="0.25">
      <c r="J6386" s="30"/>
    </row>
    <row r="6387" spans="10:10" x14ac:dyDescent="0.25">
      <c r="J6387" s="30"/>
    </row>
    <row r="6388" spans="10:10" x14ac:dyDescent="0.25">
      <c r="J6388" s="30"/>
    </row>
    <row r="6389" spans="10:10" x14ac:dyDescent="0.25">
      <c r="J6389" s="30"/>
    </row>
    <row r="6390" spans="10:10" x14ac:dyDescent="0.25">
      <c r="J6390" s="30"/>
    </row>
    <row r="6391" spans="10:10" x14ac:dyDescent="0.25">
      <c r="J6391" s="30"/>
    </row>
    <row r="6392" spans="10:10" x14ac:dyDescent="0.25">
      <c r="J6392" s="30"/>
    </row>
    <row r="6393" spans="10:10" x14ac:dyDescent="0.25">
      <c r="J6393" s="30"/>
    </row>
    <row r="6394" spans="10:10" x14ac:dyDescent="0.25">
      <c r="J6394" s="30"/>
    </row>
    <row r="6395" spans="10:10" x14ac:dyDescent="0.25">
      <c r="J6395" s="30"/>
    </row>
    <row r="6396" spans="10:10" x14ac:dyDescent="0.25">
      <c r="J6396" s="30"/>
    </row>
    <row r="6397" spans="10:10" x14ac:dyDescent="0.25">
      <c r="J6397" s="30"/>
    </row>
    <row r="6398" spans="10:10" x14ac:dyDescent="0.25">
      <c r="J6398" s="30"/>
    </row>
    <row r="6399" spans="10:10" x14ac:dyDescent="0.25">
      <c r="J6399" s="30"/>
    </row>
    <row r="6400" spans="10:10" x14ac:dyDescent="0.25">
      <c r="J6400" s="30"/>
    </row>
    <row r="6401" spans="10:10" x14ac:dyDescent="0.25">
      <c r="J6401" s="30"/>
    </row>
    <row r="6402" spans="10:10" x14ac:dyDescent="0.25">
      <c r="J6402" s="30"/>
    </row>
    <row r="6403" spans="10:10" x14ac:dyDescent="0.25">
      <c r="J6403" s="30"/>
    </row>
    <row r="6404" spans="10:10" x14ac:dyDescent="0.25">
      <c r="J6404" s="30"/>
    </row>
    <row r="6405" spans="10:10" x14ac:dyDescent="0.25">
      <c r="J6405" s="30"/>
    </row>
    <row r="6406" spans="10:10" x14ac:dyDescent="0.25">
      <c r="J6406" s="30"/>
    </row>
    <row r="6407" spans="10:10" x14ac:dyDescent="0.25">
      <c r="J6407" s="30"/>
    </row>
    <row r="6408" spans="10:10" x14ac:dyDescent="0.25">
      <c r="J6408" s="30"/>
    </row>
    <row r="6409" spans="10:10" x14ac:dyDescent="0.25">
      <c r="J6409" s="30"/>
    </row>
    <row r="6410" spans="10:10" x14ac:dyDescent="0.25">
      <c r="J6410" s="30"/>
    </row>
    <row r="6411" spans="10:10" x14ac:dyDescent="0.25">
      <c r="J6411" s="30"/>
    </row>
    <row r="6412" spans="10:10" x14ac:dyDescent="0.25">
      <c r="J6412" s="30"/>
    </row>
    <row r="6413" spans="10:10" x14ac:dyDescent="0.25">
      <c r="J6413" s="30"/>
    </row>
    <row r="6414" spans="10:10" x14ac:dyDescent="0.25">
      <c r="J6414" s="30"/>
    </row>
    <row r="6415" spans="10:10" x14ac:dyDescent="0.25">
      <c r="J6415" s="30"/>
    </row>
    <row r="6416" spans="10:10" x14ac:dyDescent="0.25">
      <c r="J6416" s="30"/>
    </row>
    <row r="6417" spans="10:10" x14ac:dyDescent="0.25">
      <c r="J6417" s="30"/>
    </row>
    <row r="6418" spans="10:10" x14ac:dyDescent="0.25">
      <c r="J6418" s="30"/>
    </row>
    <row r="6419" spans="10:10" x14ac:dyDescent="0.25">
      <c r="J6419" s="30"/>
    </row>
    <row r="6420" spans="10:10" x14ac:dyDescent="0.25">
      <c r="J6420" s="30"/>
    </row>
    <row r="6421" spans="10:10" x14ac:dyDescent="0.25">
      <c r="J6421" s="30"/>
    </row>
    <row r="6422" spans="10:10" x14ac:dyDescent="0.25">
      <c r="J6422" s="30"/>
    </row>
    <row r="6423" spans="10:10" x14ac:dyDescent="0.25">
      <c r="J6423" s="30"/>
    </row>
    <row r="6424" spans="10:10" x14ac:dyDescent="0.25">
      <c r="J6424" s="30"/>
    </row>
    <row r="6425" spans="10:10" x14ac:dyDescent="0.25">
      <c r="J6425" s="30"/>
    </row>
    <row r="6426" spans="10:10" x14ac:dyDescent="0.25">
      <c r="J6426" s="30"/>
    </row>
    <row r="6427" spans="10:10" x14ac:dyDescent="0.25">
      <c r="J6427" s="30"/>
    </row>
    <row r="6428" spans="10:10" x14ac:dyDescent="0.25">
      <c r="J6428" s="30"/>
    </row>
    <row r="6429" spans="10:10" x14ac:dyDescent="0.25">
      <c r="J6429" s="30"/>
    </row>
    <row r="6430" spans="10:10" x14ac:dyDescent="0.25">
      <c r="J6430" s="30"/>
    </row>
    <row r="6431" spans="10:10" x14ac:dyDescent="0.25">
      <c r="J6431" s="30"/>
    </row>
    <row r="6432" spans="10:10" x14ac:dyDescent="0.25">
      <c r="J6432" s="30"/>
    </row>
    <row r="6433" spans="10:10" x14ac:dyDescent="0.25">
      <c r="J6433" s="30"/>
    </row>
    <row r="6434" spans="10:10" x14ac:dyDescent="0.25">
      <c r="J6434" s="30"/>
    </row>
    <row r="6435" spans="10:10" x14ac:dyDescent="0.25">
      <c r="J6435" s="30"/>
    </row>
    <row r="6436" spans="10:10" x14ac:dyDescent="0.25">
      <c r="J6436" s="30"/>
    </row>
    <row r="6437" spans="10:10" x14ac:dyDescent="0.25">
      <c r="J6437" s="30"/>
    </row>
    <row r="6438" spans="10:10" x14ac:dyDescent="0.25">
      <c r="J6438" s="30"/>
    </row>
    <row r="6439" spans="10:10" x14ac:dyDescent="0.25">
      <c r="J6439" s="30"/>
    </row>
    <row r="6440" spans="10:10" x14ac:dyDescent="0.25">
      <c r="J6440" s="30"/>
    </row>
    <row r="6441" spans="10:10" x14ac:dyDescent="0.25">
      <c r="J6441" s="30"/>
    </row>
    <row r="6442" spans="10:10" x14ac:dyDescent="0.25">
      <c r="J6442" s="30"/>
    </row>
    <row r="6443" spans="10:10" x14ac:dyDescent="0.25">
      <c r="J6443" s="30"/>
    </row>
    <row r="6444" spans="10:10" x14ac:dyDescent="0.25">
      <c r="J6444" s="30"/>
    </row>
    <row r="6445" spans="10:10" x14ac:dyDescent="0.25">
      <c r="J6445" s="30"/>
    </row>
    <row r="6446" spans="10:10" x14ac:dyDescent="0.25">
      <c r="J6446" s="30"/>
    </row>
    <row r="6447" spans="10:10" x14ac:dyDescent="0.25">
      <c r="J6447" s="30"/>
    </row>
    <row r="6448" spans="10:10" x14ac:dyDescent="0.25">
      <c r="J6448" s="30"/>
    </row>
    <row r="6449" spans="10:10" x14ac:dyDescent="0.25">
      <c r="J6449" s="30"/>
    </row>
    <row r="6450" spans="10:10" x14ac:dyDescent="0.25">
      <c r="J6450" s="30"/>
    </row>
    <row r="6451" spans="10:10" x14ac:dyDescent="0.25">
      <c r="J6451" s="30"/>
    </row>
    <row r="6452" spans="10:10" x14ac:dyDescent="0.25">
      <c r="J6452" s="30"/>
    </row>
    <row r="6453" spans="10:10" x14ac:dyDescent="0.25">
      <c r="J6453" s="30"/>
    </row>
    <row r="6454" spans="10:10" x14ac:dyDescent="0.25">
      <c r="J6454" s="30"/>
    </row>
    <row r="6455" spans="10:10" x14ac:dyDescent="0.25">
      <c r="J6455" s="30"/>
    </row>
    <row r="6456" spans="10:10" x14ac:dyDescent="0.25">
      <c r="J6456" s="30"/>
    </row>
    <row r="6457" spans="10:10" x14ac:dyDescent="0.25">
      <c r="J6457" s="30"/>
    </row>
    <row r="6458" spans="10:10" x14ac:dyDescent="0.25">
      <c r="J6458" s="30"/>
    </row>
    <row r="6459" spans="10:10" x14ac:dyDescent="0.25">
      <c r="J6459" s="30"/>
    </row>
    <row r="6460" spans="10:10" x14ac:dyDescent="0.25">
      <c r="J6460" s="30"/>
    </row>
    <row r="6461" spans="10:10" x14ac:dyDescent="0.25">
      <c r="J6461" s="30"/>
    </row>
    <row r="6462" spans="10:10" x14ac:dyDescent="0.25">
      <c r="J6462" s="30"/>
    </row>
    <row r="6463" spans="10:10" x14ac:dyDescent="0.25">
      <c r="J6463" s="30"/>
    </row>
    <row r="6464" spans="10:10" x14ac:dyDescent="0.25">
      <c r="J6464" s="30"/>
    </row>
    <row r="6465" spans="10:10" x14ac:dyDescent="0.25">
      <c r="J6465" s="30"/>
    </row>
    <row r="6466" spans="10:10" x14ac:dyDescent="0.25">
      <c r="J6466" s="30"/>
    </row>
    <row r="6467" spans="10:10" x14ac:dyDescent="0.25">
      <c r="J6467" s="30"/>
    </row>
    <row r="6468" spans="10:10" x14ac:dyDescent="0.25">
      <c r="J6468" s="30"/>
    </row>
    <row r="6469" spans="10:10" x14ac:dyDescent="0.25">
      <c r="J6469" s="30"/>
    </row>
    <row r="6470" spans="10:10" x14ac:dyDescent="0.25">
      <c r="J6470" s="30"/>
    </row>
    <row r="6471" spans="10:10" x14ac:dyDescent="0.25">
      <c r="J6471" s="30"/>
    </row>
    <row r="6472" spans="10:10" x14ac:dyDescent="0.25">
      <c r="J6472" s="30"/>
    </row>
    <row r="6473" spans="10:10" x14ac:dyDescent="0.25">
      <c r="J6473" s="30"/>
    </row>
    <row r="6474" spans="10:10" x14ac:dyDescent="0.25">
      <c r="J6474" s="30"/>
    </row>
    <row r="6475" spans="10:10" x14ac:dyDescent="0.25">
      <c r="J6475" s="30"/>
    </row>
    <row r="6476" spans="10:10" x14ac:dyDescent="0.25">
      <c r="J6476" s="30"/>
    </row>
    <row r="6477" spans="10:10" x14ac:dyDescent="0.25">
      <c r="J6477" s="30"/>
    </row>
    <row r="6478" spans="10:10" x14ac:dyDescent="0.25">
      <c r="J6478" s="30"/>
    </row>
    <row r="6479" spans="10:10" x14ac:dyDescent="0.25">
      <c r="J6479" s="30"/>
    </row>
    <row r="6480" spans="10:10" x14ac:dyDescent="0.25">
      <c r="J6480" s="30"/>
    </row>
    <row r="6481" spans="10:10" x14ac:dyDescent="0.25">
      <c r="J6481" s="30"/>
    </row>
    <row r="6482" spans="10:10" x14ac:dyDescent="0.25">
      <c r="J6482" s="30"/>
    </row>
    <row r="6483" spans="10:10" x14ac:dyDescent="0.25">
      <c r="J6483" s="30"/>
    </row>
    <row r="6484" spans="10:10" x14ac:dyDescent="0.25">
      <c r="J6484" s="30"/>
    </row>
    <row r="6485" spans="10:10" x14ac:dyDescent="0.25">
      <c r="J6485" s="30"/>
    </row>
    <row r="6486" spans="10:10" x14ac:dyDescent="0.25">
      <c r="J6486" s="30"/>
    </row>
    <row r="6487" spans="10:10" x14ac:dyDescent="0.25">
      <c r="J6487" s="30"/>
    </row>
    <row r="6488" spans="10:10" x14ac:dyDescent="0.25">
      <c r="J6488" s="30"/>
    </row>
    <row r="6489" spans="10:10" x14ac:dyDescent="0.25">
      <c r="J6489" s="30"/>
    </row>
    <row r="6490" spans="10:10" x14ac:dyDescent="0.25">
      <c r="J6490" s="30"/>
    </row>
    <row r="6491" spans="10:10" x14ac:dyDescent="0.25">
      <c r="J6491" s="30"/>
    </row>
    <row r="6492" spans="10:10" x14ac:dyDescent="0.25">
      <c r="J6492" s="30"/>
    </row>
    <row r="6493" spans="10:10" x14ac:dyDescent="0.25">
      <c r="J6493" s="30"/>
    </row>
    <row r="6494" spans="10:10" x14ac:dyDescent="0.25">
      <c r="J6494" s="30"/>
    </row>
    <row r="6495" spans="10:10" x14ac:dyDescent="0.25">
      <c r="J6495" s="30"/>
    </row>
    <row r="6496" spans="10:10" x14ac:dyDescent="0.25">
      <c r="J6496" s="30"/>
    </row>
    <row r="6497" spans="10:10" x14ac:dyDescent="0.25">
      <c r="J6497" s="30"/>
    </row>
    <row r="6498" spans="10:10" x14ac:dyDescent="0.25">
      <c r="J6498" s="30"/>
    </row>
    <row r="6499" spans="10:10" x14ac:dyDescent="0.25">
      <c r="J6499" s="30"/>
    </row>
    <row r="6500" spans="10:10" x14ac:dyDescent="0.25">
      <c r="J6500" s="30"/>
    </row>
    <row r="6501" spans="10:10" x14ac:dyDescent="0.25">
      <c r="J6501" s="30"/>
    </row>
    <row r="6502" spans="10:10" x14ac:dyDescent="0.25">
      <c r="J6502" s="30"/>
    </row>
    <row r="6503" spans="10:10" x14ac:dyDescent="0.25">
      <c r="J6503" s="30"/>
    </row>
    <row r="6504" spans="10:10" x14ac:dyDescent="0.25">
      <c r="J6504" s="30"/>
    </row>
    <row r="6505" spans="10:10" x14ac:dyDescent="0.25">
      <c r="J6505" s="30"/>
    </row>
    <row r="6506" spans="10:10" x14ac:dyDescent="0.25">
      <c r="J6506" s="30"/>
    </row>
    <row r="6507" spans="10:10" x14ac:dyDescent="0.25">
      <c r="J6507" s="30"/>
    </row>
    <row r="6508" spans="10:10" x14ac:dyDescent="0.25">
      <c r="J6508" s="30"/>
    </row>
    <row r="6509" spans="10:10" x14ac:dyDescent="0.25">
      <c r="J6509" s="30"/>
    </row>
    <row r="6510" spans="10:10" x14ac:dyDescent="0.25">
      <c r="J6510" s="30"/>
    </row>
    <row r="6511" spans="10:10" x14ac:dyDescent="0.25">
      <c r="J6511" s="30"/>
    </row>
    <row r="6512" spans="10:10" x14ac:dyDescent="0.25">
      <c r="J6512" s="30"/>
    </row>
    <row r="6513" spans="10:10" x14ac:dyDescent="0.25">
      <c r="J6513" s="30"/>
    </row>
    <row r="6514" spans="10:10" x14ac:dyDescent="0.25">
      <c r="J6514" s="30"/>
    </row>
    <row r="6515" spans="10:10" x14ac:dyDescent="0.25">
      <c r="J6515" s="30"/>
    </row>
    <row r="6516" spans="10:10" x14ac:dyDescent="0.25">
      <c r="J6516" s="30"/>
    </row>
    <row r="6517" spans="10:10" x14ac:dyDescent="0.25">
      <c r="J6517" s="30"/>
    </row>
    <row r="6518" spans="10:10" x14ac:dyDescent="0.25">
      <c r="J6518" s="30"/>
    </row>
    <row r="6519" spans="10:10" x14ac:dyDescent="0.25">
      <c r="J6519" s="30"/>
    </row>
    <row r="6520" spans="10:10" x14ac:dyDescent="0.25">
      <c r="J6520" s="30"/>
    </row>
    <row r="6521" spans="10:10" x14ac:dyDescent="0.25">
      <c r="J6521" s="30"/>
    </row>
    <row r="6522" spans="10:10" x14ac:dyDescent="0.25">
      <c r="J6522" s="30"/>
    </row>
    <row r="6523" spans="10:10" x14ac:dyDescent="0.25">
      <c r="J6523" s="30"/>
    </row>
    <row r="6524" spans="10:10" x14ac:dyDescent="0.25">
      <c r="J6524" s="30"/>
    </row>
    <row r="6525" spans="10:10" x14ac:dyDescent="0.25">
      <c r="J6525" s="30"/>
    </row>
    <row r="6526" spans="10:10" x14ac:dyDescent="0.25">
      <c r="J6526" s="30"/>
    </row>
    <row r="6527" spans="10:10" x14ac:dyDescent="0.25">
      <c r="J6527" s="30"/>
    </row>
    <row r="6528" spans="10:10" x14ac:dyDescent="0.25">
      <c r="J6528" s="30"/>
    </row>
    <row r="6529" spans="10:10" x14ac:dyDescent="0.25">
      <c r="J6529" s="30"/>
    </row>
    <row r="6530" spans="10:10" x14ac:dyDescent="0.25">
      <c r="J6530" s="30"/>
    </row>
    <row r="6531" spans="10:10" x14ac:dyDescent="0.25">
      <c r="J6531" s="30"/>
    </row>
    <row r="6532" spans="10:10" x14ac:dyDescent="0.25">
      <c r="J6532" s="30"/>
    </row>
    <row r="6533" spans="10:10" x14ac:dyDescent="0.25">
      <c r="J6533" s="30"/>
    </row>
    <row r="6534" spans="10:10" x14ac:dyDescent="0.25">
      <c r="J6534" s="30"/>
    </row>
    <row r="6535" spans="10:10" x14ac:dyDescent="0.25">
      <c r="J6535" s="30"/>
    </row>
    <row r="6536" spans="10:10" x14ac:dyDescent="0.25">
      <c r="J6536" s="30"/>
    </row>
    <row r="6537" spans="10:10" x14ac:dyDescent="0.25">
      <c r="J6537" s="30"/>
    </row>
    <row r="6538" spans="10:10" x14ac:dyDescent="0.25">
      <c r="J6538" s="30"/>
    </row>
    <row r="6539" spans="10:10" x14ac:dyDescent="0.25">
      <c r="J6539" s="30"/>
    </row>
    <row r="6540" spans="10:10" x14ac:dyDescent="0.25">
      <c r="J6540" s="30"/>
    </row>
    <row r="6541" spans="10:10" x14ac:dyDescent="0.25">
      <c r="J6541" s="30"/>
    </row>
    <row r="6542" spans="10:10" x14ac:dyDescent="0.25">
      <c r="J6542" s="30"/>
    </row>
    <row r="6543" spans="10:10" x14ac:dyDescent="0.25">
      <c r="J6543" s="30"/>
    </row>
    <row r="6544" spans="10:10" x14ac:dyDescent="0.25">
      <c r="J6544" s="30"/>
    </row>
    <row r="6545" spans="10:10" x14ac:dyDescent="0.25">
      <c r="J6545" s="30"/>
    </row>
    <row r="6546" spans="10:10" x14ac:dyDescent="0.25">
      <c r="J6546" s="30"/>
    </row>
    <row r="6547" spans="10:10" x14ac:dyDescent="0.25">
      <c r="J6547" s="30"/>
    </row>
    <row r="6548" spans="10:10" x14ac:dyDescent="0.25">
      <c r="J6548" s="30"/>
    </row>
    <row r="6549" spans="10:10" x14ac:dyDescent="0.25">
      <c r="J6549" s="30"/>
    </row>
    <row r="6550" spans="10:10" x14ac:dyDescent="0.25">
      <c r="J6550" s="30"/>
    </row>
    <row r="6551" spans="10:10" x14ac:dyDescent="0.25">
      <c r="J6551" s="30"/>
    </row>
    <row r="6552" spans="10:10" x14ac:dyDescent="0.25">
      <c r="J6552" s="30"/>
    </row>
    <row r="6553" spans="10:10" x14ac:dyDescent="0.25">
      <c r="J6553" s="30"/>
    </row>
    <row r="6554" spans="10:10" x14ac:dyDescent="0.25">
      <c r="J6554" s="30"/>
    </row>
    <row r="6555" spans="10:10" x14ac:dyDescent="0.25">
      <c r="J6555" s="30"/>
    </row>
    <row r="6556" spans="10:10" x14ac:dyDescent="0.25">
      <c r="J6556" s="30"/>
    </row>
    <row r="6557" spans="10:10" x14ac:dyDescent="0.25">
      <c r="J6557" s="30"/>
    </row>
    <row r="6558" spans="10:10" x14ac:dyDescent="0.25">
      <c r="J6558" s="30"/>
    </row>
    <row r="6559" spans="10:10" x14ac:dyDescent="0.25">
      <c r="J6559" s="30"/>
    </row>
    <row r="6560" spans="10:10" x14ac:dyDescent="0.25">
      <c r="J6560" s="30"/>
    </row>
    <row r="6561" spans="10:10" x14ac:dyDescent="0.25">
      <c r="J6561" s="30"/>
    </row>
    <row r="6562" spans="10:10" x14ac:dyDescent="0.25">
      <c r="J6562" s="30"/>
    </row>
    <row r="6563" spans="10:10" x14ac:dyDescent="0.25">
      <c r="J6563" s="30"/>
    </row>
    <row r="6564" spans="10:10" x14ac:dyDescent="0.25">
      <c r="J6564" s="30"/>
    </row>
    <row r="6565" spans="10:10" x14ac:dyDescent="0.25">
      <c r="J6565" s="30"/>
    </row>
    <row r="6566" spans="10:10" x14ac:dyDescent="0.25">
      <c r="J6566" s="30"/>
    </row>
    <row r="6567" spans="10:10" x14ac:dyDescent="0.25">
      <c r="J6567" s="30"/>
    </row>
    <row r="6568" spans="10:10" x14ac:dyDescent="0.25">
      <c r="J6568" s="30"/>
    </row>
    <row r="6569" spans="10:10" x14ac:dyDescent="0.25">
      <c r="J6569" s="30"/>
    </row>
    <row r="6570" spans="10:10" x14ac:dyDescent="0.25">
      <c r="J6570" s="30"/>
    </row>
    <row r="6571" spans="10:10" x14ac:dyDescent="0.25">
      <c r="J6571" s="30"/>
    </row>
    <row r="6572" spans="10:10" x14ac:dyDescent="0.25">
      <c r="J6572" s="30"/>
    </row>
    <row r="6573" spans="10:10" x14ac:dyDescent="0.25">
      <c r="J6573" s="30"/>
    </row>
    <row r="6574" spans="10:10" x14ac:dyDescent="0.25">
      <c r="J6574" s="30"/>
    </row>
    <row r="6575" spans="10:10" x14ac:dyDescent="0.25">
      <c r="J6575" s="30"/>
    </row>
    <row r="6576" spans="10:10" x14ac:dyDescent="0.25">
      <c r="J6576" s="30"/>
    </row>
    <row r="6577" spans="10:10" x14ac:dyDescent="0.25">
      <c r="J6577" s="30"/>
    </row>
    <row r="6578" spans="10:10" x14ac:dyDescent="0.25">
      <c r="J6578" s="30"/>
    </row>
    <row r="6579" spans="10:10" x14ac:dyDescent="0.25">
      <c r="J6579" s="30"/>
    </row>
    <row r="6580" spans="10:10" x14ac:dyDescent="0.25">
      <c r="J6580" s="30"/>
    </row>
    <row r="6581" spans="10:10" x14ac:dyDescent="0.25">
      <c r="J6581" s="30"/>
    </row>
    <row r="6582" spans="10:10" x14ac:dyDescent="0.25">
      <c r="J6582" s="30"/>
    </row>
    <row r="6583" spans="10:10" x14ac:dyDescent="0.25">
      <c r="J6583" s="30"/>
    </row>
    <row r="6584" spans="10:10" x14ac:dyDescent="0.25">
      <c r="J6584" s="30"/>
    </row>
    <row r="6585" spans="10:10" x14ac:dyDescent="0.25">
      <c r="J6585" s="30"/>
    </row>
    <row r="6586" spans="10:10" x14ac:dyDescent="0.25">
      <c r="J6586" s="30"/>
    </row>
    <row r="6587" spans="10:10" x14ac:dyDescent="0.25">
      <c r="J6587" s="30"/>
    </row>
    <row r="6588" spans="10:10" x14ac:dyDescent="0.25">
      <c r="J6588" s="30"/>
    </row>
    <row r="6589" spans="10:10" x14ac:dyDescent="0.25">
      <c r="J6589" s="30"/>
    </row>
    <row r="6590" spans="10:10" x14ac:dyDescent="0.25">
      <c r="J6590" s="30"/>
    </row>
    <row r="6591" spans="10:10" x14ac:dyDescent="0.25">
      <c r="J6591" s="30"/>
    </row>
    <row r="6592" spans="10:10" x14ac:dyDescent="0.25">
      <c r="J6592" s="30"/>
    </row>
    <row r="6593" spans="10:10" x14ac:dyDescent="0.25">
      <c r="J6593" s="30"/>
    </row>
    <row r="6594" spans="10:10" x14ac:dyDescent="0.25">
      <c r="J6594" s="30"/>
    </row>
    <row r="6595" spans="10:10" x14ac:dyDescent="0.25">
      <c r="J6595" s="30"/>
    </row>
    <row r="6596" spans="10:10" x14ac:dyDescent="0.25">
      <c r="J6596" s="30"/>
    </row>
    <row r="6597" spans="10:10" x14ac:dyDescent="0.25">
      <c r="J6597" s="30"/>
    </row>
    <row r="6598" spans="10:10" x14ac:dyDescent="0.25">
      <c r="J6598" s="30"/>
    </row>
    <row r="6599" spans="10:10" x14ac:dyDescent="0.25">
      <c r="J6599" s="30"/>
    </row>
    <row r="6600" spans="10:10" x14ac:dyDescent="0.25">
      <c r="J6600" s="30"/>
    </row>
    <row r="6601" spans="10:10" x14ac:dyDescent="0.25">
      <c r="J6601" s="30"/>
    </row>
    <row r="6602" spans="10:10" x14ac:dyDescent="0.25">
      <c r="J6602" s="30"/>
    </row>
    <row r="6603" spans="10:10" x14ac:dyDescent="0.25">
      <c r="J6603" s="30"/>
    </row>
    <row r="6604" spans="10:10" x14ac:dyDescent="0.25">
      <c r="J6604" s="30"/>
    </row>
    <row r="6605" spans="10:10" x14ac:dyDescent="0.25">
      <c r="J6605" s="30"/>
    </row>
    <row r="6606" spans="10:10" x14ac:dyDescent="0.25">
      <c r="J6606" s="30"/>
    </row>
    <row r="6607" spans="10:10" x14ac:dyDescent="0.25">
      <c r="J6607" s="30"/>
    </row>
    <row r="6608" spans="10:10" x14ac:dyDescent="0.25">
      <c r="J6608" s="30"/>
    </row>
    <row r="6609" spans="10:10" x14ac:dyDescent="0.25">
      <c r="J6609" s="30"/>
    </row>
    <row r="6610" spans="10:10" x14ac:dyDescent="0.25">
      <c r="J6610" s="30"/>
    </row>
    <row r="6611" spans="10:10" x14ac:dyDescent="0.25">
      <c r="J6611" s="30"/>
    </row>
    <row r="6612" spans="10:10" x14ac:dyDescent="0.25">
      <c r="J6612" s="30"/>
    </row>
    <row r="6613" spans="10:10" x14ac:dyDescent="0.25">
      <c r="J6613" s="30"/>
    </row>
    <row r="6614" spans="10:10" x14ac:dyDescent="0.25">
      <c r="J6614" s="30"/>
    </row>
    <row r="6615" spans="10:10" x14ac:dyDescent="0.25">
      <c r="J6615" s="30"/>
    </row>
    <row r="6616" spans="10:10" x14ac:dyDescent="0.25">
      <c r="J6616" s="30"/>
    </row>
    <row r="6617" spans="10:10" x14ac:dyDescent="0.25">
      <c r="J6617" s="30"/>
    </row>
    <row r="6618" spans="10:10" x14ac:dyDescent="0.25">
      <c r="J6618" s="30"/>
    </row>
    <row r="6619" spans="10:10" x14ac:dyDescent="0.25">
      <c r="J6619" s="30"/>
    </row>
    <row r="6620" spans="10:10" x14ac:dyDescent="0.25">
      <c r="J6620" s="30"/>
    </row>
    <row r="6621" spans="10:10" x14ac:dyDescent="0.25">
      <c r="J6621" s="30"/>
    </row>
    <row r="6622" spans="10:10" x14ac:dyDescent="0.25">
      <c r="J6622" s="30"/>
    </row>
    <row r="6623" spans="10:10" x14ac:dyDescent="0.25">
      <c r="J6623" s="30"/>
    </row>
    <row r="6624" spans="10:10" x14ac:dyDescent="0.25">
      <c r="J6624" s="30"/>
    </row>
    <row r="6625" spans="10:10" x14ac:dyDescent="0.25">
      <c r="J6625" s="30"/>
    </row>
    <row r="6626" spans="10:10" x14ac:dyDescent="0.25">
      <c r="J6626" s="30"/>
    </row>
    <row r="6627" spans="10:10" x14ac:dyDescent="0.25">
      <c r="J6627" s="30"/>
    </row>
    <row r="6628" spans="10:10" x14ac:dyDescent="0.25">
      <c r="J6628" s="30"/>
    </row>
    <row r="6629" spans="10:10" x14ac:dyDescent="0.25">
      <c r="J6629" s="30"/>
    </row>
    <row r="6630" spans="10:10" x14ac:dyDescent="0.25">
      <c r="J6630" s="30"/>
    </row>
    <row r="6631" spans="10:10" x14ac:dyDescent="0.25">
      <c r="J6631" s="30"/>
    </row>
    <row r="6632" spans="10:10" x14ac:dyDescent="0.25">
      <c r="J6632" s="30"/>
    </row>
    <row r="6633" spans="10:10" x14ac:dyDescent="0.25">
      <c r="J6633" s="30"/>
    </row>
    <row r="6634" spans="10:10" x14ac:dyDescent="0.25">
      <c r="J6634" s="30"/>
    </row>
    <row r="6635" spans="10:10" x14ac:dyDescent="0.25">
      <c r="J6635" s="30"/>
    </row>
    <row r="6636" spans="10:10" x14ac:dyDescent="0.25">
      <c r="J6636" s="30"/>
    </row>
    <row r="6637" spans="10:10" x14ac:dyDescent="0.25">
      <c r="J6637" s="30"/>
    </row>
    <row r="6638" spans="10:10" x14ac:dyDescent="0.25">
      <c r="J6638" s="30"/>
    </row>
    <row r="6639" spans="10:10" x14ac:dyDescent="0.25">
      <c r="J6639" s="30"/>
    </row>
    <row r="6640" spans="10:10" x14ac:dyDescent="0.25">
      <c r="J6640" s="30"/>
    </row>
    <row r="6641" spans="10:10" x14ac:dyDescent="0.25">
      <c r="J6641" s="30"/>
    </row>
    <row r="6642" spans="10:10" x14ac:dyDescent="0.25">
      <c r="J6642" s="30"/>
    </row>
    <row r="6643" spans="10:10" x14ac:dyDescent="0.25">
      <c r="J6643" s="30"/>
    </row>
    <row r="6644" spans="10:10" x14ac:dyDescent="0.25">
      <c r="J6644" s="30"/>
    </row>
    <row r="6645" spans="10:10" x14ac:dyDescent="0.25">
      <c r="J6645" s="30"/>
    </row>
    <row r="6646" spans="10:10" x14ac:dyDescent="0.25">
      <c r="J6646" s="30"/>
    </row>
    <row r="6647" spans="10:10" x14ac:dyDescent="0.25">
      <c r="J6647" s="30"/>
    </row>
    <row r="6648" spans="10:10" x14ac:dyDescent="0.25">
      <c r="J6648" s="30"/>
    </row>
    <row r="6649" spans="10:10" x14ac:dyDescent="0.25">
      <c r="J6649" s="30"/>
    </row>
    <row r="6650" spans="10:10" x14ac:dyDescent="0.25">
      <c r="J6650" s="30"/>
    </row>
    <row r="6651" spans="10:10" x14ac:dyDescent="0.25">
      <c r="J6651" s="30"/>
    </row>
    <row r="6652" spans="10:10" x14ac:dyDescent="0.25">
      <c r="J6652" s="30"/>
    </row>
    <row r="6653" spans="10:10" x14ac:dyDescent="0.25">
      <c r="J6653" s="30"/>
    </row>
    <row r="6654" spans="10:10" x14ac:dyDescent="0.25">
      <c r="J6654" s="30"/>
    </row>
    <row r="6655" spans="10:10" x14ac:dyDescent="0.25">
      <c r="J6655" s="30"/>
    </row>
    <row r="6656" spans="10:10" x14ac:dyDescent="0.25">
      <c r="J6656" s="30"/>
    </row>
    <row r="6657" spans="10:10" x14ac:dyDescent="0.25">
      <c r="J6657" s="30"/>
    </row>
    <row r="6658" spans="10:10" x14ac:dyDescent="0.25">
      <c r="J6658" s="30"/>
    </row>
    <row r="6659" spans="10:10" x14ac:dyDescent="0.25">
      <c r="J6659" s="30"/>
    </row>
    <row r="6660" spans="10:10" x14ac:dyDescent="0.25">
      <c r="J6660" s="30"/>
    </row>
    <row r="6661" spans="10:10" x14ac:dyDescent="0.25">
      <c r="J6661" s="30"/>
    </row>
    <row r="6662" spans="10:10" x14ac:dyDescent="0.25">
      <c r="J6662" s="30"/>
    </row>
    <row r="6663" spans="10:10" x14ac:dyDescent="0.25">
      <c r="J6663" s="30"/>
    </row>
    <row r="6664" spans="10:10" x14ac:dyDescent="0.25">
      <c r="J6664" s="30"/>
    </row>
    <row r="6665" spans="10:10" x14ac:dyDescent="0.25">
      <c r="J6665" s="30"/>
    </row>
    <row r="6666" spans="10:10" x14ac:dyDescent="0.25">
      <c r="J6666" s="30"/>
    </row>
    <row r="6667" spans="10:10" x14ac:dyDescent="0.25">
      <c r="J6667" s="30"/>
    </row>
    <row r="6668" spans="10:10" x14ac:dyDescent="0.25">
      <c r="J6668" s="30"/>
    </row>
    <row r="6669" spans="10:10" x14ac:dyDescent="0.25">
      <c r="J6669" s="30"/>
    </row>
    <row r="6670" spans="10:10" x14ac:dyDescent="0.25">
      <c r="J6670" s="30"/>
    </row>
    <row r="6671" spans="10:10" x14ac:dyDescent="0.25">
      <c r="J6671" s="30"/>
    </row>
    <row r="6672" spans="10:10" x14ac:dyDescent="0.25">
      <c r="J6672" s="30"/>
    </row>
    <row r="6673" spans="10:10" x14ac:dyDescent="0.25">
      <c r="J6673" s="30"/>
    </row>
    <row r="6674" spans="10:10" x14ac:dyDescent="0.25">
      <c r="J6674" s="30"/>
    </row>
    <row r="6675" spans="10:10" x14ac:dyDescent="0.25">
      <c r="J6675" s="30"/>
    </row>
    <row r="6676" spans="10:10" x14ac:dyDescent="0.25">
      <c r="J6676" s="30"/>
    </row>
    <row r="6677" spans="10:10" x14ac:dyDescent="0.25">
      <c r="J6677" s="30"/>
    </row>
    <row r="6678" spans="10:10" x14ac:dyDescent="0.25">
      <c r="J6678" s="30"/>
    </row>
    <row r="6679" spans="10:10" x14ac:dyDescent="0.25">
      <c r="J6679" s="30"/>
    </row>
    <row r="6680" spans="10:10" x14ac:dyDescent="0.25">
      <c r="J6680" s="30"/>
    </row>
    <row r="6681" spans="10:10" x14ac:dyDescent="0.25">
      <c r="J6681" s="30"/>
    </row>
    <row r="6682" spans="10:10" x14ac:dyDescent="0.25">
      <c r="J6682" s="30"/>
    </row>
    <row r="6683" spans="10:10" x14ac:dyDescent="0.25">
      <c r="J6683" s="30"/>
    </row>
    <row r="6684" spans="10:10" x14ac:dyDescent="0.25">
      <c r="J6684" s="30"/>
    </row>
    <row r="6685" spans="10:10" x14ac:dyDescent="0.25">
      <c r="J6685" s="30"/>
    </row>
    <row r="6686" spans="10:10" x14ac:dyDescent="0.25">
      <c r="J6686" s="30"/>
    </row>
    <row r="6687" spans="10:10" x14ac:dyDescent="0.25">
      <c r="J6687" s="30"/>
    </row>
    <row r="6688" spans="10:10" x14ac:dyDescent="0.25">
      <c r="J6688" s="30"/>
    </row>
    <row r="6689" spans="10:10" x14ac:dyDescent="0.25">
      <c r="J6689" s="30"/>
    </row>
    <row r="6690" spans="10:10" x14ac:dyDescent="0.25">
      <c r="J6690" s="30"/>
    </row>
    <row r="6691" spans="10:10" x14ac:dyDescent="0.25">
      <c r="J6691" s="30"/>
    </row>
    <row r="6692" spans="10:10" x14ac:dyDescent="0.25">
      <c r="J6692" s="30"/>
    </row>
    <row r="6693" spans="10:10" x14ac:dyDescent="0.25">
      <c r="J6693" s="30"/>
    </row>
    <row r="6694" spans="10:10" x14ac:dyDescent="0.25">
      <c r="J6694" s="30"/>
    </row>
    <row r="6695" spans="10:10" x14ac:dyDescent="0.25">
      <c r="J6695" s="30"/>
    </row>
    <row r="6696" spans="10:10" x14ac:dyDescent="0.25">
      <c r="J6696" s="30"/>
    </row>
    <row r="6697" spans="10:10" x14ac:dyDescent="0.25">
      <c r="J6697" s="30"/>
    </row>
    <row r="6698" spans="10:10" x14ac:dyDescent="0.25">
      <c r="J6698" s="30"/>
    </row>
    <row r="6699" spans="10:10" x14ac:dyDescent="0.25">
      <c r="J6699" s="30"/>
    </row>
    <row r="6700" spans="10:10" x14ac:dyDescent="0.25">
      <c r="J6700" s="30"/>
    </row>
    <row r="6701" spans="10:10" x14ac:dyDescent="0.25">
      <c r="J6701" s="30"/>
    </row>
    <row r="6702" spans="10:10" x14ac:dyDescent="0.25">
      <c r="J6702" s="30"/>
    </row>
    <row r="6703" spans="10:10" x14ac:dyDescent="0.25">
      <c r="J6703" s="30"/>
    </row>
    <row r="6704" spans="10:10" x14ac:dyDescent="0.25">
      <c r="J6704" s="30"/>
    </row>
    <row r="6705" spans="10:10" x14ac:dyDescent="0.25">
      <c r="J6705" s="30"/>
    </row>
    <row r="6706" spans="10:10" x14ac:dyDescent="0.25">
      <c r="J6706" s="30"/>
    </row>
    <row r="6707" spans="10:10" x14ac:dyDescent="0.25">
      <c r="J6707" s="30"/>
    </row>
    <row r="6708" spans="10:10" x14ac:dyDescent="0.25">
      <c r="J6708" s="30"/>
    </row>
    <row r="6709" spans="10:10" x14ac:dyDescent="0.25">
      <c r="J6709" s="30"/>
    </row>
    <row r="6710" spans="10:10" x14ac:dyDescent="0.25">
      <c r="J6710" s="30"/>
    </row>
    <row r="6711" spans="10:10" x14ac:dyDescent="0.25">
      <c r="J6711" s="30"/>
    </row>
    <row r="6712" spans="10:10" x14ac:dyDescent="0.25">
      <c r="J6712" s="30"/>
    </row>
    <row r="6713" spans="10:10" x14ac:dyDescent="0.25">
      <c r="J6713" s="30"/>
    </row>
    <row r="6714" spans="10:10" x14ac:dyDescent="0.25">
      <c r="J6714" s="30"/>
    </row>
    <row r="6715" spans="10:10" x14ac:dyDescent="0.25">
      <c r="J6715" s="30"/>
    </row>
    <row r="6716" spans="10:10" x14ac:dyDescent="0.25">
      <c r="J6716" s="30"/>
    </row>
    <row r="6717" spans="10:10" x14ac:dyDescent="0.25">
      <c r="J6717" s="30"/>
    </row>
    <row r="6718" spans="10:10" x14ac:dyDescent="0.25">
      <c r="J6718" s="30"/>
    </row>
    <row r="6719" spans="10:10" x14ac:dyDescent="0.25">
      <c r="J6719" s="30"/>
    </row>
    <row r="6720" spans="10:10" x14ac:dyDescent="0.25">
      <c r="J6720" s="30"/>
    </row>
    <row r="6721" spans="10:10" x14ac:dyDescent="0.25">
      <c r="J6721" s="30"/>
    </row>
    <row r="6722" spans="10:10" x14ac:dyDescent="0.25">
      <c r="J6722" s="30"/>
    </row>
    <row r="6723" spans="10:10" x14ac:dyDescent="0.25">
      <c r="J6723" s="30"/>
    </row>
    <row r="6724" spans="10:10" x14ac:dyDescent="0.25">
      <c r="J6724" s="30"/>
    </row>
    <row r="6725" spans="10:10" x14ac:dyDescent="0.25">
      <c r="J6725" s="30"/>
    </row>
    <row r="6726" spans="10:10" x14ac:dyDescent="0.25">
      <c r="J6726" s="30"/>
    </row>
    <row r="6727" spans="10:10" x14ac:dyDescent="0.25">
      <c r="J6727" s="30"/>
    </row>
    <row r="6728" spans="10:10" x14ac:dyDescent="0.25">
      <c r="J6728" s="30"/>
    </row>
    <row r="6729" spans="10:10" x14ac:dyDescent="0.25">
      <c r="J6729" s="30"/>
    </row>
    <row r="6730" spans="10:10" x14ac:dyDescent="0.25">
      <c r="J6730" s="30"/>
    </row>
    <row r="6731" spans="10:10" x14ac:dyDescent="0.25">
      <c r="J6731" s="30"/>
    </row>
    <row r="6732" spans="10:10" x14ac:dyDescent="0.25">
      <c r="J6732" s="30"/>
    </row>
    <row r="6733" spans="10:10" x14ac:dyDescent="0.25">
      <c r="J6733" s="30"/>
    </row>
    <row r="6734" spans="10:10" x14ac:dyDescent="0.25">
      <c r="J6734" s="30"/>
    </row>
    <row r="6735" spans="10:10" x14ac:dyDescent="0.25">
      <c r="J6735" s="30"/>
    </row>
    <row r="6736" spans="10:10" x14ac:dyDescent="0.25">
      <c r="J6736" s="30"/>
    </row>
    <row r="6737" spans="10:10" x14ac:dyDescent="0.25">
      <c r="J6737" s="30"/>
    </row>
    <row r="6738" spans="10:10" x14ac:dyDescent="0.25">
      <c r="J6738" s="30"/>
    </row>
    <row r="6739" spans="10:10" x14ac:dyDescent="0.25">
      <c r="J6739" s="30"/>
    </row>
    <row r="6740" spans="10:10" x14ac:dyDescent="0.25">
      <c r="J6740" s="30"/>
    </row>
    <row r="6741" spans="10:10" x14ac:dyDescent="0.25">
      <c r="J6741" s="30"/>
    </row>
    <row r="6742" spans="10:10" x14ac:dyDescent="0.25">
      <c r="J6742" s="30"/>
    </row>
    <row r="6743" spans="10:10" x14ac:dyDescent="0.25">
      <c r="J6743" s="30"/>
    </row>
    <row r="6744" spans="10:10" x14ac:dyDescent="0.25">
      <c r="J6744" s="30"/>
    </row>
    <row r="6745" spans="10:10" x14ac:dyDescent="0.25">
      <c r="J6745" s="30"/>
    </row>
    <row r="6746" spans="10:10" x14ac:dyDescent="0.25">
      <c r="J6746" s="30"/>
    </row>
    <row r="6747" spans="10:10" x14ac:dyDescent="0.25">
      <c r="J6747" s="30"/>
    </row>
    <row r="6748" spans="10:10" x14ac:dyDescent="0.25">
      <c r="J6748" s="30"/>
    </row>
    <row r="6749" spans="10:10" x14ac:dyDescent="0.25">
      <c r="J6749" s="30"/>
    </row>
    <row r="6750" spans="10:10" x14ac:dyDescent="0.25">
      <c r="J6750" s="30"/>
    </row>
    <row r="6751" spans="10:10" x14ac:dyDescent="0.25">
      <c r="J6751" s="30"/>
    </row>
    <row r="6752" spans="10:10" x14ac:dyDescent="0.25">
      <c r="J6752" s="30"/>
    </row>
    <row r="6753" spans="10:10" x14ac:dyDescent="0.25">
      <c r="J6753" s="30"/>
    </row>
    <row r="6754" spans="10:10" x14ac:dyDescent="0.25">
      <c r="J6754" s="30"/>
    </row>
    <row r="6755" spans="10:10" x14ac:dyDescent="0.25">
      <c r="J6755" s="30"/>
    </row>
    <row r="6756" spans="10:10" x14ac:dyDescent="0.25">
      <c r="J6756" s="30"/>
    </row>
    <row r="6757" spans="10:10" x14ac:dyDescent="0.25">
      <c r="J6757" s="30"/>
    </row>
    <row r="6758" spans="10:10" x14ac:dyDescent="0.25">
      <c r="J6758" s="30"/>
    </row>
    <row r="6759" spans="10:10" x14ac:dyDescent="0.25">
      <c r="J6759" s="30"/>
    </row>
    <row r="6760" spans="10:10" x14ac:dyDescent="0.25">
      <c r="J6760" s="30"/>
    </row>
    <row r="6761" spans="10:10" x14ac:dyDescent="0.25">
      <c r="J6761" s="30"/>
    </row>
    <row r="6762" spans="10:10" x14ac:dyDescent="0.25">
      <c r="J6762" s="30"/>
    </row>
    <row r="6763" spans="10:10" x14ac:dyDescent="0.25">
      <c r="J6763" s="30"/>
    </row>
    <row r="6764" spans="10:10" x14ac:dyDescent="0.25">
      <c r="J6764" s="30"/>
    </row>
    <row r="6765" spans="10:10" x14ac:dyDescent="0.25">
      <c r="J6765" s="30"/>
    </row>
    <row r="6766" spans="10:10" x14ac:dyDescent="0.25">
      <c r="J6766" s="30"/>
    </row>
    <row r="6767" spans="10:10" x14ac:dyDescent="0.25">
      <c r="J6767" s="30"/>
    </row>
    <row r="6768" spans="10:10" x14ac:dyDescent="0.25">
      <c r="J6768" s="30"/>
    </row>
    <row r="6769" spans="10:10" x14ac:dyDescent="0.25">
      <c r="J6769" s="30"/>
    </row>
    <row r="6770" spans="10:10" x14ac:dyDescent="0.25">
      <c r="J6770" s="30"/>
    </row>
    <row r="6771" spans="10:10" x14ac:dyDescent="0.25">
      <c r="J6771" s="30"/>
    </row>
    <row r="6772" spans="10:10" x14ac:dyDescent="0.25">
      <c r="J6772" s="30"/>
    </row>
    <row r="6773" spans="10:10" x14ac:dyDescent="0.25">
      <c r="J6773" s="30"/>
    </row>
    <row r="6774" spans="10:10" x14ac:dyDescent="0.25">
      <c r="J6774" s="30"/>
    </row>
    <row r="6775" spans="10:10" x14ac:dyDescent="0.25">
      <c r="J6775" s="30"/>
    </row>
    <row r="6776" spans="10:10" x14ac:dyDescent="0.25">
      <c r="J6776" s="30"/>
    </row>
    <row r="6777" spans="10:10" x14ac:dyDescent="0.25">
      <c r="J6777" s="30"/>
    </row>
    <row r="6778" spans="10:10" x14ac:dyDescent="0.25">
      <c r="J6778" s="30"/>
    </row>
    <row r="6779" spans="10:10" x14ac:dyDescent="0.25">
      <c r="J6779" s="30"/>
    </row>
    <row r="6780" spans="10:10" x14ac:dyDescent="0.25">
      <c r="J6780" s="30"/>
    </row>
    <row r="6781" spans="10:10" x14ac:dyDescent="0.25">
      <c r="J6781" s="30"/>
    </row>
    <row r="6782" spans="10:10" x14ac:dyDescent="0.25">
      <c r="J6782" s="30"/>
    </row>
    <row r="6783" spans="10:10" x14ac:dyDescent="0.25">
      <c r="J6783" s="30"/>
    </row>
    <row r="6784" spans="10:10" x14ac:dyDescent="0.25">
      <c r="J6784" s="30"/>
    </row>
    <row r="6785" spans="10:10" x14ac:dyDescent="0.25">
      <c r="J6785" s="30"/>
    </row>
    <row r="6786" spans="10:10" x14ac:dyDescent="0.25">
      <c r="J6786" s="30"/>
    </row>
    <row r="6787" spans="10:10" x14ac:dyDescent="0.25">
      <c r="J6787" s="30"/>
    </row>
    <row r="6788" spans="10:10" x14ac:dyDescent="0.25">
      <c r="J6788" s="30"/>
    </row>
    <row r="6789" spans="10:10" x14ac:dyDescent="0.25">
      <c r="J6789" s="30"/>
    </row>
    <row r="6790" spans="10:10" x14ac:dyDescent="0.25">
      <c r="J6790" s="30"/>
    </row>
    <row r="6791" spans="10:10" x14ac:dyDescent="0.25">
      <c r="J6791" s="30"/>
    </row>
    <row r="6792" spans="10:10" x14ac:dyDescent="0.25">
      <c r="J6792" s="30"/>
    </row>
    <row r="6793" spans="10:10" x14ac:dyDescent="0.25">
      <c r="J6793" s="30"/>
    </row>
    <row r="6794" spans="10:10" x14ac:dyDescent="0.25">
      <c r="J6794" s="30"/>
    </row>
    <row r="6795" spans="10:10" x14ac:dyDescent="0.25">
      <c r="J6795" s="30"/>
    </row>
    <row r="6796" spans="10:10" x14ac:dyDescent="0.25">
      <c r="J6796" s="30"/>
    </row>
    <row r="6797" spans="10:10" x14ac:dyDescent="0.25">
      <c r="J6797" s="30"/>
    </row>
    <row r="6798" spans="10:10" x14ac:dyDescent="0.25">
      <c r="J6798" s="30"/>
    </row>
    <row r="6799" spans="10:10" x14ac:dyDescent="0.25">
      <c r="J6799" s="30"/>
    </row>
    <row r="6800" spans="10:10" x14ac:dyDescent="0.25">
      <c r="J6800" s="30"/>
    </row>
    <row r="6801" spans="10:10" x14ac:dyDescent="0.25">
      <c r="J6801" s="30"/>
    </row>
    <row r="6802" spans="10:10" x14ac:dyDescent="0.25">
      <c r="J6802" s="30"/>
    </row>
    <row r="6803" spans="10:10" x14ac:dyDescent="0.25">
      <c r="J6803" s="30"/>
    </row>
    <row r="6804" spans="10:10" x14ac:dyDescent="0.25">
      <c r="J6804" s="30"/>
    </row>
    <row r="6805" spans="10:10" x14ac:dyDescent="0.25">
      <c r="J6805" s="30"/>
    </row>
    <row r="6806" spans="10:10" x14ac:dyDescent="0.25">
      <c r="J6806" s="30"/>
    </row>
    <row r="6807" spans="10:10" x14ac:dyDescent="0.25">
      <c r="J6807" s="30"/>
    </row>
    <row r="6808" spans="10:10" x14ac:dyDescent="0.25">
      <c r="J6808" s="30"/>
    </row>
    <row r="6809" spans="10:10" x14ac:dyDescent="0.25">
      <c r="J6809" s="30"/>
    </row>
    <row r="6810" spans="10:10" x14ac:dyDescent="0.25">
      <c r="J6810" s="30"/>
    </row>
    <row r="6811" spans="10:10" x14ac:dyDescent="0.25">
      <c r="J6811" s="30"/>
    </row>
    <row r="6812" spans="10:10" x14ac:dyDescent="0.25">
      <c r="J6812" s="30"/>
    </row>
    <row r="6813" spans="10:10" x14ac:dyDescent="0.25">
      <c r="J6813" s="30"/>
    </row>
    <row r="6814" spans="10:10" x14ac:dyDescent="0.25">
      <c r="J6814" s="30"/>
    </row>
    <row r="6815" spans="10:10" x14ac:dyDescent="0.25">
      <c r="J6815" s="30"/>
    </row>
    <row r="6816" spans="10:10" x14ac:dyDescent="0.25">
      <c r="J6816" s="30"/>
    </row>
    <row r="6817" spans="10:10" x14ac:dyDescent="0.25">
      <c r="J6817" s="30"/>
    </row>
    <row r="6818" spans="10:10" x14ac:dyDescent="0.25">
      <c r="J6818" s="30"/>
    </row>
    <row r="6819" spans="10:10" x14ac:dyDescent="0.25">
      <c r="J6819" s="30"/>
    </row>
    <row r="6820" spans="10:10" x14ac:dyDescent="0.25">
      <c r="J6820" s="30"/>
    </row>
    <row r="6821" spans="10:10" x14ac:dyDescent="0.25">
      <c r="J6821" s="30"/>
    </row>
    <row r="6822" spans="10:10" x14ac:dyDescent="0.25">
      <c r="J6822" s="30"/>
    </row>
    <row r="6823" spans="10:10" x14ac:dyDescent="0.25">
      <c r="J6823" s="30"/>
    </row>
    <row r="6824" spans="10:10" x14ac:dyDescent="0.25">
      <c r="J6824" s="30"/>
    </row>
    <row r="6825" spans="10:10" x14ac:dyDescent="0.25">
      <c r="J6825" s="30"/>
    </row>
    <row r="6826" spans="10:10" x14ac:dyDescent="0.25">
      <c r="J6826" s="30"/>
    </row>
    <row r="6827" spans="10:10" x14ac:dyDescent="0.25">
      <c r="J6827" s="30"/>
    </row>
    <row r="6828" spans="10:10" x14ac:dyDescent="0.25">
      <c r="J6828" s="30"/>
    </row>
    <row r="6829" spans="10:10" x14ac:dyDescent="0.25">
      <c r="J6829" s="30"/>
    </row>
    <row r="6830" spans="10:10" x14ac:dyDescent="0.25">
      <c r="J6830" s="30"/>
    </row>
    <row r="6831" spans="10:10" x14ac:dyDescent="0.25">
      <c r="J6831" s="30"/>
    </row>
    <row r="6832" spans="10:10" x14ac:dyDescent="0.25">
      <c r="J6832" s="30"/>
    </row>
    <row r="6833" spans="10:10" x14ac:dyDescent="0.25">
      <c r="J6833" s="30"/>
    </row>
    <row r="6834" spans="10:10" x14ac:dyDescent="0.25">
      <c r="J6834" s="30"/>
    </row>
    <row r="6835" spans="10:10" x14ac:dyDescent="0.25">
      <c r="J6835" s="30"/>
    </row>
    <row r="6836" spans="10:10" x14ac:dyDescent="0.25">
      <c r="J6836" s="30"/>
    </row>
    <row r="6837" spans="10:10" x14ac:dyDescent="0.25">
      <c r="J6837" s="30"/>
    </row>
    <row r="6838" spans="10:10" x14ac:dyDescent="0.25">
      <c r="J6838" s="30"/>
    </row>
    <row r="6839" spans="10:10" x14ac:dyDescent="0.25">
      <c r="J6839" s="30"/>
    </row>
    <row r="6840" spans="10:10" x14ac:dyDescent="0.25">
      <c r="J6840" s="30"/>
    </row>
    <row r="6841" spans="10:10" x14ac:dyDescent="0.25">
      <c r="J6841" s="30"/>
    </row>
    <row r="6842" spans="10:10" x14ac:dyDescent="0.25">
      <c r="J6842" s="30"/>
    </row>
    <row r="6843" spans="10:10" x14ac:dyDescent="0.25">
      <c r="J6843" s="30"/>
    </row>
    <row r="6844" spans="10:10" x14ac:dyDescent="0.25">
      <c r="J6844" s="30"/>
    </row>
    <row r="6845" spans="10:10" x14ac:dyDescent="0.25">
      <c r="J6845" s="30"/>
    </row>
    <row r="6846" spans="10:10" x14ac:dyDescent="0.25">
      <c r="J6846" s="30"/>
    </row>
    <row r="6847" spans="10:10" x14ac:dyDescent="0.25">
      <c r="J6847" s="30"/>
    </row>
    <row r="6848" spans="10:10" x14ac:dyDescent="0.25">
      <c r="J6848" s="30"/>
    </row>
    <row r="6849" spans="10:10" x14ac:dyDescent="0.25">
      <c r="J6849" s="30"/>
    </row>
    <row r="6850" spans="10:10" x14ac:dyDescent="0.25">
      <c r="J6850" s="30"/>
    </row>
    <row r="6851" spans="10:10" x14ac:dyDescent="0.25">
      <c r="J6851" s="30"/>
    </row>
    <row r="6852" spans="10:10" x14ac:dyDescent="0.25">
      <c r="J6852" s="30"/>
    </row>
    <row r="6853" spans="10:10" x14ac:dyDescent="0.25">
      <c r="J6853" s="30"/>
    </row>
    <row r="6854" spans="10:10" x14ac:dyDescent="0.25">
      <c r="J6854" s="30"/>
    </row>
    <row r="6855" spans="10:10" x14ac:dyDescent="0.25">
      <c r="J6855" s="30"/>
    </row>
    <row r="6856" spans="10:10" x14ac:dyDescent="0.25">
      <c r="J6856" s="30"/>
    </row>
    <row r="6857" spans="10:10" x14ac:dyDescent="0.25">
      <c r="J6857" s="30"/>
    </row>
    <row r="6858" spans="10:10" x14ac:dyDescent="0.25">
      <c r="J6858" s="30"/>
    </row>
    <row r="6859" spans="10:10" x14ac:dyDescent="0.25">
      <c r="J6859" s="30"/>
    </row>
    <row r="6860" spans="10:10" x14ac:dyDescent="0.25">
      <c r="J6860" s="30"/>
    </row>
    <row r="6861" spans="10:10" x14ac:dyDescent="0.25">
      <c r="J6861" s="30"/>
    </row>
    <row r="6862" spans="10:10" x14ac:dyDescent="0.25">
      <c r="J6862" s="30"/>
    </row>
    <row r="6863" spans="10:10" x14ac:dyDescent="0.25">
      <c r="J6863" s="30"/>
    </row>
    <row r="6864" spans="10:10" x14ac:dyDescent="0.25">
      <c r="J6864" s="30"/>
    </row>
    <row r="6865" spans="10:10" x14ac:dyDescent="0.25">
      <c r="J6865" s="30"/>
    </row>
    <row r="6866" spans="10:10" x14ac:dyDescent="0.25">
      <c r="J6866" s="30"/>
    </row>
    <row r="6867" spans="10:10" x14ac:dyDescent="0.25">
      <c r="J6867" s="30"/>
    </row>
    <row r="6868" spans="10:10" x14ac:dyDescent="0.25">
      <c r="J6868" s="30"/>
    </row>
    <row r="6869" spans="10:10" x14ac:dyDescent="0.25">
      <c r="J6869" s="30"/>
    </row>
    <row r="6870" spans="10:10" x14ac:dyDescent="0.25">
      <c r="J6870" s="30"/>
    </row>
    <row r="6871" spans="10:10" x14ac:dyDescent="0.25">
      <c r="J6871" s="30"/>
    </row>
    <row r="6872" spans="10:10" x14ac:dyDescent="0.25">
      <c r="J6872" s="30"/>
    </row>
    <row r="6873" spans="10:10" x14ac:dyDescent="0.25">
      <c r="J6873" s="30"/>
    </row>
    <row r="6874" spans="10:10" x14ac:dyDescent="0.25">
      <c r="J6874" s="30"/>
    </row>
    <row r="6875" spans="10:10" x14ac:dyDescent="0.25">
      <c r="J6875" s="30"/>
    </row>
    <row r="6876" spans="10:10" x14ac:dyDescent="0.25">
      <c r="J6876" s="30"/>
    </row>
    <row r="6877" spans="10:10" x14ac:dyDescent="0.25">
      <c r="J6877" s="30"/>
    </row>
    <row r="6878" spans="10:10" x14ac:dyDescent="0.25">
      <c r="J6878" s="30"/>
    </row>
    <row r="6879" spans="10:10" x14ac:dyDescent="0.25">
      <c r="J6879" s="30"/>
    </row>
    <row r="6880" spans="10:10" x14ac:dyDescent="0.25">
      <c r="J6880" s="30"/>
    </row>
    <row r="6881" spans="10:10" x14ac:dyDescent="0.25">
      <c r="J6881" s="30"/>
    </row>
    <row r="6882" spans="10:10" x14ac:dyDescent="0.25">
      <c r="J6882" s="30"/>
    </row>
    <row r="6883" spans="10:10" x14ac:dyDescent="0.25">
      <c r="J6883" s="30"/>
    </row>
    <row r="6884" spans="10:10" x14ac:dyDescent="0.25">
      <c r="J6884" s="30"/>
    </row>
    <row r="6885" spans="10:10" x14ac:dyDescent="0.25">
      <c r="J6885" s="30"/>
    </row>
    <row r="6886" spans="10:10" x14ac:dyDescent="0.25">
      <c r="J6886" s="30"/>
    </row>
    <row r="6887" spans="10:10" x14ac:dyDescent="0.25">
      <c r="J6887" s="30"/>
    </row>
    <row r="6888" spans="10:10" x14ac:dyDescent="0.25">
      <c r="J6888" s="30"/>
    </row>
    <row r="6889" spans="10:10" x14ac:dyDescent="0.25">
      <c r="J6889" s="30"/>
    </row>
    <row r="6890" spans="10:10" x14ac:dyDescent="0.25">
      <c r="J6890" s="30"/>
    </row>
    <row r="6891" spans="10:10" x14ac:dyDescent="0.25">
      <c r="J6891" s="30"/>
    </row>
    <row r="6892" spans="10:10" x14ac:dyDescent="0.25">
      <c r="J6892" s="30"/>
    </row>
    <row r="6893" spans="10:10" x14ac:dyDescent="0.25">
      <c r="J6893" s="30"/>
    </row>
    <row r="6894" spans="10:10" x14ac:dyDescent="0.25">
      <c r="J6894" s="30"/>
    </row>
    <row r="6895" spans="10:10" x14ac:dyDescent="0.25">
      <c r="J6895" s="30"/>
    </row>
    <row r="6896" spans="10:10" x14ac:dyDescent="0.25">
      <c r="J6896" s="30"/>
    </row>
    <row r="6897" spans="10:10" x14ac:dyDescent="0.25">
      <c r="J6897" s="30"/>
    </row>
    <row r="6898" spans="10:10" x14ac:dyDescent="0.25">
      <c r="J6898" s="30"/>
    </row>
    <row r="6899" spans="10:10" x14ac:dyDescent="0.25">
      <c r="J6899" s="30"/>
    </row>
    <row r="6900" spans="10:10" x14ac:dyDescent="0.25">
      <c r="J6900" s="30"/>
    </row>
    <row r="6901" spans="10:10" x14ac:dyDescent="0.25">
      <c r="J6901" s="30"/>
    </row>
    <row r="6902" spans="10:10" x14ac:dyDescent="0.25">
      <c r="J6902" s="30"/>
    </row>
    <row r="6903" spans="10:10" x14ac:dyDescent="0.25">
      <c r="J6903" s="30"/>
    </row>
    <row r="6904" spans="10:10" x14ac:dyDescent="0.25">
      <c r="J6904" s="30"/>
    </row>
    <row r="6905" spans="10:10" x14ac:dyDescent="0.25">
      <c r="J6905" s="30"/>
    </row>
    <row r="6906" spans="10:10" x14ac:dyDescent="0.25">
      <c r="J6906" s="30"/>
    </row>
    <row r="6907" spans="10:10" x14ac:dyDescent="0.25">
      <c r="J6907" s="30"/>
    </row>
    <row r="6908" spans="10:10" x14ac:dyDescent="0.25">
      <c r="J6908" s="30"/>
    </row>
    <row r="6909" spans="10:10" x14ac:dyDescent="0.25">
      <c r="J6909" s="30"/>
    </row>
    <row r="6910" spans="10:10" x14ac:dyDescent="0.25">
      <c r="J6910" s="30"/>
    </row>
    <row r="6911" spans="10:10" x14ac:dyDescent="0.25">
      <c r="J6911" s="30"/>
    </row>
    <row r="6912" spans="10:10" x14ac:dyDescent="0.25">
      <c r="J6912" s="30"/>
    </row>
    <row r="6913" spans="10:10" x14ac:dyDescent="0.25">
      <c r="J6913" s="30"/>
    </row>
    <row r="6914" spans="10:10" x14ac:dyDescent="0.25">
      <c r="J6914" s="30"/>
    </row>
    <row r="6915" spans="10:10" x14ac:dyDescent="0.25">
      <c r="J6915" s="30"/>
    </row>
    <row r="6916" spans="10:10" x14ac:dyDescent="0.25">
      <c r="J6916" s="30"/>
    </row>
    <row r="6917" spans="10:10" x14ac:dyDescent="0.25">
      <c r="J6917" s="30"/>
    </row>
    <row r="6918" spans="10:10" x14ac:dyDescent="0.25">
      <c r="J6918" s="30"/>
    </row>
    <row r="6919" spans="10:10" x14ac:dyDescent="0.25">
      <c r="J6919" s="30"/>
    </row>
    <row r="6920" spans="10:10" x14ac:dyDescent="0.25">
      <c r="J6920" s="30"/>
    </row>
    <row r="6921" spans="10:10" x14ac:dyDescent="0.25">
      <c r="J6921" s="30"/>
    </row>
    <row r="6922" spans="10:10" x14ac:dyDescent="0.25">
      <c r="J6922" s="30"/>
    </row>
    <row r="6923" spans="10:10" x14ac:dyDescent="0.25">
      <c r="J6923" s="30"/>
    </row>
    <row r="6924" spans="10:10" x14ac:dyDescent="0.25">
      <c r="J6924" s="30"/>
    </row>
    <row r="6925" spans="10:10" x14ac:dyDescent="0.25">
      <c r="J6925" s="30"/>
    </row>
    <row r="6926" spans="10:10" x14ac:dyDescent="0.25">
      <c r="J6926" s="30"/>
    </row>
    <row r="6927" spans="10:10" x14ac:dyDescent="0.25">
      <c r="J6927" s="30"/>
    </row>
    <row r="6928" spans="10:10" x14ac:dyDescent="0.25">
      <c r="J6928" s="30"/>
    </row>
    <row r="6929" spans="10:10" x14ac:dyDescent="0.25">
      <c r="J6929" s="30"/>
    </row>
    <row r="6930" spans="10:10" x14ac:dyDescent="0.25">
      <c r="J6930" s="30"/>
    </row>
    <row r="6931" spans="10:10" x14ac:dyDescent="0.25">
      <c r="J6931" s="30"/>
    </row>
    <row r="6932" spans="10:10" x14ac:dyDescent="0.25">
      <c r="J6932" s="30"/>
    </row>
    <row r="6933" spans="10:10" x14ac:dyDescent="0.25">
      <c r="J6933" s="30"/>
    </row>
    <row r="6934" spans="10:10" x14ac:dyDescent="0.25">
      <c r="J6934" s="30"/>
    </row>
    <row r="6935" spans="10:10" x14ac:dyDescent="0.25">
      <c r="J6935" s="30"/>
    </row>
    <row r="6936" spans="10:10" x14ac:dyDescent="0.25">
      <c r="J6936" s="30"/>
    </row>
    <row r="6937" spans="10:10" x14ac:dyDescent="0.25">
      <c r="J6937" s="30"/>
    </row>
    <row r="6938" spans="10:10" x14ac:dyDescent="0.25">
      <c r="J6938" s="30"/>
    </row>
    <row r="6939" spans="10:10" x14ac:dyDescent="0.25">
      <c r="J6939" s="30"/>
    </row>
    <row r="6940" spans="10:10" x14ac:dyDescent="0.25">
      <c r="J6940" s="30"/>
    </row>
    <row r="6941" spans="10:10" x14ac:dyDescent="0.25">
      <c r="J6941" s="30"/>
    </row>
    <row r="6942" spans="10:10" x14ac:dyDescent="0.25">
      <c r="J6942" s="30"/>
    </row>
    <row r="6943" spans="10:10" x14ac:dyDescent="0.25">
      <c r="J6943" s="30"/>
    </row>
    <row r="6944" spans="10:10" x14ac:dyDescent="0.25">
      <c r="J6944" s="30"/>
    </row>
    <row r="6945" spans="10:10" x14ac:dyDescent="0.25">
      <c r="J6945" s="30"/>
    </row>
    <row r="6946" spans="10:10" x14ac:dyDescent="0.25">
      <c r="J6946" s="30"/>
    </row>
    <row r="6947" spans="10:10" x14ac:dyDescent="0.25">
      <c r="J6947" s="30"/>
    </row>
    <row r="6948" spans="10:10" x14ac:dyDescent="0.25">
      <c r="J6948" s="30"/>
    </row>
    <row r="6949" spans="10:10" x14ac:dyDescent="0.25">
      <c r="J6949" s="30"/>
    </row>
    <row r="6950" spans="10:10" x14ac:dyDescent="0.25">
      <c r="J6950" s="30"/>
    </row>
    <row r="6951" spans="10:10" x14ac:dyDescent="0.25">
      <c r="J6951" s="30"/>
    </row>
    <row r="6952" spans="10:10" x14ac:dyDescent="0.25">
      <c r="J6952" s="30"/>
    </row>
    <row r="6953" spans="10:10" x14ac:dyDescent="0.25">
      <c r="J6953" s="30"/>
    </row>
    <row r="6954" spans="10:10" x14ac:dyDescent="0.25">
      <c r="J6954" s="30"/>
    </row>
    <row r="6955" spans="10:10" x14ac:dyDescent="0.25">
      <c r="J6955" s="30"/>
    </row>
    <row r="6956" spans="10:10" x14ac:dyDescent="0.25">
      <c r="J6956" s="30"/>
    </row>
    <row r="6957" spans="10:10" x14ac:dyDescent="0.25">
      <c r="J6957" s="30"/>
    </row>
    <row r="6958" spans="10:10" x14ac:dyDescent="0.25">
      <c r="J6958" s="30"/>
    </row>
    <row r="6959" spans="10:10" x14ac:dyDescent="0.25">
      <c r="J6959" s="30"/>
    </row>
    <row r="6960" spans="10:10" x14ac:dyDescent="0.25">
      <c r="J6960" s="30"/>
    </row>
    <row r="6961" spans="10:10" x14ac:dyDescent="0.25">
      <c r="J6961" s="30"/>
    </row>
    <row r="6962" spans="10:10" x14ac:dyDescent="0.25">
      <c r="J6962" s="30"/>
    </row>
    <row r="6963" spans="10:10" x14ac:dyDescent="0.25">
      <c r="J6963" s="30"/>
    </row>
    <row r="6964" spans="10:10" x14ac:dyDescent="0.25">
      <c r="J6964" s="30"/>
    </row>
    <row r="6965" spans="10:10" x14ac:dyDescent="0.25">
      <c r="J6965" s="30"/>
    </row>
    <row r="6966" spans="10:10" x14ac:dyDescent="0.25">
      <c r="J6966" s="30"/>
    </row>
    <row r="6967" spans="10:10" x14ac:dyDescent="0.25">
      <c r="J6967" s="30"/>
    </row>
    <row r="6968" spans="10:10" x14ac:dyDescent="0.25">
      <c r="J6968" s="30"/>
    </row>
    <row r="6969" spans="10:10" x14ac:dyDescent="0.25">
      <c r="J6969" s="30"/>
    </row>
    <row r="6970" spans="10:10" x14ac:dyDescent="0.25">
      <c r="J6970" s="30"/>
    </row>
    <row r="6971" spans="10:10" x14ac:dyDescent="0.25">
      <c r="J6971" s="30"/>
    </row>
    <row r="6972" spans="10:10" x14ac:dyDescent="0.25">
      <c r="J6972" s="30"/>
    </row>
    <row r="6973" spans="10:10" x14ac:dyDescent="0.25">
      <c r="J6973" s="30"/>
    </row>
    <row r="6974" spans="10:10" x14ac:dyDescent="0.25">
      <c r="J6974" s="30"/>
    </row>
    <row r="6975" spans="10:10" x14ac:dyDescent="0.25">
      <c r="J6975" s="30"/>
    </row>
    <row r="6976" spans="10:10" x14ac:dyDescent="0.25">
      <c r="J6976" s="30"/>
    </row>
    <row r="6977" spans="10:10" x14ac:dyDescent="0.25">
      <c r="J6977" s="30"/>
    </row>
    <row r="6978" spans="10:10" x14ac:dyDescent="0.25">
      <c r="J6978" s="30"/>
    </row>
    <row r="6979" spans="10:10" x14ac:dyDescent="0.25">
      <c r="J6979" s="30"/>
    </row>
    <row r="6980" spans="10:10" x14ac:dyDescent="0.25">
      <c r="J6980" s="30"/>
    </row>
    <row r="6981" spans="10:10" x14ac:dyDescent="0.25">
      <c r="J6981" s="30"/>
    </row>
    <row r="6982" spans="10:10" x14ac:dyDescent="0.25">
      <c r="J6982" s="30"/>
    </row>
    <row r="6983" spans="10:10" x14ac:dyDescent="0.25">
      <c r="J6983" s="30"/>
    </row>
    <row r="6984" spans="10:10" x14ac:dyDescent="0.25">
      <c r="J6984" s="30"/>
    </row>
    <row r="6985" spans="10:10" x14ac:dyDescent="0.25">
      <c r="J6985" s="30"/>
    </row>
    <row r="6986" spans="10:10" x14ac:dyDescent="0.25">
      <c r="J6986" s="30"/>
    </row>
    <row r="6987" spans="10:10" x14ac:dyDescent="0.25">
      <c r="J6987" s="30"/>
    </row>
    <row r="6988" spans="10:10" x14ac:dyDescent="0.25">
      <c r="J6988" s="30"/>
    </row>
    <row r="6989" spans="10:10" x14ac:dyDescent="0.25">
      <c r="J6989" s="30"/>
    </row>
    <row r="6990" spans="10:10" x14ac:dyDescent="0.25">
      <c r="J6990" s="30"/>
    </row>
    <row r="6991" spans="10:10" x14ac:dyDescent="0.25">
      <c r="J6991" s="30"/>
    </row>
    <row r="6992" spans="10:10" x14ac:dyDescent="0.25">
      <c r="J6992" s="30"/>
    </row>
    <row r="6993" spans="10:10" x14ac:dyDescent="0.25">
      <c r="J6993" s="30"/>
    </row>
    <row r="6994" spans="10:10" x14ac:dyDescent="0.25">
      <c r="J6994" s="30"/>
    </row>
    <row r="6995" spans="10:10" x14ac:dyDescent="0.25">
      <c r="J6995" s="30"/>
    </row>
    <row r="6996" spans="10:10" x14ac:dyDescent="0.25">
      <c r="J6996" s="30"/>
    </row>
    <row r="6997" spans="10:10" x14ac:dyDescent="0.25">
      <c r="J6997" s="30"/>
    </row>
    <row r="6998" spans="10:10" x14ac:dyDescent="0.25">
      <c r="J6998" s="30"/>
    </row>
    <row r="6999" spans="10:10" x14ac:dyDescent="0.25">
      <c r="J6999" s="30"/>
    </row>
    <row r="7000" spans="10:10" x14ac:dyDescent="0.25">
      <c r="J7000" s="30"/>
    </row>
    <row r="7001" spans="10:10" x14ac:dyDescent="0.25">
      <c r="J7001" s="30"/>
    </row>
    <row r="7002" spans="10:10" x14ac:dyDescent="0.25">
      <c r="J7002" s="30"/>
    </row>
    <row r="7003" spans="10:10" x14ac:dyDescent="0.25">
      <c r="J7003" s="30"/>
    </row>
    <row r="7004" spans="10:10" x14ac:dyDescent="0.25">
      <c r="J7004" s="30"/>
    </row>
    <row r="7005" spans="10:10" x14ac:dyDescent="0.25">
      <c r="J7005" s="30"/>
    </row>
    <row r="7006" spans="10:10" x14ac:dyDescent="0.25">
      <c r="J7006" s="30"/>
    </row>
    <row r="7007" spans="10:10" x14ac:dyDescent="0.25">
      <c r="J7007" s="30"/>
    </row>
    <row r="7008" spans="10:10" x14ac:dyDescent="0.25">
      <c r="J7008" s="30"/>
    </row>
    <row r="7009" spans="10:10" x14ac:dyDescent="0.25">
      <c r="J7009" s="30"/>
    </row>
    <row r="7010" spans="10:10" x14ac:dyDescent="0.25">
      <c r="J7010" s="30"/>
    </row>
    <row r="7011" spans="10:10" x14ac:dyDescent="0.25">
      <c r="J7011" s="30"/>
    </row>
    <row r="7012" spans="10:10" x14ac:dyDescent="0.25">
      <c r="J7012" s="30"/>
    </row>
    <row r="7013" spans="10:10" x14ac:dyDescent="0.25">
      <c r="J7013" s="30"/>
    </row>
    <row r="7014" spans="10:10" x14ac:dyDescent="0.25">
      <c r="J7014" s="30"/>
    </row>
    <row r="7015" spans="10:10" x14ac:dyDescent="0.25">
      <c r="J7015" s="30"/>
    </row>
    <row r="7016" spans="10:10" x14ac:dyDescent="0.25">
      <c r="J7016" s="30"/>
    </row>
    <row r="7017" spans="10:10" x14ac:dyDescent="0.25">
      <c r="J7017" s="30"/>
    </row>
    <row r="7018" spans="10:10" x14ac:dyDescent="0.25">
      <c r="J7018" s="30"/>
    </row>
    <row r="7019" spans="10:10" x14ac:dyDescent="0.25">
      <c r="J7019" s="30"/>
    </row>
    <row r="7020" spans="10:10" x14ac:dyDescent="0.25">
      <c r="J7020" s="30"/>
    </row>
    <row r="7021" spans="10:10" x14ac:dyDescent="0.25">
      <c r="J7021" s="30"/>
    </row>
    <row r="7022" spans="10:10" x14ac:dyDescent="0.25">
      <c r="J7022" s="30"/>
    </row>
    <row r="7023" spans="10:10" x14ac:dyDescent="0.25">
      <c r="J7023" s="30"/>
    </row>
    <row r="7024" spans="10:10" x14ac:dyDescent="0.25">
      <c r="J7024" s="30"/>
    </row>
    <row r="7025" spans="10:10" x14ac:dyDescent="0.25">
      <c r="J7025" s="30"/>
    </row>
    <row r="7026" spans="10:10" x14ac:dyDescent="0.25">
      <c r="J7026" s="30"/>
    </row>
    <row r="7027" spans="10:10" x14ac:dyDescent="0.25">
      <c r="J7027" s="30"/>
    </row>
    <row r="7028" spans="10:10" x14ac:dyDescent="0.25">
      <c r="J7028" s="30"/>
    </row>
    <row r="7029" spans="10:10" x14ac:dyDescent="0.25">
      <c r="J7029" s="30"/>
    </row>
    <row r="7030" spans="10:10" x14ac:dyDescent="0.25">
      <c r="J7030" s="30"/>
    </row>
    <row r="7031" spans="10:10" x14ac:dyDescent="0.25">
      <c r="J7031" s="30"/>
    </row>
    <row r="7032" spans="10:10" x14ac:dyDescent="0.25">
      <c r="J7032" s="30"/>
    </row>
    <row r="7033" spans="10:10" x14ac:dyDescent="0.25">
      <c r="J7033" s="30"/>
    </row>
    <row r="7034" spans="10:10" x14ac:dyDescent="0.25">
      <c r="J7034" s="30"/>
    </row>
    <row r="7035" spans="10:10" x14ac:dyDescent="0.25">
      <c r="J7035" s="30"/>
    </row>
    <row r="7036" spans="10:10" x14ac:dyDescent="0.25">
      <c r="J7036" s="30"/>
    </row>
    <row r="7037" spans="10:10" x14ac:dyDescent="0.25">
      <c r="J7037" s="30"/>
    </row>
    <row r="7038" spans="10:10" x14ac:dyDescent="0.25">
      <c r="J7038" s="30"/>
    </row>
    <row r="7039" spans="10:10" x14ac:dyDescent="0.25">
      <c r="J7039" s="30"/>
    </row>
    <row r="7040" spans="10:10" x14ac:dyDescent="0.25">
      <c r="J7040" s="30"/>
    </row>
    <row r="7041" spans="10:10" x14ac:dyDescent="0.25">
      <c r="J7041" s="30"/>
    </row>
    <row r="7042" spans="10:10" x14ac:dyDescent="0.25">
      <c r="J7042" s="30"/>
    </row>
    <row r="7043" spans="10:10" x14ac:dyDescent="0.25">
      <c r="J7043" s="30"/>
    </row>
    <row r="7044" spans="10:10" x14ac:dyDescent="0.25">
      <c r="J7044" s="30"/>
    </row>
    <row r="7045" spans="10:10" x14ac:dyDescent="0.25">
      <c r="J7045" s="30"/>
    </row>
    <row r="7046" spans="10:10" x14ac:dyDescent="0.25">
      <c r="J7046" s="30"/>
    </row>
    <row r="7047" spans="10:10" x14ac:dyDescent="0.25">
      <c r="J7047" s="30"/>
    </row>
    <row r="7048" spans="10:10" x14ac:dyDescent="0.25">
      <c r="J7048" s="30"/>
    </row>
    <row r="7049" spans="10:10" x14ac:dyDescent="0.25">
      <c r="J7049" s="30"/>
    </row>
    <row r="7050" spans="10:10" x14ac:dyDescent="0.25">
      <c r="J7050" s="30"/>
    </row>
    <row r="7051" spans="10:10" x14ac:dyDescent="0.25">
      <c r="J7051" s="30"/>
    </row>
    <row r="7052" spans="10:10" x14ac:dyDescent="0.25">
      <c r="J7052" s="30"/>
    </row>
    <row r="7053" spans="10:10" x14ac:dyDescent="0.25">
      <c r="J7053" s="30"/>
    </row>
    <row r="7054" spans="10:10" x14ac:dyDescent="0.25">
      <c r="J7054" s="30"/>
    </row>
    <row r="7055" spans="10:10" x14ac:dyDescent="0.25">
      <c r="J7055" s="30"/>
    </row>
    <row r="7056" spans="10:10" x14ac:dyDescent="0.25">
      <c r="J7056" s="30"/>
    </row>
    <row r="7057" spans="10:10" x14ac:dyDescent="0.25">
      <c r="J7057" s="30"/>
    </row>
    <row r="7058" spans="10:10" x14ac:dyDescent="0.25">
      <c r="J7058" s="30"/>
    </row>
    <row r="7059" spans="10:10" x14ac:dyDescent="0.25">
      <c r="J7059" s="30"/>
    </row>
    <row r="7060" spans="10:10" x14ac:dyDescent="0.25">
      <c r="J7060" s="30"/>
    </row>
    <row r="7061" spans="10:10" x14ac:dyDescent="0.25">
      <c r="J7061" s="30"/>
    </row>
    <row r="7062" spans="10:10" x14ac:dyDescent="0.25">
      <c r="J7062" s="30"/>
    </row>
    <row r="7063" spans="10:10" x14ac:dyDescent="0.25">
      <c r="J7063" s="30"/>
    </row>
    <row r="7064" spans="10:10" x14ac:dyDescent="0.25">
      <c r="J7064" s="30"/>
    </row>
    <row r="7065" spans="10:10" x14ac:dyDescent="0.25">
      <c r="J7065" s="30"/>
    </row>
    <row r="7066" spans="10:10" x14ac:dyDescent="0.25">
      <c r="J7066" s="30"/>
    </row>
    <row r="7067" spans="10:10" x14ac:dyDescent="0.25">
      <c r="J7067" s="30"/>
    </row>
    <row r="7068" spans="10:10" x14ac:dyDescent="0.25">
      <c r="J7068" s="30"/>
    </row>
    <row r="7069" spans="10:10" x14ac:dyDescent="0.25">
      <c r="J7069" s="30"/>
    </row>
    <row r="7070" spans="10:10" x14ac:dyDescent="0.25">
      <c r="J7070" s="30"/>
    </row>
    <row r="7071" spans="10:10" x14ac:dyDescent="0.25">
      <c r="J7071" s="30"/>
    </row>
    <row r="7072" spans="10:10" x14ac:dyDescent="0.25">
      <c r="J7072" s="30"/>
    </row>
    <row r="7073" spans="10:10" x14ac:dyDescent="0.25">
      <c r="J7073" s="30"/>
    </row>
    <row r="7074" spans="10:10" x14ac:dyDescent="0.25">
      <c r="J7074" s="30"/>
    </row>
    <row r="7075" spans="10:10" x14ac:dyDescent="0.25">
      <c r="J7075" s="30"/>
    </row>
    <row r="7076" spans="10:10" x14ac:dyDescent="0.25">
      <c r="J7076" s="30"/>
    </row>
    <row r="7077" spans="10:10" x14ac:dyDescent="0.25">
      <c r="J7077" s="30"/>
    </row>
    <row r="7078" spans="10:10" x14ac:dyDescent="0.25">
      <c r="J7078" s="30"/>
    </row>
    <row r="7079" spans="10:10" x14ac:dyDescent="0.25">
      <c r="J7079" s="30"/>
    </row>
    <row r="7080" spans="10:10" x14ac:dyDescent="0.25">
      <c r="J7080" s="30"/>
    </row>
    <row r="7081" spans="10:10" x14ac:dyDescent="0.25">
      <c r="J7081" s="30"/>
    </row>
    <row r="7082" spans="10:10" x14ac:dyDescent="0.25">
      <c r="J7082" s="30"/>
    </row>
    <row r="7083" spans="10:10" x14ac:dyDescent="0.25">
      <c r="J7083" s="30"/>
    </row>
    <row r="7084" spans="10:10" x14ac:dyDescent="0.25">
      <c r="J7084" s="30"/>
    </row>
    <row r="7085" spans="10:10" x14ac:dyDescent="0.25">
      <c r="J7085" s="30"/>
    </row>
    <row r="7086" spans="10:10" x14ac:dyDescent="0.25">
      <c r="J7086" s="30"/>
    </row>
    <row r="7087" spans="10:10" x14ac:dyDescent="0.25">
      <c r="J7087" s="30"/>
    </row>
    <row r="7088" spans="10:10" x14ac:dyDescent="0.25">
      <c r="J7088" s="30"/>
    </row>
    <row r="7089" spans="10:10" x14ac:dyDescent="0.25">
      <c r="J7089" s="30"/>
    </row>
    <row r="7090" spans="10:10" x14ac:dyDescent="0.25">
      <c r="J7090" s="30"/>
    </row>
    <row r="7091" spans="10:10" x14ac:dyDescent="0.25">
      <c r="J7091" s="30"/>
    </row>
    <row r="7092" spans="10:10" x14ac:dyDescent="0.25">
      <c r="J7092" s="30"/>
    </row>
    <row r="7093" spans="10:10" x14ac:dyDescent="0.25">
      <c r="J7093" s="30"/>
    </row>
    <row r="7094" spans="10:10" x14ac:dyDescent="0.25">
      <c r="J7094" s="30"/>
    </row>
    <row r="7095" spans="10:10" x14ac:dyDescent="0.25">
      <c r="J7095" s="30"/>
    </row>
    <row r="7096" spans="10:10" x14ac:dyDescent="0.25">
      <c r="J7096" s="30"/>
    </row>
    <row r="7097" spans="10:10" x14ac:dyDescent="0.25">
      <c r="J7097" s="30"/>
    </row>
    <row r="7098" spans="10:10" x14ac:dyDescent="0.25">
      <c r="J7098" s="30"/>
    </row>
    <row r="7099" spans="10:10" x14ac:dyDescent="0.25">
      <c r="J7099" s="30"/>
    </row>
    <row r="7100" spans="10:10" x14ac:dyDescent="0.25">
      <c r="J7100" s="30"/>
    </row>
    <row r="7101" spans="10:10" x14ac:dyDescent="0.25">
      <c r="J7101" s="30"/>
    </row>
    <row r="7102" spans="10:10" x14ac:dyDescent="0.25">
      <c r="J7102" s="30"/>
    </row>
    <row r="7103" spans="10:10" x14ac:dyDescent="0.25">
      <c r="J7103" s="30"/>
    </row>
    <row r="7104" spans="10:10" x14ac:dyDescent="0.25">
      <c r="J7104" s="30"/>
    </row>
    <row r="7105" spans="10:10" x14ac:dyDescent="0.25">
      <c r="J7105" s="30"/>
    </row>
    <row r="7106" spans="10:10" x14ac:dyDescent="0.25">
      <c r="J7106" s="30"/>
    </row>
    <row r="7107" spans="10:10" x14ac:dyDescent="0.25">
      <c r="J7107" s="30"/>
    </row>
    <row r="7108" spans="10:10" x14ac:dyDescent="0.25">
      <c r="J7108" s="30"/>
    </row>
    <row r="7109" spans="10:10" x14ac:dyDescent="0.25">
      <c r="J7109" s="30"/>
    </row>
    <row r="7110" spans="10:10" x14ac:dyDescent="0.25">
      <c r="J7110" s="30"/>
    </row>
    <row r="7111" spans="10:10" x14ac:dyDescent="0.25">
      <c r="J7111" s="30"/>
    </row>
    <row r="7112" spans="10:10" x14ac:dyDescent="0.25">
      <c r="J7112" s="30"/>
    </row>
    <row r="7113" spans="10:10" x14ac:dyDescent="0.25">
      <c r="J7113" s="30"/>
    </row>
    <row r="7114" spans="10:10" x14ac:dyDescent="0.25">
      <c r="J7114" s="30"/>
    </row>
    <row r="7115" spans="10:10" x14ac:dyDescent="0.25">
      <c r="J7115" s="30"/>
    </row>
    <row r="7116" spans="10:10" x14ac:dyDescent="0.25">
      <c r="J7116" s="30"/>
    </row>
    <row r="7117" spans="10:10" x14ac:dyDescent="0.25">
      <c r="J7117" s="30"/>
    </row>
    <row r="7118" spans="10:10" x14ac:dyDescent="0.25">
      <c r="J7118" s="30"/>
    </row>
    <row r="7119" spans="10:10" x14ac:dyDescent="0.25">
      <c r="J7119" s="30"/>
    </row>
    <row r="7120" spans="10:10" x14ac:dyDescent="0.25">
      <c r="J7120" s="30"/>
    </row>
    <row r="7121" spans="10:10" x14ac:dyDescent="0.25">
      <c r="J7121" s="30"/>
    </row>
    <row r="7122" spans="10:10" x14ac:dyDescent="0.25">
      <c r="J7122" s="30"/>
    </row>
    <row r="7123" spans="10:10" x14ac:dyDescent="0.25">
      <c r="J7123" s="30"/>
    </row>
    <row r="7124" spans="10:10" x14ac:dyDescent="0.25">
      <c r="J7124" s="30"/>
    </row>
    <row r="7125" spans="10:10" x14ac:dyDescent="0.25">
      <c r="J7125" s="30"/>
    </row>
    <row r="7126" spans="10:10" x14ac:dyDescent="0.25">
      <c r="J7126" s="30"/>
    </row>
    <row r="7127" spans="10:10" x14ac:dyDescent="0.25">
      <c r="J7127" s="30"/>
    </row>
    <row r="7128" spans="10:10" x14ac:dyDescent="0.25">
      <c r="J7128" s="30"/>
    </row>
    <row r="7129" spans="10:10" x14ac:dyDescent="0.25">
      <c r="J7129" s="30"/>
    </row>
    <row r="7130" spans="10:10" x14ac:dyDescent="0.25">
      <c r="J7130" s="30"/>
    </row>
    <row r="7131" spans="10:10" x14ac:dyDescent="0.25">
      <c r="J7131" s="30"/>
    </row>
    <row r="7132" spans="10:10" x14ac:dyDescent="0.25">
      <c r="J7132" s="30"/>
    </row>
    <row r="7133" spans="10:10" x14ac:dyDescent="0.25">
      <c r="J7133" s="30"/>
    </row>
    <row r="7134" spans="10:10" x14ac:dyDescent="0.25">
      <c r="J7134" s="30"/>
    </row>
    <row r="7135" spans="10:10" x14ac:dyDescent="0.25">
      <c r="J7135" s="30"/>
    </row>
    <row r="7136" spans="10:10" x14ac:dyDescent="0.25">
      <c r="J7136" s="30"/>
    </row>
    <row r="7137" spans="10:10" x14ac:dyDescent="0.25">
      <c r="J7137" s="30"/>
    </row>
    <row r="7138" spans="10:10" x14ac:dyDescent="0.25">
      <c r="J7138" s="30"/>
    </row>
    <row r="7139" spans="10:10" x14ac:dyDescent="0.25">
      <c r="J7139" s="30"/>
    </row>
    <row r="7140" spans="10:10" x14ac:dyDescent="0.25">
      <c r="J7140" s="30"/>
    </row>
    <row r="7141" spans="10:10" x14ac:dyDescent="0.25">
      <c r="J7141" s="30"/>
    </row>
    <row r="7142" spans="10:10" x14ac:dyDescent="0.25">
      <c r="J7142" s="30"/>
    </row>
    <row r="7143" spans="10:10" x14ac:dyDescent="0.25">
      <c r="J7143" s="30"/>
    </row>
    <row r="7144" spans="10:10" x14ac:dyDescent="0.25">
      <c r="J7144" s="30"/>
    </row>
    <row r="7145" spans="10:10" x14ac:dyDescent="0.25">
      <c r="J7145" s="30"/>
    </row>
    <row r="7146" spans="10:10" x14ac:dyDescent="0.25">
      <c r="J7146" s="30"/>
    </row>
    <row r="7147" spans="10:10" x14ac:dyDescent="0.25">
      <c r="J7147" s="30"/>
    </row>
    <row r="7148" spans="10:10" x14ac:dyDescent="0.25">
      <c r="J7148" s="30"/>
    </row>
    <row r="7149" spans="10:10" x14ac:dyDescent="0.25">
      <c r="J7149" s="30"/>
    </row>
    <row r="7150" spans="10:10" x14ac:dyDescent="0.25">
      <c r="J7150" s="30"/>
    </row>
    <row r="7151" spans="10:10" x14ac:dyDescent="0.25">
      <c r="J7151" s="30"/>
    </row>
    <row r="7152" spans="10:10" x14ac:dyDescent="0.25">
      <c r="J7152" s="30"/>
    </row>
    <row r="7153" spans="10:10" x14ac:dyDescent="0.25">
      <c r="J7153" s="30"/>
    </row>
    <row r="7154" spans="10:10" x14ac:dyDescent="0.25">
      <c r="J7154" s="30"/>
    </row>
    <row r="7155" spans="10:10" x14ac:dyDescent="0.25">
      <c r="J7155" s="30"/>
    </row>
    <row r="7156" spans="10:10" x14ac:dyDescent="0.25">
      <c r="J7156" s="30"/>
    </row>
    <row r="7157" spans="10:10" x14ac:dyDescent="0.25">
      <c r="J7157" s="30"/>
    </row>
    <row r="7158" spans="10:10" x14ac:dyDescent="0.25">
      <c r="J7158" s="30"/>
    </row>
    <row r="7159" spans="10:10" x14ac:dyDescent="0.25">
      <c r="J7159" s="30"/>
    </row>
    <row r="7160" spans="10:10" x14ac:dyDescent="0.25">
      <c r="J7160" s="30"/>
    </row>
    <row r="7161" spans="10:10" x14ac:dyDescent="0.25">
      <c r="J7161" s="30"/>
    </row>
    <row r="7162" spans="10:10" x14ac:dyDescent="0.25">
      <c r="J7162" s="30"/>
    </row>
    <row r="7163" spans="10:10" x14ac:dyDescent="0.25">
      <c r="J7163" s="30"/>
    </row>
    <row r="7164" spans="10:10" x14ac:dyDescent="0.25">
      <c r="J7164" s="30"/>
    </row>
    <row r="7165" spans="10:10" x14ac:dyDescent="0.25">
      <c r="J7165" s="30"/>
    </row>
    <row r="7166" spans="10:10" x14ac:dyDescent="0.25">
      <c r="J7166" s="30"/>
    </row>
    <row r="7167" spans="10:10" x14ac:dyDescent="0.25">
      <c r="J7167" s="30"/>
    </row>
    <row r="7168" spans="10:10" x14ac:dyDescent="0.25">
      <c r="J7168" s="30"/>
    </row>
    <row r="7169" spans="10:10" x14ac:dyDescent="0.25">
      <c r="J7169" s="30"/>
    </row>
    <row r="7170" spans="10:10" x14ac:dyDescent="0.25">
      <c r="J7170" s="30"/>
    </row>
    <row r="7171" spans="10:10" x14ac:dyDescent="0.25">
      <c r="J7171" s="30"/>
    </row>
    <row r="7172" spans="10:10" x14ac:dyDescent="0.25">
      <c r="J7172" s="30"/>
    </row>
    <row r="7173" spans="10:10" x14ac:dyDescent="0.25">
      <c r="J7173" s="30"/>
    </row>
    <row r="7174" spans="10:10" x14ac:dyDescent="0.25">
      <c r="J7174" s="30"/>
    </row>
    <row r="7175" spans="10:10" x14ac:dyDescent="0.25">
      <c r="J7175" s="30"/>
    </row>
    <row r="7176" spans="10:10" x14ac:dyDescent="0.25">
      <c r="J7176" s="30"/>
    </row>
    <row r="7177" spans="10:10" x14ac:dyDescent="0.25">
      <c r="J7177" s="30"/>
    </row>
    <row r="7178" spans="10:10" x14ac:dyDescent="0.25">
      <c r="J7178" s="30"/>
    </row>
    <row r="7179" spans="10:10" x14ac:dyDescent="0.25">
      <c r="J7179" s="30"/>
    </row>
    <row r="7180" spans="10:10" x14ac:dyDescent="0.25">
      <c r="J7180" s="30"/>
    </row>
    <row r="7181" spans="10:10" x14ac:dyDescent="0.25">
      <c r="J7181" s="30"/>
    </row>
    <row r="7182" spans="10:10" x14ac:dyDescent="0.25">
      <c r="J7182" s="30"/>
    </row>
    <row r="7183" spans="10:10" x14ac:dyDescent="0.25">
      <c r="J7183" s="30"/>
    </row>
    <row r="7184" spans="10:10" x14ac:dyDescent="0.25">
      <c r="J7184" s="30"/>
    </row>
    <row r="7185" spans="10:10" x14ac:dyDescent="0.25">
      <c r="J7185" s="30"/>
    </row>
    <row r="7186" spans="10:10" x14ac:dyDescent="0.25">
      <c r="J7186" s="30"/>
    </row>
    <row r="7187" spans="10:10" x14ac:dyDescent="0.25">
      <c r="J7187" s="30"/>
    </row>
    <row r="7188" spans="10:10" x14ac:dyDescent="0.25">
      <c r="J7188" s="30"/>
    </row>
    <row r="7189" spans="10:10" x14ac:dyDescent="0.25">
      <c r="J7189" s="30"/>
    </row>
    <row r="7190" spans="10:10" x14ac:dyDescent="0.25">
      <c r="J7190" s="30"/>
    </row>
    <row r="7191" spans="10:10" x14ac:dyDescent="0.25">
      <c r="J7191" s="30"/>
    </row>
    <row r="7192" spans="10:10" x14ac:dyDescent="0.25">
      <c r="J7192" s="30"/>
    </row>
    <row r="7193" spans="10:10" x14ac:dyDescent="0.25">
      <c r="J7193" s="30"/>
    </row>
    <row r="7194" spans="10:10" x14ac:dyDescent="0.25">
      <c r="J7194" s="30"/>
    </row>
    <row r="7195" spans="10:10" x14ac:dyDescent="0.25">
      <c r="J7195" s="30"/>
    </row>
    <row r="7196" spans="10:10" x14ac:dyDescent="0.25">
      <c r="J7196" s="30"/>
    </row>
    <row r="7197" spans="10:10" x14ac:dyDescent="0.25">
      <c r="J7197" s="30"/>
    </row>
    <row r="7198" spans="10:10" x14ac:dyDescent="0.25">
      <c r="J7198" s="30"/>
    </row>
    <row r="7199" spans="10:10" x14ac:dyDescent="0.25">
      <c r="J7199" s="30"/>
    </row>
    <row r="7200" spans="10:10" x14ac:dyDescent="0.25">
      <c r="J7200" s="30"/>
    </row>
    <row r="7201" spans="10:10" x14ac:dyDescent="0.25">
      <c r="J7201" s="30"/>
    </row>
    <row r="7202" spans="10:10" x14ac:dyDescent="0.25">
      <c r="J7202" s="30"/>
    </row>
    <row r="7203" spans="10:10" x14ac:dyDescent="0.25">
      <c r="J7203" s="30"/>
    </row>
    <row r="7204" spans="10:10" x14ac:dyDescent="0.25">
      <c r="J7204" s="30"/>
    </row>
    <row r="7205" spans="10:10" x14ac:dyDescent="0.25">
      <c r="J7205" s="30"/>
    </row>
    <row r="7206" spans="10:10" x14ac:dyDescent="0.25">
      <c r="J7206" s="30"/>
    </row>
    <row r="7207" spans="10:10" x14ac:dyDescent="0.25">
      <c r="J7207" s="30"/>
    </row>
    <row r="7208" spans="10:10" x14ac:dyDescent="0.25">
      <c r="J7208" s="30"/>
    </row>
    <row r="7209" spans="10:10" x14ac:dyDescent="0.25">
      <c r="J7209" s="30"/>
    </row>
    <row r="7210" spans="10:10" x14ac:dyDescent="0.25">
      <c r="J7210" s="30"/>
    </row>
    <row r="7211" spans="10:10" x14ac:dyDescent="0.25">
      <c r="J7211" s="30"/>
    </row>
    <row r="7212" spans="10:10" x14ac:dyDescent="0.25">
      <c r="J7212" s="30"/>
    </row>
    <row r="7213" spans="10:10" x14ac:dyDescent="0.25">
      <c r="J7213" s="30"/>
    </row>
    <row r="7214" spans="10:10" x14ac:dyDescent="0.25">
      <c r="J7214" s="30"/>
    </row>
    <row r="7215" spans="10:10" x14ac:dyDescent="0.25">
      <c r="J7215" s="30"/>
    </row>
    <row r="7216" spans="10:10" x14ac:dyDescent="0.25">
      <c r="J7216" s="30"/>
    </row>
    <row r="7217" spans="10:10" x14ac:dyDescent="0.25">
      <c r="J7217" s="30"/>
    </row>
    <row r="7218" spans="10:10" x14ac:dyDescent="0.25">
      <c r="J7218" s="30"/>
    </row>
    <row r="7219" spans="10:10" x14ac:dyDescent="0.25">
      <c r="J7219" s="30"/>
    </row>
    <row r="7220" spans="10:10" x14ac:dyDescent="0.25">
      <c r="J7220" s="30"/>
    </row>
    <row r="7221" spans="10:10" x14ac:dyDescent="0.25">
      <c r="J7221" s="30"/>
    </row>
    <row r="7222" spans="10:10" x14ac:dyDescent="0.25">
      <c r="J7222" s="30"/>
    </row>
    <row r="7223" spans="10:10" x14ac:dyDescent="0.25">
      <c r="J7223" s="30"/>
    </row>
    <row r="7224" spans="10:10" x14ac:dyDescent="0.25">
      <c r="J7224" s="30"/>
    </row>
    <row r="7225" spans="10:10" x14ac:dyDescent="0.25">
      <c r="J7225" s="30"/>
    </row>
    <row r="7226" spans="10:10" x14ac:dyDescent="0.25">
      <c r="J7226" s="30"/>
    </row>
    <row r="7227" spans="10:10" x14ac:dyDescent="0.25">
      <c r="J7227" s="30"/>
    </row>
    <row r="7228" spans="10:10" x14ac:dyDescent="0.25">
      <c r="J7228" s="30"/>
    </row>
    <row r="7229" spans="10:10" x14ac:dyDescent="0.25">
      <c r="J7229" s="30"/>
    </row>
    <row r="7230" spans="10:10" x14ac:dyDescent="0.25">
      <c r="J7230" s="30"/>
    </row>
    <row r="7231" spans="10:10" x14ac:dyDescent="0.25">
      <c r="J7231" s="30"/>
    </row>
    <row r="7232" spans="10:10" x14ac:dyDescent="0.25">
      <c r="J7232" s="30"/>
    </row>
    <row r="7233" spans="10:10" x14ac:dyDescent="0.25">
      <c r="J7233" s="30"/>
    </row>
    <row r="7234" spans="10:10" x14ac:dyDescent="0.25">
      <c r="J7234" s="30"/>
    </row>
    <row r="7235" spans="10:10" x14ac:dyDescent="0.25">
      <c r="J7235" s="30"/>
    </row>
    <row r="7236" spans="10:10" x14ac:dyDescent="0.25">
      <c r="J7236" s="30"/>
    </row>
    <row r="7237" spans="10:10" x14ac:dyDescent="0.25">
      <c r="J7237" s="30"/>
    </row>
    <row r="7238" spans="10:10" x14ac:dyDescent="0.25">
      <c r="J7238" s="30"/>
    </row>
    <row r="7239" spans="10:10" x14ac:dyDescent="0.25">
      <c r="J7239" s="30"/>
    </row>
    <row r="7240" spans="10:10" x14ac:dyDescent="0.25">
      <c r="J7240" s="30"/>
    </row>
    <row r="7241" spans="10:10" x14ac:dyDescent="0.25">
      <c r="J7241" s="30"/>
    </row>
    <row r="7242" spans="10:10" x14ac:dyDescent="0.25">
      <c r="J7242" s="30"/>
    </row>
    <row r="7243" spans="10:10" x14ac:dyDescent="0.25">
      <c r="J7243" s="30"/>
    </row>
    <row r="7244" spans="10:10" x14ac:dyDescent="0.25">
      <c r="J7244" s="30"/>
    </row>
    <row r="7245" spans="10:10" x14ac:dyDescent="0.25">
      <c r="J7245" s="30"/>
    </row>
    <row r="7246" spans="10:10" x14ac:dyDescent="0.25">
      <c r="J7246" s="30"/>
    </row>
    <row r="7247" spans="10:10" x14ac:dyDescent="0.25">
      <c r="J7247" s="30"/>
    </row>
    <row r="7248" spans="10:10" x14ac:dyDescent="0.25">
      <c r="J7248" s="30"/>
    </row>
    <row r="7249" spans="10:10" x14ac:dyDescent="0.25">
      <c r="J7249" s="30"/>
    </row>
    <row r="7250" spans="10:10" x14ac:dyDescent="0.25">
      <c r="J7250" s="30"/>
    </row>
    <row r="7251" spans="10:10" x14ac:dyDescent="0.25">
      <c r="J7251" s="30"/>
    </row>
    <row r="7252" spans="10:10" x14ac:dyDescent="0.25">
      <c r="J7252" s="30"/>
    </row>
    <row r="7253" spans="10:10" x14ac:dyDescent="0.25">
      <c r="J7253" s="30"/>
    </row>
    <row r="7254" spans="10:10" x14ac:dyDescent="0.25">
      <c r="J7254" s="30"/>
    </row>
    <row r="7255" spans="10:10" x14ac:dyDescent="0.25">
      <c r="J7255" s="30"/>
    </row>
    <row r="7256" spans="10:10" x14ac:dyDescent="0.25">
      <c r="J7256" s="30"/>
    </row>
    <row r="7257" spans="10:10" x14ac:dyDescent="0.25">
      <c r="J7257" s="30"/>
    </row>
    <row r="7258" spans="10:10" x14ac:dyDescent="0.25">
      <c r="J7258" s="30"/>
    </row>
    <row r="7259" spans="10:10" x14ac:dyDescent="0.25">
      <c r="J7259" s="30"/>
    </row>
    <row r="7260" spans="10:10" x14ac:dyDescent="0.25">
      <c r="J7260" s="30"/>
    </row>
    <row r="7261" spans="10:10" x14ac:dyDescent="0.25">
      <c r="J7261" s="30"/>
    </row>
    <row r="7262" spans="10:10" x14ac:dyDescent="0.25">
      <c r="J7262" s="30"/>
    </row>
    <row r="7263" spans="10:10" x14ac:dyDescent="0.25">
      <c r="J7263" s="30"/>
    </row>
    <row r="7264" spans="10:10" x14ac:dyDescent="0.25">
      <c r="J7264" s="30"/>
    </row>
    <row r="7265" spans="10:10" x14ac:dyDescent="0.25">
      <c r="J7265" s="30"/>
    </row>
    <row r="7266" spans="10:10" x14ac:dyDescent="0.25">
      <c r="J7266" s="30"/>
    </row>
    <row r="7267" spans="10:10" x14ac:dyDescent="0.25">
      <c r="J7267" s="30"/>
    </row>
    <row r="7268" spans="10:10" x14ac:dyDescent="0.25">
      <c r="J7268" s="30"/>
    </row>
    <row r="7269" spans="10:10" x14ac:dyDescent="0.25">
      <c r="J7269" s="30"/>
    </row>
    <row r="7270" spans="10:10" x14ac:dyDescent="0.25">
      <c r="J7270" s="30"/>
    </row>
    <row r="7271" spans="10:10" x14ac:dyDescent="0.25">
      <c r="J7271" s="30"/>
    </row>
    <row r="7272" spans="10:10" x14ac:dyDescent="0.25">
      <c r="J7272" s="30"/>
    </row>
    <row r="7273" spans="10:10" x14ac:dyDescent="0.25">
      <c r="J7273" s="30"/>
    </row>
    <row r="7274" spans="10:10" x14ac:dyDescent="0.25">
      <c r="J7274" s="30"/>
    </row>
    <row r="7275" spans="10:10" x14ac:dyDescent="0.25">
      <c r="J7275" s="30"/>
    </row>
    <row r="7276" spans="10:10" x14ac:dyDescent="0.25">
      <c r="J7276" s="30"/>
    </row>
    <row r="7277" spans="10:10" x14ac:dyDescent="0.25">
      <c r="J7277" s="30"/>
    </row>
    <row r="7278" spans="10:10" x14ac:dyDescent="0.25">
      <c r="J7278" s="30"/>
    </row>
    <row r="7279" spans="10:10" x14ac:dyDescent="0.25">
      <c r="J7279" s="30"/>
    </row>
    <row r="7280" spans="10:10" x14ac:dyDescent="0.25">
      <c r="J7280" s="30"/>
    </row>
    <row r="7281" spans="10:10" x14ac:dyDescent="0.25">
      <c r="J7281" s="30"/>
    </row>
    <row r="7282" spans="10:10" x14ac:dyDescent="0.25">
      <c r="J7282" s="30"/>
    </row>
    <row r="7283" spans="10:10" x14ac:dyDescent="0.25">
      <c r="J7283" s="30"/>
    </row>
    <row r="7284" spans="10:10" x14ac:dyDescent="0.25">
      <c r="J7284" s="30"/>
    </row>
    <row r="7285" spans="10:10" x14ac:dyDescent="0.25">
      <c r="J7285" s="30"/>
    </row>
    <row r="7286" spans="10:10" x14ac:dyDescent="0.25">
      <c r="J7286" s="30"/>
    </row>
    <row r="7287" spans="10:10" x14ac:dyDescent="0.25">
      <c r="J7287" s="30"/>
    </row>
    <row r="7288" spans="10:10" x14ac:dyDescent="0.25">
      <c r="J7288" s="30"/>
    </row>
    <row r="7289" spans="10:10" x14ac:dyDescent="0.25">
      <c r="J7289" s="30"/>
    </row>
    <row r="7290" spans="10:10" x14ac:dyDescent="0.25">
      <c r="J7290" s="30"/>
    </row>
    <row r="7291" spans="10:10" x14ac:dyDescent="0.25">
      <c r="J7291" s="30"/>
    </row>
    <row r="7292" spans="10:10" x14ac:dyDescent="0.25">
      <c r="J7292" s="30"/>
    </row>
    <row r="7293" spans="10:10" x14ac:dyDescent="0.25">
      <c r="J7293" s="30"/>
    </row>
    <row r="7294" spans="10:10" x14ac:dyDescent="0.25">
      <c r="J7294" s="30"/>
    </row>
    <row r="7295" spans="10:10" x14ac:dyDescent="0.25">
      <c r="J7295" s="30"/>
    </row>
    <row r="7296" spans="10:10" x14ac:dyDescent="0.25">
      <c r="J7296" s="30"/>
    </row>
    <row r="7297" spans="10:10" x14ac:dyDescent="0.25">
      <c r="J7297" s="30"/>
    </row>
    <row r="7298" spans="10:10" x14ac:dyDescent="0.25">
      <c r="J7298" s="30"/>
    </row>
    <row r="7299" spans="10:10" x14ac:dyDescent="0.25">
      <c r="J7299" s="30"/>
    </row>
    <row r="7300" spans="10:10" x14ac:dyDescent="0.25">
      <c r="J7300" s="30"/>
    </row>
    <row r="7301" spans="10:10" x14ac:dyDescent="0.25">
      <c r="J7301" s="30"/>
    </row>
    <row r="7302" spans="10:10" x14ac:dyDescent="0.25">
      <c r="J7302" s="30"/>
    </row>
    <row r="7303" spans="10:10" x14ac:dyDescent="0.25">
      <c r="J7303" s="30"/>
    </row>
    <row r="7304" spans="10:10" x14ac:dyDescent="0.25">
      <c r="J7304" s="30"/>
    </row>
    <row r="7305" spans="10:10" x14ac:dyDescent="0.25">
      <c r="J7305" s="30"/>
    </row>
    <row r="7306" spans="10:10" x14ac:dyDescent="0.25">
      <c r="J7306" s="30"/>
    </row>
    <row r="7307" spans="10:10" x14ac:dyDescent="0.25">
      <c r="J7307" s="30"/>
    </row>
    <row r="7308" spans="10:10" x14ac:dyDescent="0.25">
      <c r="J7308" s="30"/>
    </row>
    <row r="7309" spans="10:10" x14ac:dyDescent="0.25">
      <c r="J7309" s="30"/>
    </row>
    <row r="7310" spans="10:10" x14ac:dyDescent="0.25">
      <c r="J7310" s="30"/>
    </row>
    <row r="7311" spans="10:10" x14ac:dyDescent="0.25">
      <c r="J7311" s="30"/>
    </row>
    <row r="7312" spans="10:10" x14ac:dyDescent="0.25">
      <c r="J7312" s="30"/>
    </row>
    <row r="7313" spans="10:10" x14ac:dyDescent="0.25">
      <c r="J7313" s="30"/>
    </row>
    <row r="7314" spans="10:10" x14ac:dyDescent="0.25">
      <c r="J7314" s="30"/>
    </row>
    <row r="7315" spans="10:10" x14ac:dyDescent="0.25">
      <c r="J7315" s="30"/>
    </row>
    <row r="7316" spans="10:10" x14ac:dyDescent="0.25">
      <c r="J7316" s="30"/>
    </row>
    <row r="7317" spans="10:10" x14ac:dyDescent="0.25">
      <c r="J7317" s="30"/>
    </row>
    <row r="7318" spans="10:10" x14ac:dyDescent="0.25">
      <c r="J7318" s="30"/>
    </row>
    <row r="7319" spans="10:10" x14ac:dyDescent="0.25">
      <c r="J7319" s="30"/>
    </row>
    <row r="7320" spans="10:10" x14ac:dyDescent="0.25">
      <c r="J7320" s="30"/>
    </row>
    <row r="7321" spans="10:10" x14ac:dyDescent="0.25">
      <c r="J7321" s="30"/>
    </row>
    <row r="7322" spans="10:10" x14ac:dyDescent="0.25">
      <c r="J7322" s="30"/>
    </row>
    <row r="7323" spans="10:10" x14ac:dyDescent="0.25">
      <c r="J7323" s="30"/>
    </row>
    <row r="7324" spans="10:10" x14ac:dyDescent="0.25">
      <c r="J7324" s="30"/>
    </row>
    <row r="7325" spans="10:10" x14ac:dyDescent="0.25">
      <c r="J7325" s="30"/>
    </row>
    <row r="7326" spans="10:10" x14ac:dyDescent="0.25">
      <c r="J7326" s="30"/>
    </row>
    <row r="7327" spans="10:10" x14ac:dyDescent="0.25">
      <c r="J7327" s="30"/>
    </row>
    <row r="7328" spans="10:10" x14ac:dyDescent="0.25">
      <c r="J7328" s="30"/>
    </row>
    <row r="7329" spans="10:10" x14ac:dyDescent="0.25">
      <c r="J7329" s="30"/>
    </row>
    <row r="7330" spans="10:10" x14ac:dyDescent="0.25">
      <c r="J7330" s="30"/>
    </row>
    <row r="7331" spans="10:10" x14ac:dyDescent="0.25">
      <c r="J7331" s="30"/>
    </row>
    <row r="7332" spans="10:10" x14ac:dyDescent="0.25">
      <c r="J7332" s="30"/>
    </row>
    <row r="7333" spans="10:10" x14ac:dyDescent="0.25">
      <c r="J7333" s="30"/>
    </row>
    <row r="7334" spans="10:10" x14ac:dyDescent="0.25">
      <c r="J7334" s="30"/>
    </row>
    <row r="7335" spans="10:10" x14ac:dyDescent="0.25">
      <c r="J7335" s="30"/>
    </row>
    <row r="7336" spans="10:10" x14ac:dyDescent="0.25">
      <c r="J7336" s="30"/>
    </row>
    <row r="7337" spans="10:10" x14ac:dyDescent="0.25">
      <c r="J7337" s="30"/>
    </row>
    <row r="7338" spans="10:10" x14ac:dyDescent="0.25">
      <c r="J7338" s="30"/>
    </row>
    <row r="7339" spans="10:10" x14ac:dyDescent="0.25">
      <c r="J7339" s="30"/>
    </row>
    <row r="7340" spans="10:10" x14ac:dyDescent="0.25">
      <c r="J7340" s="30"/>
    </row>
    <row r="7341" spans="10:10" x14ac:dyDescent="0.25">
      <c r="J7341" s="30"/>
    </row>
    <row r="7342" spans="10:10" x14ac:dyDescent="0.25">
      <c r="J7342" s="30"/>
    </row>
    <row r="7343" spans="10:10" x14ac:dyDescent="0.25">
      <c r="J7343" s="30"/>
    </row>
    <row r="7344" spans="10:10" x14ac:dyDescent="0.25">
      <c r="J7344" s="30"/>
    </row>
    <row r="7345" spans="10:10" x14ac:dyDescent="0.25">
      <c r="J7345" s="30"/>
    </row>
    <row r="7346" spans="10:10" x14ac:dyDescent="0.25">
      <c r="J7346" s="30"/>
    </row>
    <row r="7347" spans="10:10" x14ac:dyDescent="0.25">
      <c r="J7347" s="30"/>
    </row>
    <row r="7348" spans="10:10" x14ac:dyDescent="0.25">
      <c r="J7348" s="30"/>
    </row>
    <row r="7349" spans="10:10" x14ac:dyDescent="0.25">
      <c r="J7349" s="30"/>
    </row>
    <row r="7350" spans="10:10" x14ac:dyDescent="0.25">
      <c r="J7350" s="30"/>
    </row>
    <row r="7351" spans="10:10" x14ac:dyDescent="0.25">
      <c r="J7351" s="30"/>
    </row>
    <row r="7352" spans="10:10" x14ac:dyDescent="0.25">
      <c r="J7352" s="30"/>
    </row>
    <row r="7353" spans="10:10" x14ac:dyDescent="0.25">
      <c r="J7353" s="30"/>
    </row>
    <row r="7354" spans="10:10" x14ac:dyDescent="0.25">
      <c r="J7354" s="30"/>
    </row>
    <row r="7355" spans="10:10" x14ac:dyDescent="0.25">
      <c r="J7355" s="30"/>
    </row>
    <row r="7356" spans="10:10" x14ac:dyDescent="0.25">
      <c r="J7356" s="30"/>
    </row>
    <row r="7357" spans="10:10" x14ac:dyDescent="0.25">
      <c r="J7357" s="30"/>
    </row>
    <row r="7358" spans="10:10" x14ac:dyDescent="0.25">
      <c r="J7358" s="30"/>
    </row>
    <row r="7359" spans="10:10" x14ac:dyDescent="0.25">
      <c r="J7359" s="30"/>
    </row>
    <row r="7360" spans="10:10" x14ac:dyDescent="0.25">
      <c r="J7360" s="30"/>
    </row>
    <row r="7361" spans="10:10" x14ac:dyDescent="0.25">
      <c r="J7361" s="30"/>
    </row>
    <row r="7362" spans="10:10" x14ac:dyDescent="0.25">
      <c r="J7362" s="30"/>
    </row>
    <row r="7363" spans="10:10" x14ac:dyDescent="0.25">
      <c r="J7363" s="30"/>
    </row>
    <row r="7364" spans="10:10" x14ac:dyDescent="0.25">
      <c r="J7364" s="30"/>
    </row>
    <row r="7365" spans="10:10" x14ac:dyDescent="0.25">
      <c r="J7365" s="30"/>
    </row>
    <row r="7366" spans="10:10" x14ac:dyDescent="0.25">
      <c r="J7366" s="30"/>
    </row>
    <row r="7367" spans="10:10" x14ac:dyDescent="0.25">
      <c r="J7367" s="30"/>
    </row>
    <row r="7368" spans="10:10" x14ac:dyDescent="0.25">
      <c r="J7368" s="30"/>
    </row>
    <row r="7369" spans="10:10" x14ac:dyDescent="0.25">
      <c r="J7369" s="30"/>
    </row>
    <row r="7370" spans="10:10" x14ac:dyDescent="0.25">
      <c r="J7370" s="30"/>
    </row>
    <row r="7371" spans="10:10" x14ac:dyDescent="0.25">
      <c r="J7371" s="30"/>
    </row>
    <row r="7372" spans="10:10" x14ac:dyDescent="0.25">
      <c r="J7372" s="30"/>
    </row>
    <row r="7373" spans="10:10" x14ac:dyDescent="0.25">
      <c r="J7373" s="30"/>
    </row>
    <row r="7374" spans="10:10" x14ac:dyDescent="0.25">
      <c r="J7374" s="30"/>
    </row>
    <row r="7375" spans="10:10" x14ac:dyDescent="0.25">
      <c r="J7375" s="30"/>
    </row>
    <row r="7376" spans="10:10" x14ac:dyDescent="0.25">
      <c r="J7376" s="30"/>
    </row>
    <row r="7377" spans="10:10" x14ac:dyDescent="0.25">
      <c r="J7377" s="30"/>
    </row>
    <row r="7378" spans="10:10" x14ac:dyDescent="0.25">
      <c r="J7378" s="30"/>
    </row>
    <row r="7379" spans="10:10" x14ac:dyDescent="0.25">
      <c r="J7379" s="30"/>
    </row>
    <row r="7380" spans="10:10" x14ac:dyDescent="0.25">
      <c r="J7380" s="30"/>
    </row>
    <row r="7381" spans="10:10" x14ac:dyDescent="0.25">
      <c r="J7381" s="30"/>
    </row>
    <row r="7382" spans="10:10" x14ac:dyDescent="0.25">
      <c r="J7382" s="30"/>
    </row>
    <row r="7383" spans="10:10" x14ac:dyDescent="0.25">
      <c r="J7383" s="30"/>
    </row>
    <row r="7384" spans="10:10" x14ac:dyDescent="0.25">
      <c r="J7384" s="30"/>
    </row>
    <row r="7385" spans="10:10" x14ac:dyDescent="0.25">
      <c r="J7385" s="30"/>
    </row>
    <row r="7386" spans="10:10" x14ac:dyDescent="0.25">
      <c r="J7386" s="30"/>
    </row>
    <row r="7387" spans="10:10" x14ac:dyDescent="0.25">
      <c r="J7387" s="30"/>
    </row>
    <row r="7388" spans="10:10" x14ac:dyDescent="0.25">
      <c r="J7388" s="30"/>
    </row>
    <row r="7389" spans="10:10" x14ac:dyDescent="0.25">
      <c r="J7389" s="30"/>
    </row>
    <row r="7390" spans="10:10" x14ac:dyDescent="0.25">
      <c r="J7390" s="30"/>
    </row>
    <row r="7391" spans="10:10" x14ac:dyDescent="0.25">
      <c r="J7391" s="30"/>
    </row>
    <row r="7392" spans="10:10" x14ac:dyDescent="0.25">
      <c r="J7392" s="30"/>
    </row>
    <row r="7393" spans="10:10" x14ac:dyDescent="0.25">
      <c r="J7393" s="30"/>
    </row>
    <row r="7394" spans="10:10" x14ac:dyDescent="0.25">
      <c r="J7394" s="30"/>
    </row>
    <row r="7395" spans="10:10" x14ac:dyDescent="0.25">
      <c r="J7395" s="30"/>
    </row>
    <row r="7396" spans="10:10" x14ac:dyDescent="0.25">
      <c r="J7396" s="30"/>
    </row>
    <row r="7397" spans="10:10" x14ac:dyDescent="0.25">
      <c r="J7397" s="30"/>
    </row>
    <row r="7398" spans="10:10" x14ac:dyDescent="0.25">
      <c r="J7398" s="30"/>
    </row>
    <row r="7399" spans="10:10" x14ac:dyDescent="0.25">
      <c r="J7399" s="30"/>
    </row>
    <row r="7400" spans="10:10" x14ac:dyDescent="0.25">
      <c r="J7400" s="30"/>
    </row>
    <row r="7401" spans="10:10" x14ac:dyDescent="0.25">
      <c r="J7401" s="30"/>
    </row>
    <row r="7402" spans="10:10" x14ac:dyDescent="0.25">
      <c r="J7402" s="30"/>
    </row>
    <row r="7403" spans="10:10" x14ac:dyDescent="0.25">
      <c r="J7403" s="30"/>
    </row>
    <row r="7404" spans="10:10" x14ac:dyDescent="0.25">
      <c r="J7404" s="30"/>
    </row>
    <row r="7405" spans="10:10" x14ac:dyDescent="0.25">
      <c r="J7405" s="30"/>
    </row>
    <row r="7406" spans="10:10" x14ac:dyDescent="0.25">
      <c r="J7406" s="30"/>
    </row>
    <row r="7407" spans="10:10" x14ac:dyDescent="0.25">
      <c r="J7407" s="30"/>
    </row>
    <row r="7408" spans="10:10" x14ac:dyDescent="0.25">
      <c r="J7408" s="30"/>
    </row>
    <row r="7409" spans="10:10" x14ac:dyDescent="0.25">
      <c r="J7409" s="30"/>
    </row>
    <row r="7410" spans="10:10" x14ac:dyDescent="0.25">
      <c r="J7410" s="30"/>
    </row>
    <row r="7411" spans="10:10" x14ac:dyDescent="0.25">
      <c r="J7411" s="30"/>
    </row>
    <row r="7412" spans="10:10" x14ac:dyDescent="0.25">
      <c r="J7412" s="30"/>
    </row>
    <row r="7413" spans="10:10" x14ac:dyDescent="0.25">
      <c r="J7413" s="30"/>
    </row>
    <row r="7414" spans="10:10" x14ac:dyDescent="0.25">
      <c r="J7414" s="30"/>
    </row>
    <row r="7415" spans="10:10" x14ac:dyDescent="0.25">
      <c r="J7415" s="30"/>
    </row>
    <row r="7416" spans="10:10" x14ac:dyDescent="0.25">
      <c r="J7416" s="30"/>
    </row>
    <row r="7417" spans="10:10" x14ac:dyDescent="0.25">
      <c r="J7417" s="30"/>
    </row>
    <row r="7418" spans="10:10" x14ac:dyDescent="0.25">
      <c r="J7418" s="30"/>
    </row>
    <row r="7419" spans="10:10" x14ac:dyDescent="0.25">
      <c r="J7419" s="30"/>
    </row>
    <row r="7420" spans="10:10" x14ac:dyDescent="0.25">
      <c r="J7420" s="30"/>
    </row>
    <row r="7421" spans="10:10" x14ac:dyDescent="0.25">
      <c r="J7421" s="30"/>
    </row>
    <row r="7422" spans="10:10" x14ac:dyDescent="0.25">
      <c r="J7422" s="30"/>
    </row>
    <row r="7423" spans="10:10" x14ac:dyDescent="0.25">
      <c r="J7423" s="30"/>
    </row>
    <row r="7424" spans="10:10" x14ac:dyDescent="0.25">
      <c r="J7424" s="30"/>
    </row>
    <row r="7425" spans="10:10" x14ac:dyDescent="0.25">
      <c r="J7425" s="30"/>
    </row>
    <row r="7426" spans="10:10" x14ac:dyDescent="0.25">
      <c r="J7426" s="30"/>
    </row>
    <row r="7427" spans="10:10" x14ac:dyDescent="0.25">
      <c r="J7427" s="30"/>
    </row>
    <row r="7428" spans="10:10" x14ac:dyDescent="0.25">
      <c r="J7428" s="30"/>
    </row>
    <row r="7429" spans="10:10" x14ac:dyDescent="0.25">
      <c r="J7429" s="30"/>
    </row>
    <row r="7430" spans="10:10" x14ac:dyDescent="0.25">
      <c r="J7430" s="30"/>
    </row>
    <row r="7431" spans="10:10" x14ac:dyDescent="0.25">
      <c r="J7431" s="30"/>
    </row>
    <row r="7432" spans="10:10" x14ac:dyDescent="0.25">
      <c r="J7432" s="30"/>
    </row>
    <row r="7433" spans="10:10" x14ac:dyDescent="0.25">
      <c r="J7433" s="30"/>
    </row>
    <row r="7434" spans="10:10" x14ac:dyDescent="0.25">
      <c r="J7434" s="30"/>
    </row>
    <row r="7435" spans="10:10" x14ac:dyDescent="0.25">
      <c r="J7435" s="30"/>
    </row>
    <row r="7436" spans="10:10" x14ac:dyDescent="0.25">
      <c r="J7436" s="30"/>
    </row>
    <row r="7437" spans="10:10" x14ac:dyDescent="0.25">
      <c r="J7437" s="30"/>
    </row>
    <row r="7438" spans="10:10" x14ac:dyDescent="0.25">
      <c r="J7438" s="30"/>
    </row>
    <row r="7439" spans="10:10" x14ac:dyDescent="0.25">
      <c r="J7439" s="30"/>
    </row>
    <row r="7440" spans="10:10" x14ac:dyDescent="0.25">
      <c r="J7440" s="30"/>
    </row>
    <row r="7441" spans="10:10" x14ac:dyDescent="0.25">
      <c r="J7441" s="30"/>
    </row>
    <row r="7442" spans="10:10" x14ac:dyDescent="0.25">
      <c r="J7442" s="30"/>
    </row>
    <row r="7443" spans="10:10" x14ac:dyDescent="0.25">
      <c r="J7443" s="30"/>
    </row>
    <row r="7444" spans="10:10" x14ac:dyDescent="0.25">
      <c r="J7444" s="30"/>
    </row>
    <row r="7445" spans="10:10" x14ac:dyDescent="0.25">
      <c r="J7445" s="30"/>
    </row>
    <row r="7446" spans="10:10" x14ac:dyDescent="0.25">
      <c r="J7446" s="30"/>
    </row>
    <row r="7447" spans="10:10" x14ac:dyDescent="0.25">
      <c r="J7447" s="30"/>
    </row>
    <row r="7448" spans="10:10" x14ac:dyDescent="0.25">
      <c r="J7448" s="30"/>
    </row>
    <row r="7449" spans="10:10" x14ac:dyDescent="0.25">
      <c r="J7449" s="30"/>
    </row>
    <row r="7450" spans="10:10" x14ac:dyDescent="0.25">
      <c r="J7450" s="30"/>
    </row>
    <row r="7451" spans="10:10" x14ac:dyDescent="0.25">
      <c r="J7451" s="30"/>
    </row>
    <row r="7452" spans="10:10" x14ac:dyDescent="0.25">
      <c r="J7452" s="30"/>
    </row>
    <row r="7453" spans="10:10" x14ac:dyDescent="0.25">
      <c r="J7453" s="30"/>
    </row>
    <row r="7454" spans="10:10" x14ac:dyDescent="0.25">
      <c r="J7454" s="30"/>
    </row>
    <row r="7455" spans="10:10" x14ac:dyDescent="0.25">
      <c r="J7455" s="30"/>
    </row>
    <row r="7456" spans="10:10" x14ac:dyDescent="0.25">
      <c r="J7456" s="30"/>
    </row>
    <row r="7457" spans="10:10" x14ac:dyDescent="0.25">
      <c r="J7457" s="30"/>
    </row>
    <row r="7458" spans="10:10" x14ac:dyDescent="0.25">
      <c r="J7458" s="30"/>
    </row>
    <row r="7459" spans="10:10" x14ac:dyDescent="0.25">
      <c r="J7459" s="30"/>
    </row>
    <row r="7460" spans="10:10" x14ac:dyDescent="0.25">
      <c r="J7460" s="30"/>
    </row>
    <row r="7461" spans="10:10" x14ac:dyDescent="0.25">
      <c r="J7461" s="30"/>
    </row>
    <row r="7462" spans="10:10" x14ac:dyDescent="0.25">
      <c r="J7462" s="30"/>
    </row>
    <row r="7463" spans="10:10" x14ac:dyDescent="0.25">
      <c r="J7463" s="30"/>
    </row>
    <row r="7464" spans="10:10" x14ac:dyDescent="0.25">
      <c r="J7464" s="30"/>
    </row>
    <row r="7465" spans="10:10" x14ac:dyDescent="0.25">
      <c r="J7465" s="30"/>
    </row>
    <row r="7466" spans="10:10" x14ac:dyDescent="0.25">
      <c r="J7466" s="30"/>
    </row>
    <row r="7467" spans="10:10" x14ac:dyDescent="0.25">
      <c r="J7467" s="30"/>
    </row>
    <row r="7468" spans="10:10" x14ac:dyDescent="0.25">
      <c r="J7468" s="30"/>
    </row>
    <row r="7469" spans="10:10" x14ac:dyDescent="0.25">
      <c r="J7469" s="30"/>
    </row>
    <row r="7470" spans="10:10" x14ac:dyDescent="0.25">
      <c r="J7470" s="30"/>
    </row>
    <row r="7471" spans="10:10" x14ac:dyDescent="0.25">
      <c r="J7471" s="30"/>
    </row>
    <row r="7472" spans="10:10" x14ac:dyDescent="0.25">
      <c r="J7472" s="30"/>
    </row>
    <row r="7473" spans="10:10" x14ac:dyDescent="0.25">
      <c r="J7473" s="30"/>
    </row>
    <row r="7474" spans="10:10" x14ac:dyDescent="0.25">
      <c r="J7474" s="30"/>
    </row>
    <row r="7475" spans="10:10" x14ac:dyDescent="0.25">
      <c r="J7475" s="30"/>
    </row>
    <row r="7476" spans="10:10" x14ac:dyDescent="0.25">
      <c r="J7476" s="30"/>
    </row>
    <row r="7477" spans="10:10" x14ac:dyDescent="0.25">
      <c r="J7477" s="30"/>
    </row>
    <row r="7478" spans="10:10" x14ac:dyDescent="0.25">
      <c r="J7478" s="30"/>
    </row>
    <row r="7479" spans="10:10" x14ac:dyDescent="0.25">
      <c r="J7479" s="30"/>
    </row>
    <row r="7480" spans="10:10" x14ac:dyDescent="0.25">
      <c r="J7480" s="30"/>
    </row>
    <row r="7481" spans="10:10" x14ac:dyDescent="0.25">
      <c r="J7481" s="30"/>
    </row>
    <row r="7482" spans="10:10" x14ac:dyDescent="0.25">
      <c r="J7482" s="30"/>
    </row>
    <row r="7483" spans="10:10" x14ac:dyDescent="0.25">
      <c r="J7483" s="30"/>
    </row>
    <row r="7484" spans="10:10" x14ac:dyDescent="0.25">
      <c r="J7484" s="30"/>
    </row>
    <row r="7485" spans="10:10" x14ac:dyDescent="0.25">
      <c r="J7485" s="30"/>
    </row>
    <row r="7486" spans="10:10" x14ac:dyDescent="0.25">
      <c r="J7486" s="30"/>
    </row>
    <row r="7487" spans="10:10" x14ac:dyDescent="0.25">
      <c r="J7487" s="30"/>
    </row>
    <row r="7488" spans="10:10" x14ac:dyDescent="0.25">
      <c r="J7488" s="30"/>
    </row>
    <row r="7489" spans="10:10" x14ac:dyDescent="0.25">
      <c r="J7489" s="30"/>
    </row>
    <row r="7490" spans="10:10" x14ac:dyDescent="0.25">
      <c r="J7490" s="30"/>
    </row>
    <row r="7491" spans="10:10" x14ac:dyDescent="0.25">
      <c r="J7491" s="30"/>
    </row>
    <row r="7492" spans="10:10" x14ac:dyDescent="0.25">
      <c r="J7492" s="30"/>
    </row>
    <row r="7493" spans="10:10" x14ac:dyDescent="0.25">
      <c r="J7493" s="30"/>
    </row>
    <row r="7494" spans="10:10" x14ac:dyDescent="0.25">
      <c r="J7494" s="30"/>
    </row>
    <row r="7495" spans="10:10" x14ac:dyDescent="0.25">
      <c r="J7495" s="30"/>
    </row>
    <row r="7496" spans="10:10" x14ac:dyDescent="0.25">
      <c r="J7496" s="30"/>
    </row>
    <row r="7497" spans="10:10" x14ac:dyDescent="0.25">
      <c r="J7497" s="30"/>
    </row>
    <row r="7498" spans="10:10" x14ac:dyDescent="0.25">
      <c r="J7498" s="30"/>
    </row>
    <row r="7499" spans="10:10" x14ac:dyDescent="0.25">
      <c r="J7499" s="30"/>
    </row>
    <row r="7500" spans="10:10" x14ac:dyDescent="0.25">
      <c r="J7500" s="30"/>
    </row>
    <row r="7501" spans="10:10" x14ac:dyDescent="0.25">
      <c r="J7501" s="30"/>
    </row>
    <row r="7502" spans="10:10" x14ac:dyDescent="0.25">
      <c r="J7502" s="30"/>
    </row>
    <row r="7503" spans="10:10" x14ac:dyDescent="0.25">
      <c r="J7503" s="30"/>
    </row>
    <row r="7504" spans="10:10" x14ac:dyDescent="0.25">
      <c r="J7504" s="30"/>
    </row>
    <row r="7505" spans="10:10" x14ac:dyDescent="0.25">
      <c r="J7505" s="30"/>
    </row>
    <row r="7506" spans="10:10" x14ac:dyDescent="0.25">
      <c r="J7506" s="30"/>
    </row>
    <row r="7507" spans="10:10" x14ac:dyDescent="0.25">
      <c r="J7507" s="30"/>
    </row>
    <row r="7508" spans="10:10" x14ac:dyDescent="0.25">
      <c r="J7508" s="30"/>
    </row>
    <row r="7509" spans="10:10" x14ac:dyDescent="0.25">
      <c r="J7509" s="30"/>
    </row>
    <row r="7510" spans="10:10" x14ac:dyDescent="0.25">
      <c r="J7510" s="30"/>
    </row>
    <row r="7511" spans="10:10" x14ac:dyDescent="0.25">
      <c r="J7511" s="30"/>
    </row>
    <row r="7512" spans="10:10" x14ac:dyDescent="0.25">
      <c r="J7512" s="30"/>
    </row>
    <row r="7513" spans="10:10" x14ac:dyDescent="0.25">
      <c r="J7513" s="30"/>
    </row>
    <row r="7514" spans="10:10" x14ac:dyDescent="0.25">
      <c r="J7514" s="30"/>
    </row>
    <row r="7515" spans="10:10" x14ac:dyDescent="0.25">
      <c r="J7515" s="30"/>
    </row>
    <row r="7516" spans="10:10" x14ac:dyDescent="0.25">
      <c r="J7516" s="30"/>
    </row>
    <row r="7517" spans="10:10" x14ac:dyDescent="0.25">
      <c r="J7517" s="30"/>
    </row>
    <row r="7518" spans="10:10" x14ac:dyDescent="0.25">
      <c r="J7518" s="30"/>
    </row>
    <row r="7519" spans="10:10" x14ac:dyDescent="0.25">
      <c r="J7519" s="30"/>
    </row>
    <row r="7520" spans="10:10" x14ac:dyDescent="0.25">
      <c r="J7520" s="30"/>
    </row>
    <row r="7521" spans="10:10" x14ac:dyDescent="0.25">
      <c r="J7521" s="30"/>
    </row>
    <row r="7522" spans="10:10" x14ac:dyDescent="0.25">
      <c r="J7522" s="30"/>
    </row>
    <row r="7523" spans="10:10" x14ac:dyDescent="0.25">
      <c r="J7523" s="30"/>
    </row>
    <row r="7524" spans="10:10" x14ac:dyDescent="0.25">
      <c r="J7524" s="30"/>
    </row>
    <row r="7525" spans="10:10" x14ac:dyDescent="0.25">
      <c r="J7525" s="30"/>
    </row>
    <row r="7526" spans="10:10" x14ac:dyDescent="0.25">
      <c r="J7526" s="30"/>
    </row>
    <row r="7527" spans="10:10" x14ac:dyDescent="0.25">
      <c r="J7527" s="30"/>
    </row>
    <row r="7528" spans="10:10" x14ac:dyDescent="0.25">
      <c r="J7528" s="30"/>
    </row>
    <row r="7529" spans="10:10" x14ac:dyDescent="0.25">
      <c r="J7529" s="30"/>
    </row>
    <row r="7530" spans="10:10" x14ac:dyDescent="0.25">
      <c r="J7530" s="30"/>
    </row>
    <row r="7531" spans="10:10" x14ac:dyDescent="0.25">
      <c r="J7531" s="30"/>
    </row>
    <row r="7532" spans="10:10" x14ac:dyDescent="0.25">
      <c r="J7532" s="30"/>
    </row>
    <row r="7533" spans="10:10" x14ac:dyDescent="0.25">
      <c r="J7533" s="30"/>
    </row>
    <row r="7534" spans="10:10" x14ac:dyDescent="0.25">
      <c r="J7534" s="30"/>
    </row>
    <row r="7535" spans="10:10" x14ac:dyDescent="0.25">
      <c r="J7535" s="30"/>
    </row>
    <row r="7536" spans="10:10" x14ac:dyDescent="0.25">
      <c r="J7536" s="30"/>
    </row>
    <row r="7537" spans="10:10" x14ac:dyDescent="0.25">
      <c r="J7537" s="30"/>
    </row>
    <row r="7538" spans="10:10" x14ac:dyDescent="0.25">
      <c r="J7538" s="30"/>
    </row>
    <row r="7539" spans="10:10" x14ac:dyDescent="0.25">
      <c r="J7539" s="30"/>
    </row>
    <row r="7540" spans="10:10" x14ac:dyDescent="0.25">
      <c r="J7540" s="30"/>
    </row>
    <row r="7541" spans="10:10" x14ac:dyDescent="0.25">
      <c r="J7541" s="30"/>
    </row>
    <row r="7542" spans="10:10" x14ac:dyDescent="0.25">
      <c r="J7542" s="30"/>
    </row>
    <row r="7543" spans="10:10" x14ac:dyDescent="0.25">
      <c r="J7543" s="30"/>
    </row>
    <row r="7544" spans="10:10" x14ac:dyDescent="0.25">
      <c r="J7544" s="30"/>
    </row>
    <row r="7545" spans="10:10" x14ac:dyDescent="0.25">
      <c r="J7545" s="30"/>
    </row>
    <row r="7546" spans="10:10" x14ac:dyDescent="0.25">
      <c r="J7546" s="30"/>
    </row>
    <row r="7547" spans="10:10" x14ac:dyDescent="0.25">
      <c r="J7547" s="30"/>
    </row>
    <row r="7548" spans="10:10" x14ac:dyDescent="0.25">
      <c r="J7548" s="30"/>
    </row>
    <row r="7549" spans="10:10" x14ac:dyDescent="0.25">
      <c r="J7549" s="30"/>
    </row>
    <row r="7550" spans="10:10" x14ac:dyDescent="0.25">
      <c r="J7550" s="30"/>
    </row>
    <row r="7551" spans="10:10" x14ac:dyDescent="0.25">
      <c r="J7551" s="30"/>
    </row>
    <row r="7552" spans="10:10" x14ac:dyDescent="0.25">
      <c r="J7552" s="30"/>
    </row>
    <row r="7553" spans="10:10" x14ac:dyDescent="0.25">
      <c r="J7553" s="30"/>
    </row>
    <row r="7554" spans="10:10" x14ac:dyDescent="0.25">
      <c r="J7554" s="30"/>
    </row>
    <row r="7555" spans="10:10" x14ac:dyDescent="0.25">
      <c r="J7555" s="30"/>
    </row>
    <row r="7556" spans="10:10" x14ac:dyDescent="0.25">
      <c r="J7556" s="30"/>
    </row>
    <row r="7557" spans="10:10" x14ac:dyDescent="0.25">
      <c r="J7557" s="30"/>
    </row>
    <row r="7558" spans="10:10" x14ac:dyDescent="0.25">
      <c r="J7558" s="30"/>
    </row>
    <row r="7559" spans="10:10" x14ac:dyDescent="0.25">
      <c r="J7559" s="30"/>
    </row>
    <row r="7560" spans="10:10" x14ac:dyDescent="0.25">
      <c r="J7560" s="30"/>
    </row>
    <row r="7561" spans="10:10" x14ac:dyDescent="0.25">
      <c r="J7561" s="30"/>
    </row>
    <row r="7562" spans="10:10" x14ac:dyDescent="0.25">
      <c r="J7562" s="30"/>
    </row>
    <row r="7563" spans="10:10" x14ac:dyDescent="0.25">
      <c r="J7563" s="30"/>
    </row>
    <row r="7564" spans="10:10" x14ac:dyDescent="0.25">
      <c r="J7564" s="30"/>
    </row>
    <row r="7565" spans="10:10" x14ac:dyDescent="0.25">
      <c r="J7565" s="30"/>
    </row>
    <row r="7566" spans="10:10" x14ac:dyDescent="0.25">
      <c r="J7566" s="30"/>
    </row>
    <row r="7567" spans="10:10" x14ac:dyDescent="0.25">
      <c r="J7567" s="30"/>
    </row>
    <row r="7568" spans="10:10" x14ac:dyDescent="0.25">
      <c r="J7568" s="30"/>
    </row>
    <row r="7569" spans="10:10" x14ac:dyDescent="0.25">
      <c r="J7569" s="30"/>
    </row>
    <row r="7570" spans="10:10" x14ac:dyDescent="0.25">
      <c r="J7570" s="30"/>
    </row>
    <row r="7571" spans="10:10" x14ac:dyDescent="0.25">
      <c r="J7571" s="30"/>
    </row>
    <row r="7572" spans="10:10" x14ac:dyDescent="0.25">
      <c r="J7572" s="30"/>
    </row>
    <row r="7573" spans="10:10" x14ac:dyDescent="0.25">
      <c r="J7573" s="30"/>
    </row>
    <row r="7574" spans="10:10" x14ac:dyDescent="0.25">
      <c r="J7574" s="30"/>
    </row>
    <row r="7575" spans="10:10" x14ac:dyDescent="0.25">
      <c r="J7575" s="30"/>
    </row>
    <row r="7576" spans="10:10" x14ac:dyDescent="0.25">
      <c r="J7576" s="30"/>
    </row>
    <row r="7577" spans="10:10" x14ac:dyDescent="0.25">
      <c r="J7577" s="30"/>
    </row>
    <row r="7578" spans="10:10" x14ac:dyDescent="0.25">
      <c r="J7578" s="30"/>
    </row>
    <row r="7579" spans="10:10" x14ac:dyDescent="0.25">
      <c r="J7579" s="30"/>
    </row>
    <row r="7580" spans="10:10" x14ac:dyDescent="0.25">
      <c r="J7580" s="30"/>
    </row>
    <row r="7581" spans="10:10" x14ac:dyDescent="0.25">
      <c r="J7581" s="30"/>
    </row>
    <row r="7582" spans="10:10" x14ac:dyDescent="0.25">
      <c r="J7582" s="30"/>
    </row>
    <row r="7583" spans="10:10" x14ac:dyDescent="0.25">
      <c r="J7583" s="30"/>
    </row>
    <row r="7584" spans="10:10" x14ac:dyDescent="0.25">
      <c r="J7584" s="30"/>
    </row>
    <row r="7585" spans="10:10" x14ac:dyDescent="0.25">
      <c r="J7585" s="30"/>
    </row>
    <row r="7586" spans="10:10" x14ac:dyDescent="0.25">
      <c r="J7586" s="30"/>
    </row>
    <row r="7587" spans="10:10" x14ac:dyDescent="0.25">
      <c r="J7587" s="30"/>
    </row>
    <row r="7588" spans="10:10" x14ac:dyDescent="0.25">
      <c r="J7588" s="30"/>
    </row>
    <row r="7589" spans="10:10" x14ac:dyDescent="0.25">
      <c r="J7589" s="30"/>
    </row>
    <row r="7590" spans="10:10" x14ac:dyDescent="0.25">
      <c r="J7590" s="30"/>
    </row>
    <row r="7591" spans="10:10" x14ac:dyDescent="0.25">
      <c r="J7591" s="30"/>
    </row>
    <row r="7592" spans="10:10" x14ac:dyDescent="0.25">
      <c r="J7592" s="30"/>
    </row>
    <row r="7593" spans="10:10" x14ac:dyDescent="0.25">
      <c r="J7593" s="30"/>
    </row>
    <row r="7594" spans="10:10" x14ac:dyDescent="0.25">
      <c r="J7594" s="30"/>
    </row>
    <row r="7595" spans="10:10" x14ac:dyDescent="0.25">
      <c r="J7595" s="30"/>
    </row>
    <row r="7596" spans="10:10" x14ac:dyDescent="0.25">
      <c r="J7596" s="30"/>
    </row>
    <row r="7597" spans="10:10" x14ac:dyDescent="0.25">
      <c r="J7597" s="30"/>
    </row>
    <row r="7598" spans="10:10" x14ac:dyDescent="0.25">
      <c r="J7598" s="30"/>
    </row>
    <row r="7599" spans="10:10" x14ac:dyDescent="0.25">
      <c r="J7599" s="30"/>
    </row>
    <row r="7600" spans="10:10" x14ac:dyDescent="0.25">
      <c r="J7600" s="30"/>
    </row>
    <row r="7601" spans="10:10" x14ac:dyDescent="0.25">
      <c r="J7601" s="30"/>
    </row>
    <row r="7602" spans="10:10" x14ac:dyDescent="0.25">
      <c r="J7602" s="30"/>
    </row>
    <row r="7603" spans="10:10" x14ac:dyDescent="0.25">
      <c r="J7603" s="30"/>
    </row>
    <row r="7604" spans="10:10" x14ac:dyDescent="0.25">
      <c r="J7604" s="30"/>
    </row>
    <row r="7605" spans="10:10" x14ac:dyDescent="0.25">
      <c r="J7605" s="30"/>
    </row>
    <row r="7606" spans="10:10" x14ac:dyDescent="0.25">
      <c r="J7606" s="30"/>
    </row>
    <row r="7607" spans="10:10" x14ac:dyDescent="0.25">
      <c r="J7607" s="30"/>
    </row>
    <row r="7608" spans="10:10" x14ac:dyDescent="0.25">
      <c r="J7608" s="30"/>
    </row>
    <row r="7609" spans="10:10" x14ac:dyDescent="0.25">
      <c r="J7609" s="30"/>
    </row>
    <row r="7610" spans="10:10" x14ac:dyDescent="0.25">
      <c r="J7610" s="30"/>
    </row>
    <row r="7611" spans="10:10" x14ac:dyDescent="0.25">
      <c r="J7611" s="30"/>
    </row>
    <row r="7612" spans="10:10" x14ac:dyDescent="0.25">
      <c r="J7612" s="30"/>
    </row>
    <row r="7613" spans="10:10" x14ac:dyDescent="0.25">
      <c r="J7613" s="30"/>
    </row>
    <row r="7614" spans="10:10" x14ac:dyDescent="0.25">
      <c r="J7614" s="30"/>
    </row>
    <row r="7615" spans="10:10" x14ac:dyDescent="0.25">
      <c r="J7615" s="30"/>
    </row>
    <row r="7616" spans="10:10" x14ac:dyDescent="0.25">
      <c r="J7616" s="30"/>
    </row>
    <row r="7617" spans="10:10" x14ac:dyDescent="0.25">
      <c r="J7617" s="30"/>
    </row>
    <row r="7618" spans="10:10" x14ac:dyDescent="0.25">
      <c r="J7618" s="30"/>
    </row>
    <row r="7619" spans="10:10" x14ac:dyDescent="0.25">
      <c r="J7619" s="30"/>
    </row>
    <row r="7620" spans="10:10" x14ac:dyDescent="0.25">
      <c r="J7620" s="30"/>
    </row>
    <row r="7621" spans="10:10" x14ac:dyDescent="0.25">
      <c r="J7621" s="30"/>
    </row>
    <row r="7622" spans="10:10" x14ac:dyDescent="0.25">
      <c r="J7622" s="30"/>
    </row>
    <row r="7623" spans="10:10" x14ac:dyDescent="0.25">
      <c r="J7623" s="30"/>
    </row>
    <row r="7624" spans="10:10" x14ac:dyDescent="0.25">
      <c r="J7624" s="30"/>
    </row>
    <row r="7625" spans="10:10" x14ac:dyDescent="0.25">
      <c r="J7625" s="30"/>
    </row>
    <row r="7626" spans="10:10" x14ac:dyDescent="0.25">
      <c r="J7626" s="30"/>
    </row>
    <row r="7627" spans="10:10" x14ac:dyDescent="0.25">
      <c r="J7627" s="30"/>
    </row>
    <row r="7628" spans="10:10" x14ac:dyDescent="0.25">
      <c r="J7628" s="30"/>
    </row>
    <row r="7629" spans="10:10" x14ac:dyDescent="0.25">
      <c r="J7629" s="30"/>
    </row>
    <row r="7630" spans="10:10" x14ac:dyDescent="0.25">
      <c r="J7630" s="30"/>
    </row>
    <row r="7631" spans="10:10" x14ac:dyDescent="0.25">
      <c r="J7631" s="30"/>
    </row>
    <row r="7632" spans="10:10" x14ac:dyDescent="0.25">
      <c r="J7632" s="30"/>
    </row>
    <row r="7633" spans="10:10" x14ac:dyDescent="0.25">
      <c r="J7633" s="30"/>
    </row>
    <row r="7634" spans="10:10" x14ac:dyDescent="0.25">
      <c r="J7634" s="30"/>
    </row>
    <row r="7635" spans="10:10" x14ac:dyDescent="0.25">
      <c r="J7635" s="30"/>
    </row>
    <row r="7636" spans="10:10" x14ac:dyDescent="0.25">
      <c r="J7636" s="30"/>
    </row>
    <row r="7637" spans="10:10" x14ac:dyDescent="0.25">
      <c r="J7637" s="30"/>
    </row>
    <row r="7638" spans="10:10" x14ac:dyDescent="0.25">
      <c r="J7638" s="30"/>
    </row>
    <row r="7639" spans="10:10" x14ac:dyDescent="0.25">
      <c r="J7639" s="30"/>
    </row>
    <row r="7640" spans="10:10" x14ac:dyDescent="0.25">
      <c r="J7640" s="30"/>
    </row>
    <row r="7641" spans="10:10" x14ac:dyDescent="0.25">
      <c r="J7641" s="30"/>
    </row>
    <row r="7642" spans="10:10" x14ac:dyDescent="0.25">
      <c r="J7642" s="30"/>
    </row>
    <row r="7643" spans="10:10" x14ac:dyDescent="0.25">
      <c r="J7643" s="30"/>
    </row>
    <row r="7644" spans="10:10" x14ac:dyDescent="0.25">
      <c r="J7644" s="30"/>
    </row>
    <row r="7645" spans="10:10" x14ac:dyDescent="0.25">
      <c r="J7645" s="30"/>
    </row>
    <row r="7646" spans="10:10" x14ac:dyDescent="0.25">
      <c r="J7646" s="30"/>
    </row>
    <row r="7647" spans="10:10" x14ac:dyDescent="0.25">
      <c r="J7647" s="30"/>
    </row>
    <row r="7648" spans="10:10" x14ac:dyDescent="0.25">
      <c r="J7648" s="30"/>
    </row>
    <row r="7649" spans="10:10" x14ac:dyDescent="0.25">
      <c r="J7649" s="30"/>
    </row>
    <row r="7650" spans="10:10" x14ac:dyDescent="0.25">
      <c r="J7650" s="30"/>
    </row>
    <row r="7651" spans="10:10" x14ac:dyDescent="0.25">
      <c r="J7651" s="30"/>
    </row>
    <row r="7652" spans="10:10" x14ac:dyDescent="0.25">
      <c r="J7652" s="30"/>
    </row>
    <row r="7653" spans="10:10" x14ac:dyDescent="0.25">
      <c r="J7653" s="30"/>
    </row>
    <row r="7654" spans="10:10" x14ac:dyDescent="0.25">
      <c r="J7654" s="30"/>
    </row>
    <row r="7655" spans="10:10" x14ac:dyDescent="0.25">
      <c r="J7655" s="30"/>
    </row>
    <row r="7656" spans="10:10" x14ac:dyDescent="0.25">
      <c r="J7656" s="30"/>
    </row>
    <row r="7657" spans="10:10" x14ac:dyDescent="0.25">
      <c r="J7657" s="30"/>
    </row>
    <row r="7658" spans="10:10" x14ac:dyDescent="0.25">
      <c r="J7658" s="30"/>
    </row>
    <row r="7659" spans="10:10" x14ac:dyDescent="0.25">
      <c r="J7659" s="30"/>
    </row>
    <row r="7660" spans="10:10" x14ac:dyDescent="0.25">
      <c r="J7660" s="30"/>
    </row>
    <row r="7661" spans="10:10" x14ac:dyDescent="0.25">
      <c r="J7661" s="30"/>
    </row>
    <row r="7662" spans="10:10" x14ac:dyDescent="0.25">
      <c r="J7662" s="30"/>
    </row>
    <row r="7663" spans="10:10" x14ac:dyDescent="0.25">
      <c r="J7663" s="30"/>
    </row>
    <row r="7664" spans="10:10" x14ac:dyDescent="0.25">
      <c r="J7664" s="30"/>
    </row>
    <row r="7665" spans="10:10" x14ac:dyDescent="0.25">
      <c r="J7665" s="30"/>
    </row>
    <row r="7666" spans="10:10" x14ac:dyDescent="0.25">
      <c r="J7666" s="30"/>
    </row>
    <row r="7667" spans="10:10" x14ac:dyDescent="0.25">
      <c r="J7667" s="30"/>
    </row>
    <row r="7668" spans="10:10" x14ac:dyDescent="0.25">
      <c r="J7668" s="30"/>
    </row>
    <row r="7669" spans="10:10" x14ac:dyDescent="0.25">
      <c r="J7669" s="30"/>
    </row>
    <row r="7670" spans="10:10" x14ac:dyDescent="0.25">
      <c r="J7670" s="30"/>
    </row>
    <row r="7671" spans="10:10" x14ac:dyDescent="0.25">
      <c r="J7671" s="30"/>
    </row>
    <row r="7672" spans="10:10" x14ac:dyDescent="0.25">
      <c r="J7672" s="30"/>
    </row>
    <row r="7673" spans="10:10" x14ac:dyDescent="0.25">
      <c r="J7673" s="30"/>
    </row>
    <row r="7674" spans="10:10" x14ac:dyDescent="0.25">
      <c r="J7674" s="30"/>
    </row>
    <row r="7675" spans="10:10" x14ac:dyDescent="0.25">
      <c r="J7675" s="30"/>
    </row>
    <row r="7676" spans="10:10" x14ac:dyDescent="0.25">
      <c r="J7676" s="30"/>
    </row>
    <row r="7677" spans="10:10" x14ac:dyDescent="0.25">
      <c r="J7677" s="30"/>
    </row>
    <row r="7678" spans="10:10" x14ac:dyDescent="0.25">
      <c r="J7678" s="30"/>
    </row>
    <row r="7679" spans="10:10" x14ac:dyDescent="0.25">
      <c r="J7679" s="30"/>
    </row>
    <row r="7680" spans="10:10" x14ac:dyDescent="0.25">
      <c r="J7680" s="30"/>
    </row>
    <row r="7681" spans="10:10" x14ac:dyDescent="0.25">
      <c r="J7681" s="30"/>
    </row>
    <row r="7682" spans="10:10" x14ac:dyDescent="0.25">
      <c r="J7682" s="30"/>
    </row>
    <row r="7683" spans="10:10" x14ac:dyDescent="0.25">
      <c r="J7683" s="30"/>
    </row>
    <row r="7684" spans="10:10" x14ac:dyDescent="0.25">
      <c r="J7684" s="30"/>
    </row>
    <row r="7685" spans="10:10" x14ac:dyDescent="0.25">
      <c r="J7685" s="30"/>
    </row>
    <row r="7686" spans="10:10" x14ac:dyDescent="0.25">
      <c r="J7686" s="30"/>
    </row>
    <row r="7687" spans="10:10" x14ac:dyDescent="0.25">
      <c r="J7687" s="30"/>
    </row>
    <row r="7688" spans="10:10" x14ac:dyDescent="0.25">
      <c r="J7688" s="30"/>
    </row>
    <row r="7689" spans="10:10" x14ac:dyDescent="0.25">
      <c r="J7689" s="30"/>
    </row>
    <row r="7690" spans="10:10" x14ac:dyDescent="0.25">
      <c r="J7690" s="30"/>
    </row>
    <row r="7691" spans="10:10" x14ac:dyDescent="0.25">
      <c r="J7691" s="30"/>
    </row>
    <row r="7692" spans="10:10" x14ac:dyDescent="0.25">
      <c r="J7692" s="30"/>
    </row>
    <row r="7693" spans="10:10" x14ac:dyDescent="0.25">
      <c r="J7693" s="30"/>
    </row>
    <row r="7694" spans="10:10" x14ac:dyDescent="0.25">
      <c r="J7694" s="30"/>
    </row>
    <row r="7695" spans="10:10" x14ac:dyDescent="0.25">
      <c r="J7695" s="30"/>
    </row>
    <row r="7696" spans="10:10" x14ac:dyDescent="0.25">
      <c r="J7696" s="30"/>
    </row>
    <row r="7697" spans="10:10" x14ac:dyDescent="0.25">
      <c r="J7697" s="30"/>
    </row>
    <row r="7698" spans="10:10" x14ac:dyDescent="0.25">
      <c r="J7698" s="30"/>
    </row>
    <row r="7699" spans="10:10" x14ac:dyDescent="0.25">
      <c r="J7699" s="30"/>
    </row>
    <row r="7700" spans="10:10" x14ac:dyDescent="0.25">
      <c r="J7700" s="30"/>
    </row>
    <row r="7701" spans="10:10" x14ac:dyDescent="0.25">
      <c r="J7701" s="30"/>
    </row>
    <row r="7702" spans="10:10" x14ac:dyDescent="0.25">
      <c r="J7702" s="30"/>
    </row>
    <row r="7703" spans="10:10" x14ac:dyDescent="0.25">
      <c r="J7703" s="30"/>
    </row>
    <row r="7704" spans="10:10" x14ac:dyDescent="0.25">
      <c r="J7704" s="30"/>
    </row>
    <row r="7705" spans="10:10" x14ac:dyDescent="0.25">
      <c r="J7705" s="30"/>
    </row>
    <row r="7706" spans="10:10" x14ac:dyDescent="0.25">
      <c r="J7706" s="30"/>
    </row>
    <row r="7707" spans="10:10" x14ac:dyDescent="0.25">
      <c r="J7707" s="30"/>
    </row>
    <row r="7708" spans="10:10" x14ac:dyDescent="0.25">
      <c r="J7708" s="30"/>
    </row>
    <row r="7709" spans="10:10" x14ac:dyDescent="0.25">
      <c r="J7709" s="30"/>
    </row>
    <row r="7710" spans="10:10" x14ac:dyDescent="0.25">
      <c r="J7710" s="30"/>
    </row>
    <row r="7711" spans="10:10" x14ac:dyDescent="0.25">
      <c r="J7711" s="30"/>
    </row>
    <row r="7712" spans="10:10" x14ac:dyDescent="0.25">
      <c r="J7712" s="30"/>
    </row>
    <row r="7713" spans="10:10" x14ac:dyDescent="0.25">
      <c r="J7713" s="30"/>
    </row>
    <row r="7714" spans="10:10" x14ac:dyDescent="0.25">
      <c r="J7714" s="30"/>
    </row>
    <row r="7715" spans="10:10" x14ac:dyDescent="0.25">
      <c r="J7715" s="30"/>
    </row>
    <row r="7716" spans="10:10" x14ac:dyDescent="0.25">
      <c r="J7716" s="30"/>
    </row>
    <row r="7717" spans="10:10" x14ac:dyDescent="0.25">
      <c r="J7717" s="30"/>
    </row>
    <row r="7718" spans="10:10" x14ac:dyDescent="0.25">
      <c r="J7718" s="30"/>
    </row>
    <row r="7719" spans="10:10" x14ac:dyDescent="0.25">
      <c r="J7719" s="30"/>
    </row>
    <row r="7720" spans="10:10" x14ac:dyDescent="0.25">
      <c r="J7720" s="30"/>
    </row>
    <row r="7721" spans="10:10" x14ac:dyDescent="0.25">
      <c r="J7721" s="30"/>
    </row>
    <row r="7722" spans="10:10" x14ac:dyDescent="0.25">
      <c r="J7722" s="30"/>
    </row>
    <row r="7723" spans="10:10" x14ac:dyDescent="0.25">
      <c r="J7723" s="30"/>
    </row>
    <row r="7724" spans="10:10" x14ac:dyDescent="0.25">
      <c r="J7724" s="30"/>
    </row>
    <row r="7725" spans="10:10" x14ac:dyDescent="0.25">
      <c r="J7725" s="30"/>
    </row>
    <row r="7726" spans="10:10" x14ac:dyDescent="0.25">
      <c r="J7726" s="30"/>
    </row>
    <row r="7727" spans="10:10" x14ac:dyDescent="0.25">
      <c r="J7727" s="30"/>
    </row>
    <row r="7728" spans="10:10" x14ac:dyDescent="0.25">
      <c r="J7728" s="30"/>
    </row>
    <row r="7729" spans="10:10" x14ac:dyDescent="0.25">
      <c r="J7729" s="30"/>
    </row>
    <row r="7730" spans="10:10" x14ac:dyDescent="0.25">
      <c r="J7730" s="30"/>
    </row>
    <row r="7731" spans="10:10" x14ac:dyDescent="0.25">
      <c r="J7731" s="30"/>
    </row>
    <row r="7732" spans="10:10" x14ac:dyDescent="0.25">
      <c r="J7732" s="30"/>
    </row>
    <row r="7733" spans="10:10" x14ac:dyDescent="0.25">
      <c r="J7733" s="30"/>
    </row>
    <row r="7734" spans="10:10" x14ac:dyDescent="0.25">
      <c r="J7734" s="30"/>
    </row>
    <row r="7735" spans="10:10" x14ac:dyDescent="0.25">
      <c r="J7735" s="30"/>
    </row>
    <row r="7736" spans="10:10" x14ac:dyDescent="0.25">
      <c r="J7736" s="30"/>
    </row>
    <row r="7737" spans="10:10" x14ac:dyDescent="0.25">
      <c r="J7737" s="30"/>
    </row>
    <row r="7738" spans="10:10" x14ac:dyDescent="0.25">
      <c r="J7738" s="30"/>
    </row>
    <row r="7739" spans="10:10" x14ac:dyDescent="0.25">
      <c r="J7739" s="30"/>
    </row>
    <row r="7740" spans="10:10" x14ac:dyDescent="0.25">
      <c r="J7740" s="30"/>
    </row>
    <row r="7741" spans="10:10" x14ac:dyDescent="0.25">
      <c r="J7741" s="30"/>
    </row>
    <row r="7742" spans="10:10" x14ac:dyDescent="0.25">
      <c r="J7742" s="30"/>
    </row>
    <row r="7743" spans="10:10" x14ac:dyDescent="0.25">
      <c r="J7743" s="30"/>
    </row>
    <row r="7744" spans="10:10" x14ac:dyDescent="0.25">
      <c r="J7744" s="30"/>
    </row>
    <row r="7745" spans="10:10" x14ac:dyDescent="0.25">
      <c r="J7745" s="30"/>
    </row>
    <row r="7746" spans="10:10" x14ac:dyDescent="0.25">
      <c r="J7746" s="30"/>
    </row>
    <row r="7747" spans="10:10" x14ac:dyDescent="0.25">
      <c r="J7747" s="30"/>
    </row>
    <row r="7748" spans="10:10" x14ac:dyDescent="0.25">
      <c r="J7748" s="30"/>
    </row>
    <row r="7749" spans="10:10" x14ac:dyDescent="0.25">
      <c r="J7749" s="30"/>
    </row>
    <row r="7750" spans="10:10" x14ac:dyDescent="0.25">
      <c r="J7750" s="30"/>
    </row>
    <row r="7751" spans="10:10" x14ac:dyDescent="0.25">
      <c r="J7751" s="30"/>
    </row>
    <row r="7752" spans="10:10" x14ac:dyDescent="0.25">
      <c r="J7752" s="30"/>
    </row>
    <row r="7753" spans="10:10" x14ac:dyDescent="0.25">
      <c r="J7753" s="30"/>
    </row>
    <row r="7754" spans="10:10" x14ac:dyDescent="0.25">
      <c r="J7754" s="30"/>
    </row>
    <row r="7755" spans="10:10" x14ac:dyDescent="0.25">
      <c r="J7755" s="30"/>
    </row>
    <row r="7756" spans="10:10" x14ac:dyDescent="0.25">
      <c r="J7756" s="30"/>
    </row>
    <row r="7757" spans="10:10" x14ac:dyDescent="0.25">
      <c r="J7757" s="30"/>
    </row>
    <row r="7758" spans="10:10" x14ac:dyDescent="0.25">
      <c r="J7758" s="30"/>
    </row>
    <row r="7759" spans="10:10" x14ac:dyDescent="0.25">
      <c r="J7759" s="30"/>
    </row>
    <row r="7760" spans="10:10" x14ac:dyDescent="0.25">
      <c r="J7760" s="30"/>
    </row>
    <row r="7761" spans="10:10" x14ac:dyDescent="0.25">
      <c r="J7761" s="30"/>
    </row>
    <row r="7762" spans="10:10" x14ac:dyDescent="0.25">
      <c r="J7762" s="30"/>
    </row>
    <row r="7763" spans="10:10" x14ac:dyDescent="0.25">
      <c r="J7763" s="30"/>
    </row>
    <row r="7764" spans="10:10" x14ac:dyDescent="0.25">
      <c r="J7764" s="30"/>
    </row>
    <row r="7765" spans="10:10" x14ac:dyDescent="0.25">
      <c r="J7765" s="30"/>
    </row>
    <row r="7766" spans="10:10" x14ac:dyDescent="0.25">
      <c r="J7766" s="30"/>
    </row>
    <row r="7767" spans="10:10" x14ac:dyDescent="0.25">
      <c r="J7767" s="30"/>
    </row>
    <row r="7768" spans="10:10" x14ac:dyDescent="0.25">
      <c r="J7768" s="30"/>
    </row>
    <row r="7769" spans="10:10" x14ac:dyDescent="0.25">
      <c r="J7769" s="30"/>
    </row>
    <row r="7770" spans="10:10" x14ac:dyDescent="0.25">
      <c r="J7770" s="30"/>
    </row>
    <row r="7771" spans="10:10" x14ac:dyDescent="0.25">
      <c r="J7771" s="30"/>
    </row>
    <row r="7772" spans="10:10" x14ac:dyDescent="0.25">
      <c r="J7772" s="30"/>
    </row>
    <row r="7773" spans="10:10" x14ac:dyDescent="0.25">
      <c r="J7773" s="30"/>
    </row>
    <row r="7774" spans="10:10" x14ac:dyDescent="0.25">
      <c r="J7774" s="30"/>
    </row>
    <row r="7775" spans="10:10" x14ac:dyDescent="0.25">
      <c r="J7775" s="30"/>
    </row>
    <row r="7776" spans="10:10" x14ac:dyDescent="0.25">
      <c r="J7776" s="30"/>
    </row>
    <row r="7777" spans="10:10" x14ac:dyDescent="0.25">
      <c r="J7777" s="30"/>
    </row>
    <row r="7778" spans="10:10" x14ac:dyDescent="0.25">
      <c r="J7778" s="30"/>
    </row>
    <row r="7779" spans="10:10" x14ac:dyDescent="0.25">
      <c r="J7779" s="30"/>
    </row>
    <row r="7780" spans="10:10" x14ac:dyDescent="0.25">
      <c r="J7780" s="30"/>
    </row>
    <row r="7781" spans="10:10" x14ac:dyDescent="0.25">
      <c r="J7781" s="30"/>
    </row>
    <row r="7782" spans="10:10" x14ac:dyDescent="0.25">
      <c r="J7782" s="30"/>
    </row>
    <row r="7783" spans="10:10" x14ac:dyDescent="0.25">
      <c r="J7783" s="30"/>
    </row>
    <row r="7784" spans="10:10" x14ac:dyDescent="0.25">
      <c r="J7784" s="30"/>
    </row>
    <row r="7785" spans="10:10" x14ac:dyDescent="0.25">
      <c r="J7785" s="30"/>
    </row>
    <row r="7786" spans="10:10" x14ac:dyDescent="0.25">
      <c r="J7786" s="30"/>
    </row>
    <row r="7787" spans="10:10" x14ac:dyDescent="0.25">
      <c r="J7787" s="30"/>
    </row>
    <row r="7788" spans="10:10" x14ac:dyDescent="0.25">
      <c r="J7788" s="30"/>
    </row>
    <row r="7789" spans="10:10" x14ac:dyDescent="0.25">
      <c r="J7789" s="30"/>
    </row>
    <row r="7790" spans="10:10" x14ac:dyDescent="0.25">
      <c r="J7790" s="30"/>
    </row>
    <row r="7791" spans="10:10" x14ac:dyDescent="0.25">
      <c r="J7791" s="30"/>
    </row>
    <row r="7792" spans="10:10" x14ac:dyDescent="0.25">
      <c r="J7792" s="30"/>
    </row>
    <row r="7793" spans="10:10" x14ac:dyDescent="0.25">
      <c r="J7793" s="30"/>
    </row>
    <row r="7794" spans="10:10" x14ac:dyDescent="0.25">
      <c r="J7794" s="30"/>
    </row>
    <row r="7795" spans="10:10" x14ac:dyDescent="0.25">
      <c r="J7795" s="30"/>
    </row>
    <row r="7796" spans="10:10" x14ac:dyDescent="0.25">
      <c r="J7796" s="30"/>
    </row>
    <row r="7797" spans="10:10" x14ac:dyDescent="0.25">
      <c r="J7797" s="30"/>
    </row>
    <row r="7798" spans="10:10" x14ac:dyDescent="0.25">
      <c r="J7798" s="30"/>
    </row>
    <row r="7799" spans="10:10" x14ac:dyDescent="0.25">
      <c r="J7799" s="30"/>
    </row>
    <row r="7800" spans="10:10" x14ac:dyDescent="0.25">
      <c r="J7800" s="30"/>
    </row>
    <row r="7801" spans="10:10" x14ac:dyDescent="0.25">
      <c r="J7801" s="30"/>
    </row>
    <row r="7802" spans="10:10" x14ac:dyDescent="0.25">
      <c r="J7802" s="30"/>
    </row>
    <row r="7803" spans="10:10" x14ac:dyDescent="0.25">
      <c r="J7803" s="30"/>
    </row>
    <row r="7804" spans="10:10" x14ac:dyDescent="0.25">
      <c r="J7804" s="30"/>
    </row>
    <row r="7805" spans="10:10" x14ac:dyDescent="0.25">
      <c r="J7805" s="30"/>
    </row>
    <row r="7806" spans="10:10" x14ac:dyDescent="0.25">
      <c r="J7806" s="30"/>
    </row>
    <row r="7807" spans="10:10" x14ac:dyDescent="0.25">
      <c r="J7807" s="30"/>
    </row>
    <row r="7808" spans="10:10" x14ac:dyDescent="0.25">
      <c r="J7808" s="30"/>
    </row>
    <row r="7809" spans="10:10" x14ac:dyDescent="0.25">
      <c r="J7809" s="30"/>
    </row>
    <row r="7810" spans="10:10" x14ac:dyDescent="0.25">
      <c r="J7810" s="30"/>
    </row>
    <row r="7811" spans="10:10" x14ac:dyDescent="0.25">
      <c r="J7811" s="30"/>
    </row>
    <row r="7812" spans="10:10" x14ac:dyDescent="0.25">
      <c r="J7812" s="30"/>
    </row>
    <row r="7813" spans="10:10" x14ac:dyDescent="0.25">
      <c r="J7813" s="30"/>
    </row>
    <row r="7814" spans="10:10" x14ac:dyDescent="0.25">
      <c r="J7814" s="30"/>
    </row>
    <row r="7815" spans="10:10" x14ac:dyDescent="0.25">
      <c r="J7815" s="30"/>
    </row>
    <row r="7816" spans="10:10" x14ac:dyDescent="0.25">
      <c r="J7816" s="30"/>
    </row>
    <row r="7817" spans="10:10" x14ac:dyDescent="0.25">
      <c r="J7817" s="30"/>
    </row>
    <row r="7818" spans="10:10" x14ac:dyDescent="0.25">
      <c r="J7818" s="30"/>
    </row>
    <row r="7819" spans="10:10" x14ac:dyDescent="0.25">
      <c r="J7819" s="30"/>
    </row>
    <row r="7820" spans="10:10" x14ac:dyDescent="0.25">
      <c r="J7820" s="30"/>
    </row>
    <row r="7821" spans="10:10" x14ac:dyDescent="0.25">
      <c r="J7821" s="30"/>
    </row>
    <row r="7822" spans="10:10" x14ac:dyDescent="0.25">
      <c r="J7822" s="30"/>
    </row>
    <row r="7823" spans="10:10" x14ac:dyDescent="0.25">
      <c r="J7823" s="30"/>
    </row>
    <row r="7824" spans="10:10" x14ac:dyDescent="0.25">
      <c r="J7824" s="30"/>
    </row>
    <row r="7825" spans="10:10" x14ac:dyDescent="0.25">
      <c r="J7825" s="30"/>
    </row>
    <row r="7826" spans="10:10" x14ac:dyDescent="0.25">
      <c r="J7826" s="30"/>
    </row>
    <row r="7827" spans="10:10" x14ac:dyDescent="0.25">
      <c r="J7827" s="30"/>
    </row>
    <row r="7828" spans="10:10" x14ac:dyDescent="0.25">
      <c r="J7828" s="30"/>
    </row>
    <row r="7829" spans="10:10" x14ac:dyDescent="0.25">
      <c r="J7829" s="30"/>
    </row>
    <row r="7830" spans="10:10" x14ac:dyDescent="0.25">
      <c r="J7830" s="30"/>
    </row>
    <row r="7831" spans="10:10" x14ac:dyDescent="0.25">
      <c r="J7831" s="30"/>
    </row>
    <row r="7832" spans="10:10" x14ac:dyDescent="0.25">
      <c r="J7832" s="30"/>
    </row>
    <row r="7833" spans="10:10" x14ac:dyDescent="0.25">
      <c r="J7833" s="30"/>
    </row>
    <row r="7834" spans="10:10" x14ac:dyDescent="0.25">
      <c r="J7834" s="30"/>
    </row>
    <row r="7835" spans="10:10" x14ac:dyDescent="0.25">
      <c r="J7835" s="30"/>
    </row>
    <row r="7836" spans="10:10" x14ac:dyDescent="0.25">
      <c r="J7836" s="30"/>
    </row>
    <row r="7837" spans="10:10" x14ac:dyDescent="0.25">
      <c r="J7837" s="30"/>
    </row>
    <row r="7838" spans="10:10" x14ac:dyDescent="0.25">
      <c r="J7838" s="30"/>
    </row>
    <row r="7839" spans="10:10" x14ac:dyDescent="0.25">
      <c r="J7839" s="30"/>
    </row>
    <row r="7840" spans="10:10" x14ac:dyDescent="0.25">
      <c r="J7840" s="30"/>
    </row>
    <row r="7841" spans="10:10" x14ac:dyDescent="0.25">
      <c r="J7841" s="30"/>
    </row>
    <row r="7842" spans="10:10" x14ac:dyDescent="0.25">
      <c r="J7842" s="30"/>
    </row>
    <row r="7843" spans="10:10" x14ac:dyDescent="0.25">
      <c r="J7843" s="30"/>
    </row>
    <row r="7844" spans="10:10" x14ac:dyDescent="0.25">
      <c r="J7844" s="30"/>
    </row>
    <row r="7845" spans="10:10" x14ac:dyDescent="0.25">
      <c r="J7845" s="30"/>
    </row>
    <row r="7846" spans="10:10" x14ac:dyDescent="0.25">
      <c r="J7846" s="30"/>
    </row>
    <row r="7847" spans="10:10" x14ac:dyDescent="0.25">
      <c r="J7847" s="30"/>
    </row>
    <row r="7848" spans="10:10" x14ac:dyDescent="0.25">
      <c r="J7848" s="30"/>
    </row>
    <row r="7849" spans="10:10" x14ac:dyDescent="0.25">
      <c r="J7849" s="30"/>
    </row>
    <row r="7850" spans="10:10" x14ac:dyDescent="0.25">
      <c r="J7850" s="30"/>
    </row>
    <row r="7851" spans="10:10" x14ac:dyDescent="0.25">
      <c r="J7851" s="30"/>
    </row>
    <row r="7852" spans="10:10" x14ac:dyDescent="0.25">
      <c r="J7852" s="30"/>
    </row>
    <row r="7853" spans="10:10" x14ac:dyDescent="0.25">
      <c r="J7853" s="30"/>
    </row>
    <row r="7854" spans="10:10" x14ac:dyDescent="0.25">
      <c r="J7854" s="30"/>
    </row>
    <row r="7855" spans="10:10" x14ac:dyDescent="0.25">
      <c r="J7855" s="30"/>
    </row>
    <row r="7856" spans="10:10" x14ac:dyDescent="0.25">
      <c r="J7856" s="30"/>
    </row>
    <row r="7857" spans="10:10" x14ac:dyDescent="0.25">
      <c r="J7857" s="30"/>
    </row>
    <row r="7858" spans="10:10" x14ac:dyDescent="0.25">
      <c r="J7858" s="30"/>
    </row>
    <row r="7859" spans="10:10" x14ac:dyDescent="0.25">
      <c r="J7859" s="30"/>
    </row>
    <row r="7860" spans="10:10" x14ac:dyDescent="0.25">
      <c r="J7860" s="30"/>
    </row>
    <row r="7861" spans="10:10" x14ac:dyDescent="0.25">
      <c r="J7861" s="30"/>
    </row>
    <row r="7862" spans="10:10" x14ac:dyDescent="0.25">
      <c r="J7862" s="30"/>
    </row>
    <row r="7863" spans="10:10" x14ac:dyDescent="0.25">
      <c r="J7863" s="30"/>
    </row>
    <row r="7864" spans="10:10" x14ac:dyDescent="0.25">
      <c r="J7864" s="30"/>
    </row>
    <row r="7865" spans="10:10" x14ac:dyDescent="0.25">
      <c r="J7865" s="30"/>
    </row>
    <row r="7866" spans="10:10" x14ac:dyDescent="0.25">
      <c r="J7866" s="30"/>
    </row>
    <row r="7867" spans="10:10" x14ac:dyDescent="0.25">
      <c r="J7867" s="30"/>
    </row>
    <row r="7868" spans="10:10" x14ac:dyDescent="0.25">
      <c r="J7868" s="30"/>
    </row>
    <row r="7869" spans="10:10" x14ac:dyDescent="0.25">
      <c r="J7869" s="30"/>
    </row>
    <row r="7870" spans="10:10" x14ac:dyDescent="0.25">
      <c r="J7870" s="30"/>
    </row>
    <row r="7871" spans="10:10" x14ac:dyDescent="0.25">
      <c r="J7871" s="30"/>
    </row>
    <row r="7872" spans="10:10" x14ac:dyDescent="0.25">
      <c r="J7872" s="30"/>
    </row>
    <row r="7873" spans="10:10" x14ac:dyDescent="0.25">
      <c r="J7873" s="30"/>
    </row>
    <row r="7874" spans="10:10" x14ac:dyDescent="0.25">
      <c r="J7874" s="30"/>
    </row>
    <row r="7875" spans="10:10" x14ac:dyDescent="0.25">
      <c r="J7875" s="30"/>
    </row>
    <row r="7876" spans="10:10" x14ac:dyDescent="0.25">
      <c r="J7876" s="30"/>
    </row>
    <row r="7877" spans="10:10" x14ac:dyDescent="0.25">
      <c r="J7877" s="30"/>
    </row>
    <row r="7878" spans="10:10" x14ac:dyDescent="0.25">
      <c r="J7878" s="30"/>
    </row>
    <row r="7879" spans="10:10" x14ac:dyDescent="0.25">
      <c r="J7879" s="30"/>
    </row>
    <row r="7880" spans="10:10" x14ac:dyDescent="0.25">
      <c r="J7880" s="30"/>
    </row>
    <row r="7881" spans="10:10" x14ac:dyDescent="0.25">
      <c r="J7881" s="30"/>
    </row>
    <row r="7882" spans="10:10" x14ac:dyDescent="0.25">
      <c r="J7882" s="30"/>
    </row>
    <row r="7883" spans="10:10" x14ac:dyDescent="0.25">
      <c r="J7883" s="30"/>
    </row>
    <row r="7884" spans="10:10" x14ac:dyDescent="0.25">
      <c r="J7884" s="30"/>
    </row>
    <row r="7885" spans="10:10" x14ac:dyDescent="0.25">
      <c r="J7885" s="30"/>
    </row>
    <row r="7886" spans="10:10" x14ac:dyDescent="0.25">
      <c r="J7886" s="30"/>
    </row>
    <row r="7887" spans="10:10" x14ac:dyDescent="0.25">
      <c r="J7887" s="30"/>
    </row>
    <row r="7888" spans="10:10" x14ac:dyDescent="0.25">
      <c r="J7888" s="30"/>
    </row>
    <row r="7889" spans="10:10" x14ac:dyDescent="0.25">
      <c r="J7889" s="30"/>
    </row>
    <row r="7890" spans="10:10" x14ac:dyDescent="0.25">
      <c r="J7890" s="30"/>
    </row>
    <row r="7891" spans="10:10" x14ac:dyDescent="0.25">
      <c r="J7891" s="30"/>
    </row>
    <row r="7892" spans="10:10" x14ac:dyDescent="0.25">
      <c r="J7892" s="30"/>
    </row>
    <row r="7893" spans="10:10" x14ac:dyDescent="0.25">
      <c r="J7893" s="30"/>
    </row>
    <row r="7894" spans="10:10" x14ac:dyDescent="0.25">
      <c r="J7894" s="30"/>
    </row>
    <row r="7895" spans="10:10" x14ac:dyDescent="0.25">
      <c r="J7895" s="30"/>
    </row>
    <row r="7896" spans="10:10" x14ac:dyDescent="0.25">
      <c r="J7896" s="30"/>
    </row>
    <row r="7897" spans="10:10" x14ac:dyDescent="0.25">
      <c r="J7897" s="30"/>
    </row>
    <row r="7898" spans="10:10" x14ac:dyDescent="0.25">
      <c r="J7898" s="30"/>
    </row>
    <row r="7899" spans="10:10" x14ac:dyDescent="0.25">
      <c r="J7899" s="30"/>
    </row>
    <row r="7900" spans="10:10" x14ac:dyDescent="0.25">
      <c r="J7900" s="30"/>
    </row>
    <row r="7901" spans="10:10" x14ac:dyDescent="0.25">
      <c r="J7901" s="30"/>
    </row>
    <row r="7902" spans="10:10" x14ac:dyDescent="0.25">
      <c r="J7902" s="30"/>
    </row>
    <row r="7903" spans="10:10" x14ac:dyDescent="0.25">
      <c r="J7903" s="30"/>
    </row>
    <row r="7904" spans="10:10" x14ac:dyDescent="0.25">
      <c r="J7904" s="30"/>
    </row>
    <row r="7905" spans="10:10" x14ac:dyDescent="0.25">
      <c r="J7905" s="30"/>
    </row>
    <row r="7906" spans="10:10" x14ac:dyDescent="0.25">
      <c r="J7906" s="30"/>
    </row>
    <row r="7907" spans="10:10" x14ac:dyDescent="0.25">
      <c r="J7907" s="30"/>
    </row>
    <row r="7908" spans="10:10" x14ac:dyDescent="0.25">
      <c r="J7908" s="30"/>
    </row>
    <row r="7909" spans="10:10" x14ac:dyDescent="0.25">
      <c r="J7909" s="30"/>
    </row>
    <row r="7910" spans="10:10" x14ac:dyDescent="0.25">
      <c r="J7910" s="30"/>
    </row>
    <row r="7911" spans="10:10" x14ac:dyDescent="0.25">
      <c r="J7911" s="30"/>
    </row>
    <row r="7912" spans="10:10" x14ac:dyDescent="0.25">
      <c r="J7912" s="30"/>
    </row>
    <row r="7913" spans="10:10" x14ac:dyDescent="0.25">
      <c r="J7913" s="30"/>
    </row>
    <row r="7914" spans="10:10" x14ac:dyDescent="0.25">
      <c r="J7914" s="30"/>
    </row>
    <row r="7915" spans="10:10" x14ac:dyDescent="0.25">
      <c r="J7915" s="30"/>
    </row>
    <row r="7916" spans="10:10" x14ac:dyDescent="0.25">
      <c r="J7916" s="30"/>
    </row>
    <row r="7917" spans="10:10" x14ac:dyDescent="0.25">
      <c r="J7917" s="30"/>
    </row>
    <row r="7918" spans="10:10" x14ac:dyDescent="0.25">
      <c r="J7918" s="30"/>
    </row>
    <row r="7919" spans="10:10" x14ac:dyDescent="0.25">
      <c r="J7919" s="30"/>
    </row>
    <row r="7920" spans="10:10" x14ac:dyDescent="0.25">
      <c r="J7920" s="30"/>
    </row>
    <row r="7921" spans="10:10" x14ac:dyDescent="0.25">
      <c r="J7921" s="30"/>
    </row>
    <row r="7922" spans="10:10" x14ac:dyDescent="0.25">
      <c r="J7922" s="30"/>
    </row>
    <row r="7923" spans="10:10" x14ac:dyDescent="0.25">
      <c r="J7923" s="30"/>
    </row>
    <row r="7924" spans="10:10" x14ac:dyDescent="0.25">
      <c r="J7924" s="30"/>
    </row>
    <row r="7925" spans="10:10" x14ac:dyDescent="0.25">
      <c r="J7925" s="30"/>
    </row>
    <row r="7926" spans="10:10" x14ac:dyDescent="0.25">
      <c r="J7926" s="30"/>
    </row>
    <row r="7927" spans="10:10" x14ac:dyDescent="0.25">
      <c r="J7927" s="30"/>
    </row>
    <row r="7928" spans="10:10" x14ac:dyDescent="0.25">
      <c r="J7928" s="30"/>
    </row>
    <row r="7929" spans="10:10" x14ac:dyDescent="0.25">
      <c r="J7929" s="30"/>
    </row>
    <row r="7930" spans="10:10" x14ac:dyDescent="0.25">
      <c r="J7930" s="30"/>
    </row>
    <row r="7931" spans="10:10" x14ac:dyDescent="0.25">
      <c r="J7931" s="30"/>
    </row>
    <row r="7932" spans="10:10" x14ac:dyDescent="0.25">
      <c r="J7932" s="30"/>
    </row>
    <row r="7933" spans="10:10" x14ac:dyDescent="0.25">
      <c r="J7933" s="30"/>
    </row>
    <row r="7934" spans="10:10" x14ac:dyDescent="0.25">
      <c r="J7934" s="30"/>
    </row>
    <row r="7935" spans="10:10" x14ac:dyDescent="0.25">
      <c r="J7935" s="30"/>
    </row>
    <row r="7936" spans="10:10" x14ac:dyDescent="0.25">
      <c r="J7936" s="30"/>
    </row>
    <row r="7937" spans="10:10" x14ac:dyDescent="0.25">
      <c r="J7937" s="30"/>
    </row>
    <row r="7938" spans="10:10" x14ac:dyDescent="0.25">
      <c r="J7938" s="30"/>
    </row>
    <row r="7939" spans="10:10" x14ac:dyDescent="0.25">
      <c r="J7939" s="30"/>
    </row>
    <row r="7940" spans="10:10" x14ac:dyDescent="0.25">
      <c r="J7940" s="30"/>
    </row>
    <row r="7941" spans="10:10" x14ac:dyDescent="0.25">
      <c r="J7941" s="30"/>
    </row>
    <row r="7942" spans="10:10" x14ac:dyDescent="0.25">
      <c r="J7942" s="30"/>
    </row>
    <row r="7943" spans="10:10" x14ac:dyDescent="0.25">
      <c r="J7943" s="30"/>
    </row>
    <row r="7944" spans="10:10" x14ac:dyDescent="0.25">
      <c r="J7944" s="30"/>
    </row>
    <row r="7945" spans="10:10" x14ac:dyDescent="0.25">
      <c r="J7945" s="30"/>
    </row>
    <row r="7946" spans="10:10" x14ac:dyDescent="0.25">
      <c r="J7946" s="30"/>
    </row>
    <row r="7947" spans="10:10" x14ac:dyDescent="0.25">
      <c r="J7947" s="30"/>
    </row>
    <row r="7948" spans="10:10" x14ac:dyDescent="0.25">
      <c r="J7948" s="30"/>
    </row>
    <row r="7949" spans="10:10" x14ac:dyDescent="0.25">
      <c r="J7949" s="30"/>
    </row>
    <row r="7950" spans="10:10" x14ac:dyDescent="0.25">
      <c r="J7950" s="30"/>
    </row>
    <row r="7951" spans="10:10" x14ac:dyDescent="0.25">
      <c r="J7951" s="30"/>
    </row>
    <row r="7952" spans="10:10" x14ac:dyDescent="0.25">
      <c r="J7952" s="30"/>
    </row>
    <row r="7953" spans="10:10" x14ac:dyDescent="0.25">
      <c r="J7953" s="30"/>
    </row>
    <row r="7954" spans="10:10" x14ac:dyDescent="0.25">
      <c r="J7954" s="30"/>
    </row>
    <row r="7955" spans="10:10" x14ac:dyDescent="0.25">
      <c r="J7955" s="30"/>
    </row>
    <row r="7956" spans="10:10" x14ac:dyDescent="0.25">
      <c r="J7956" s="30"/>
    </row>
    <row r="7957" spans="10:10" x14ac:dyDescent="0.25">
      <c r="J7957" s="30"/>
    </row>
    <row r="7958" spans="10:10" x14ac:dyDescent="0.25">
      <c r="J7958" s="30"/>
    </row>
    <row r="7959" spans="10:10" x14ac:dyDescent="0.25">
      <c r="J7959" s="30"/>
    </row>
    <row r="7960" spans="10:10" x14ac:dyDescent="0.25">
      <c r="J7960" s="30"/>
    </row>
    <row r="7961" spans="10:10" x14ac:dyDescent="0.25">
      <c r="J7961" s="30"/>
    </row>
    <row r="7962" spans="10:10" x14ac:dyDescent="0.25">
      <c r="J7962" s="30"/>
    </row>
    <row r="7963" spans="10:10" x14ac:dyDescent="0.25">
      <c r="J7963" s="30"/>
    </row>
    <row r="7964" spans="10:10" x14ac:dyDescent="0.25">
      <c r="J7964" s="30"/>
    </row>
    <row r="7965" spans="10:10" x14ac:dyDescent="0.25">
      <c r="J7965" s="30"/>
    </row>
    <row r="7966" spans="10:10" x14ac:dyDescent="0.25">
      <c r="J7966" s="30"/>
    </row>
    <row r="7967" spans="10:10" x14ac:dyDescent="0.25">
      <c r="J7967" s="30"/>
    </row>
    <row r="7968" spans="10:10" x14ac:dyDescent="0.25">
      <c r="J7968" s="30"/>
    </row>
    <row r="7969" spans="10:10" x14ac:dyDescent="0.25">
      <c r="J7969" s="30"/>
    </row>
    <row r="7970" spans="10:10" x14ac:dyDescent="0.25">
      <c r="J7970" s="30"/>
    </row>
    <row r="7971" spans="10:10" x14ac:dyDescent="0.25">
      <c r="J7971" s="30"/>
    </row>
    <row r="7972" spans="10:10" x14ac:dyDescent="0.25">
      <c r="J7972" s="30"/>
    </row>
    <row r="7973" spans="10:10" x14ac:dyDescent="0.25">
      <c r="J7973" s="30"/>
    </row>
    <row r="7974" spans="10:10" x14ac:dyDescent="0.25">
      <c r="J7974" s="30"/>
    </row>
    <row r="7975" spans="10:10" x14ac:dyDescent="0.25">
      <c r="J7975" s="30"/>
    </row>
    <row r="7976" spans="10:10" x14ac:dyDescent="0.25">
      <c r="J7976" s="30"/>
    </row>
    <row r="7977" spans="10:10" x14ac:dyDescent="0.25">
      <c r="J7977" s="30"/>
    </row>
    <row r="7978" spans="10:10" x14ac:dyDescent="0.25">
      <c r="J7978" s="30"/>
    </row>
    <row r="7979" spans="10:10" x14ac:dyDescent="0.25">
      <c r="J7979" s="30"/>
    </row>
    <row r="7980" spans="10:10" x14ac:dyDescent="0.25">
      <c r="J7980" s="30"/>
    </row>
    <row r="7981" spans="10:10" x14ac:dyDescent="0.25">
      <c r="J7981" s="30"/>
    </row>
    <row r="7982" spans="10:10" x14ac:dyDescent="0.25">
      <c r="J7982" s="30"/>
    </row>
    <row r="7983" spans="10:10" x14ac:dyDescent="0.25">
      <c r="J7983" s="30"/>
    </row>
    <row r="7984" spans="10:10" x14ac:dyDescent="0.25">
      <c r="J7984" s="30"/>
    </row>
    <row r="7985" spans="10:10" x14ac:dyDescent="0.25">
      <c r="J7985" s="30"/>
    </row>
    <row r="7986" spans="10:10" x14ac:dyDescent="0.25">
      <c r="J7986" s="30"/>
    </row>
    <row r="7987" spans="10:10" x14ac:dyDescent="0.25">
      <c r="J7987" s="30"/>
    </row>
    <row r="7988" spans="10:10" x14ac:dyDescent="0.25">
      <c r="J7988" s="30"/>
    </row>
    <row r="7989" spans="10:10" x14ac:dyDescent="0.25">
      <c r="J7989" s="30"/>
    </row>
    <row r="7990" spans="10:10" x14ac:dyDescent="0.25">
      <c r="J7990" s="30"/>
    </row>
    <row r="7991" spans="10:10" x14ac:dyDescent="0.25">
      <c r="J7991" s="30"/>
    </row>
    <row r="7992" spans="10:10" x14ac:dyDescent="0.25">
      <c r="J7992" s="30"/>
    </row>
    <row r="7993" spans="10:10" x14ac:dyDescent="0.25">
      <c r="J7993" s="30"/>
    </row>
    <row r="7994" spans="10:10" x14ac:dyDescent="0.25">
      <c r="J7994" s="30"/>
    </row>
    <row r="7995" spans="10:10" x14ac:dyDescent="0.25">
      <c r="J7995" s="30"/>
    </row>
    <row r="7996" spans="10:10" x14ac:dyDescent="0.25">
      <c r="J7996" s="30"/>
    </row>
    <row r="7997" spans="10:10" x14ac:dyDescent="0.25">
      <c r="J7997" s="30"/>
    </row>
    <row r="7998" spans="10:10" x14ac:dyDescent="0.25">
      <c r="J7998" s="30"/>
    </row>
    <row r="7999" spans="10:10" x14ac:dyDescent="0.25">
      <c r="J7999" s="30"/>
    </row>
    <row r="8000" spans="10:10" x14ac:dyDescent="0.25">
      <c r="J8000" s="30"/>
    </row>
    <row r="8001" spans="10:10" x14ac:dyDescent="0.25">
      <c r="J8001" s="30"/>
    </row>
    <row r="8002" spans="10:10" x14ac:dyDescent="0.25">
      <c r="J8002" s="30"/>
    </row>
    <row r="8003" spans="10:10" x14ac:dyDescent="0.25">
      <c r="J8003" s="30"/>
    </row>
    <row r="8004" spans="10:10" x14ac:dyDescent="0.25">
      <c r="J8004" s="30"/>
    </row>
    <row r="8005" spans="10:10" x14ac:dyDescent="0.25">
      <c r="J8005" s="30"/>
    </row>
    <row r="8006" spans="10:10" x14ac:dyDescent="0.25">
      <c r="J8006" s="30"/>
    </row>
    <row r="8007" spans="10:10" x14ac:dyDescent="0.25">
      <c r="J8007" s="30"/>
    </row>
    <row r="8008" spans="10:10" x14ac:dyDescent="0.25">
      <c r="J8008" s="30"/>
    </row>
    <row r="8009" spans="10:10" x14ac:dyDescent="0.25">
      <c r="J8009" s="30"/>
    </row>
    <row r="8010" spans="10:10" x14ac:dyDescent="0.25">
      <c r="J8010" s="30"/>
    </row>
    <row r="8011" spans="10:10" x14ac:dyDescent="0.25">
      <c r="J8011" s="30"/>
    </row>
    <row r="8012" spans="10:10" x14ac:dyDescent="0.25">
      <c r="J8012" s="30"/>
    </row>
    <row r="8013" spans="10:10" x14ac:dyDescent="0.25">
      <c r="J8013" s="30"/>
    </row>
    <row r="8014" spans="10:10" x14ac:dyDescent="0.25">
      <c r="J8014" s="30"/>
    </row>
    <row r="8015" spans="10:10" x14ac:dyDescent="0.25">
      <c r="J8015" s="30"/>
    </row>
    <row r="8016" spans="10:10" x14ac:dyDescent="0.25">
      <c r="J8016" s="30"/>
    </row>
    <row r="8017" spans="10:10" x14ac:dyDescent="0.25">
      <c r="J8017" s="30"/>
    </row>
    <row r="8018" spans="10:10" x14ac:dyDescent="0.25">
      <c r="J8018" s="30"/>
    </row>
    <row r="8019" spans="10:10" x14ac:dyDescent="0.25">
      <c r="J8019" s="30"/>
    </row>
    <row r="8020" spans="10:10" x14ac:dyDescent="0.25">
      <c r="J8020" s="30"/>
    </row>
    <row r="8021" spans="10:10" x14ac:dyDescent="0.25">
      <c r="J8021" s="30"/>
    </row>
    <row r="8022" spans="10:10" x14ac:dyDescent="0.25">
      <c r="J8022" s="30"/>
    </row>
    <row r="8023" spans="10:10" x14ac:dyDescent="0.25">
      <c r="J8023" s="30"/>
    </row>
    <row r="8024" spans="10:10" x14ac:dyDescent="0.25">
      <c r="J8024" s="30"/>
    </row>
    <row r="8025" spans="10:10" x14ac:dyDescent="0.25">
      <c r="J8025" s="30"/>
    </row>
    <row r="8026" spans="10:10" x14ac:dyDescent="0.25">
      <c r="J8026" s="30"/>
    </row>
    <row r="8027" spans="10:10" x14ac:dyDescent="0.25">
      <c r="J8027" s="30"/>
    </row>
    <row r="8028" spans="10:10" x14ac:dyDescent="0.25">
      <c r="J8028" s="30"/>
    </row>
    <row r="8029" spans="10:10" x14ac:dyDescent="0.25">
      <c r="J8029" s="30"/>
    </row>
    <row r="8030" spans="10:10" x14ac:dyDescent="0.25">
      <c r="J8030" s="30"/>
    </row>
    <row r="8031" spans="10:10" x14ac:dyDescent="0.25">
      <c r="J8031" s="30"/>
    </row>
    <row r="8032" spans="10:10" x14ac:dyDescent="0.25">
      <c r="J8032" s="30"/>
    </row>
    <row r="8033" spans="10:10" x14ac:dyDescent="0.25">
      <c r="J8033" s="30"/>
    </row>
    <row r="8034" spans="10:10" x14ac:dyDescent="0.25">
      <c r="J8034" s="30"/>
    </row>
    <row r="8035" spans="10:10" x14ac:dyDescent="0.25">
      <c r="J8035" s="30"/>
    </row>
    <row r="8036" spans="10:10" x14ac:dyDescent="0.25">
      <c r="J8036" s="30"/>
    </row>
    <row r="8037" spans="10:10" x14ac:dyDescent="0.25">
      <c r="J8037" s="30"/>
    </row>
    <row r="8038" spans="10:10" x14ac:dyDescent="0.25">
      <c r="J8038" s="30"/>
    </row>
    <row r="8039" spans="10:10" x14ac:dyDescent="0.25">
      <c r="J8039" s="30"/>
    </row>
    <row r="8040" spans="10:10" x14ac:dyDescent="0.25">
      <c r="J8040" s="30"/>
    </row>
    <row r="8041" spans="10:10" x14ac:dyDescent="0.25">
      <c r="J8041" s="30"/>
    </row>
    <row r="8042" spans="10:10" x14ac:dyDescent="0.25">
      <c r="J8042" s="30"/>
    </row>
    <row r="8043" spans="10:10" x14ac:dyDescent="0.25">
      <c r="J8043" s="30"/>
    </row>
    <row r="8044" spans="10:10" x14ac:dyDescent="0.25">
      <c r="J8044" s="30"/>
    </row>
    <row r="8045" spans="10:10" x14ac:dyDescent="0.25">
      <c r="J8045" s="30"/>
    </row>
    <row r="8046" spans="10:10" x14ac:dyDescent="0.25">
      <c r="J8046" s="30"/>
    </row>
    <row r="8047" spans="10:10" x14ac:dyDescent="0.25">
      <c r="J8047" s="30"/>
    </row>
    <row r="8048" spans="10:10" x14ac:dyDescent="0.25">
      <c r="J8048" s="30"/>
    </row>
    <row r="8049" spans="10:10" x14ac:dyDescent="0.25">
      <c r="J8049" s="30"/>
    </row>
    <row r="8050" spans="10:10" x14ac:dyDescent="0.25">
      <c r="J8050" s="30"/>
    </row>
    <row r="8051" spans="10:10" x14ac:dyDescent="0.25">
      <c r="J8051" s="30"/>
    </row>
    <row r="8052" spans="10:10" x14ac:dyDescent="0.25">
      <c r="J8052" s="30"/>
    </row>
    <row r="8053" spans="10:10" x14ac:dyDescent="0.25">
      <c r="J8053" s="30"/>
    </row>
    <row r="8054" spans="10:10" x14ac:dyDescent="0.25">
      <c r="J8054" s="30"/>
    </row>
    <row r="8055" spans="10:10" x14ac:dyDescent="0.25">
      <c r="J8055" s="30"/>
    </row>
    <row r="8056" spans="10:10" x14ac:dyDescent="0.25">
      <c r="J8056" s="30"/>
    </row>
    <row r="8057" spans="10:10" x14ac:dyDescent="0.25">
      <c r="J8057" s="30"/>
    </row>
    <row r="8058" spans="10:10" x14ac:dyDescent="0.25">
      <c r="J8058" s="30"/>
    </row>
    <row r="8059" spans="10:10" x14ac:dyDescent="0.25">
      <c r="J8059" s="30"/>
    </row>
    <row r="8060" spans="10:10" x14ac:dyDescent="0.25">
      <c r="J8060" s="30"/>
    </row>
    <row r="8061" spans="10:10" x14ac:dyDescent="0.25">
      <c r="J8061" s="30"/>
    </row>
    <row r="8062" spans="10:10" x14ac:dyDescent="0.25">
      <c r="J8062" s="30"/>
    </row>
    <row r="8063" spans="10:10" x14ac:dyDescent="0.25">
      <c r="J8063" s="30"/>
    </row>
    <row r="8064" spans="10:10" x14ac:dyDescent="0.25">
      <c r="J8064" s="30"/>
    </row>
    <row r="8065" spans="10:10" x14ac:dyDescent="0.25">
      <c r="J8065" s="30"/>
    </row>
    <row r="8066" spans="10:10" x14ac:dyDescent="0.25">
      <c r="J8066" s="30"/>
    </row>
    <row r="8067" spans="10:10" x14ac:dyDescent="0.25">
      <c r="J8067" s="30"/>
    </row>
    <row r="8068" spans="10:10" x14ac:dyDescent="0.25">
      <c r="J8068" s="30"/>
    </row>
    <row r="8069" spans="10:10" x14ac:dyDescent="0.25">
      <c r="J8069" s="30"/>
    </row>
    <row r="8070" spans="10:10" x14ac:dyDescent="0.25">
      <c r="J8070" s="30"/>
    </row>
    <row r="8071" spans="10:10" x14ac:dyDescent="0.25">
      <c r="J8071" s="30"/>
    </row>
    <row r="8072" spans="10:10" x14ac:dyDescent="0.25">
      <c r="J8072" s="30"/>
    </row>
    <row r="8073" spans="10:10" x14ac:dyDescent="0.25">
      <c r="J8073" s="30"/>
    </row>
    <row r="8074" spans="10:10" x14ac:dyDescent="0.25">
      <c r="J8074" s="30"/>
    </row>
    <row r="8075" spans="10:10" x14ac:dyDescent="0.25">
      <c r="J8075" s="30"/>
    </row>
    <row r="8076" spans="10:10" x14ac:dyDescent="0.25">
      <c r="J8076" s="30"/>
    </row>
    <row r="8077" spans="10:10" x14ac:dyDescent="0.25">
      <c r="J8077" s="30"/>
    </row>
    <row r="8078" spans="10:10" x14ac:dyDescent="0.25">
      <c r="J8078" s="30"/>
    </row>
    <row r="8079" spans="10:10" x14ac:dyDescent="0.25">
      <c r="J8079" s="30"/>
    </row>
    <row r="8080" spans="10:10" x14ac:dyDescent="0.25">
      <c r="J8080" s="30"/>
    </row>
    <row r="8081" spans="10:10" x14ac:dyDescent="0.25">
      <c r="J8081" s="30"/>
    </row>
    <row r="8082" spans="10:10" x14ac:dyDescent="0.25">
      <c r="J8082" s="30"/>
    </row>
    <row r="8083" spans="10:10" x14ac:dyDescent="0.25">
      <c r="J8083" s="30"/>
    </row>
    <row r="8084" spans="10:10" x14ac:dyDescent="0.25">
      <c r="J8084" s="30"/>
    </row>
    <row r="8085" spans="10:10" x14ac:dyDescent="0.25">
      <c r="J8085" s="30"/>
    </row>
    <row r="8086" spans="10:10" x14ac:dyDescent="0.25">
      <c r="J8086" s="30"/>
    </row>
    <row r="8087" spans="10:10" x14ac:dyDescent="0.25">
      <c r="J8087" s="30"/>
    </row>
    <row r="8088" spans="10:10" x14ac:dyDescent="0.25">
      <c r="J8088" s="30"/>
    </row>
    <row r="8089" spans="10:10" x14ac:dyDescent="0.25">
      <c r="J8089" s="30"/>
    </row>
    <row r="8090" spans="10:10" x14ac:dyDescent="0.25">
      <c r="J8090" s="30"/>
    </row>
    <row r="8091" spans="10:10" x14ac:dyDescent="0.25">
      <c r="J8091" s="30"/>
    </row>
    <row r="8092" spans="10:10" x14ac:dyDescent="0.25">
      <c r="J8092" s="30"/>
    </row>
    <row r="8093" spans="10:10" x14ac:dyDescent="0.25">
      <c r="J8093" s="30"/>
    </row>
    <row r="8094" spans="10:10" x14ac:dyDescent="0.25">
      <c r="J8094" s="30"/>
    </row>
    <row r="8095" spans="10:10" x14ac:dyDescent="0.25">
      <c r="J8095" s="30"/>
    </row>
    <row r="8096" spans="10:10" x14ac:dyDescent="0.25">
      <c r="J8096" s="30"/>
    </row>
    <row r="8097" spans="10:10" x14ac:dyDescent="0.25">
      <c r="J8097" s="30"/>
    </row>
    <row r="8098" spans="10:10" x14ac:dyDescent="0.25">
      <c r="J8098" s="30"/>
    </row>
    <row r="8099" spans="10:10" x14ac:dyDescent="0.25">
      <c r="J8099" s="30"/>
    </row>
    <row r="8100" spans="10:10" x14ac:dyDescent="0.25">
      <c r="J8100" s="30"/>
    </row>
    <row r="8101" spans="10:10" x14ac:dyDescent="0.25">
      <c r="J8101" s="30"/>
    </row>
    <row r="8102" spans="10:10" x14ac:dyDescent="0.25">
      <c r="J8102" s="30"/>
    </row>
    <row r="8103" spans="10:10" x14ac:dyDescent="0.25">
      <c r="J8103" s="30"/>
    </row>
    <row r="8104" spans="10:10" x14ac:dyDescent="0.25">
      <c r="J8104" s="30"/>
    </row>
    <row r="8105" spans="10:10" x14ac:dyDescent="0.25">
      <c r="J8105" s="30"/>
    </row>
    <row r="8106" spans="10:10" x14ac:dyDescent="0.25">
      <c r="J8106" s="30"/>
    </row>
    <row r="8107" spans="10:10" x14ac:dyDescent="0.25">
      <c r="J8107" s="30"/>
    </row>
    <row r="8108" spans="10:10" x14ac:dyDescent="0.25">
      <c r="J8108" s="30"/>
    </row>
    <row r="8109" spans="10:10" x14ac:dyDescent="0.25">
      <c r="J8109" s="30"/>
    </row>
    <row r="8110" spans="10:10" x14ac:dyDescent="0.25">
      <c r="J8110" s="30"/>
    </row>
    <row r="8111" spans="10:10" x14ac:dyDescent="0.25">
      <c r="J8111" s="30"/>
    </row>
    <row r="8112" spans="10:10" x14ac:dyDescent="0.25">
      <c r="J8112" s="30"/>
    </row>
    <row r="8113" spans="10:10" x14ac:dyDescent="0.25">
      <c r="J8113" s="30"/>
    </row>
    <row r="8114" spans="10:10" x14ac:dyDescent="0.25">
      <c r="J8114" s="30"/>
    </row>
    <row r="8115" spans="10:10" x14ac:dyDescent="0.25">
      <c r="J8115" s="30"/>
    </row>
    <row r="8116" spans="10:10" x14ac:dyDescent="0.25">
      <c r="J8116" s="30"/>
    </row>
    <row r="8117" spans="10:10" x14ac:dyDescent="0.25">
      <c r="J8117" s="30"/>
    </row>
    <row r="8118" spans="10:10" x14ac:dyDescent="0.25">
      <c r="J8118" s="30"/>
    </row>
    <row r="8119" spans="10:10" x14ac:dyDescent="0.25">
      <c r="J8119" s="30"/>
    </row>
    <row r="8120" spans="10:10" x14ac:dyDescent="0.25">
      <c r="J8120" s="30"/>
    </row>
    <row r="8121" spans="10:10" x14ac:dyDescent="0.25">
      <c r="J8121" s="30"/>
    </row>
    <row r="8122" spans="10:10" x14ac:dyDescent="0.25">
      <c r="J8122" s="30"/>
    </row>
    <row r="8123" spans="10:10" x14ac:dyDescent="0.25">
      <c r="J8123" s="30"/>
    </row>
    <row r="8124" spans="10:10" x14ac:dyDescent="0.25">
      <c r="J8124" s="30"/>
    </row>
    <row r="8125" spans="10:10" x14ac:dyDescent="0.25">
      <c r="J8125" s="30"/>
    </row>
    <row r="8126" spans="10:10" x14ac:dyDescent="0.25">
      <c r="J8126" s="30"/>
    </row>
    <row r="8127" spans="10:10" x14ac:dyDescent="0.25">
      <c r="J8127" s="30"/>
    </row>
    <row r="8128" spans="10:10" x14ac:dyDescent="0.25">
      <c r="J8128" s="30"/>
    </row>
    <row r="8129" spans="10:10" x14ac:dyDescent="0.25">
      <c r="J8129" s="30"/>
    </row>
    <row r="8130" spans="10:10" x14ac:dyDescent="0.25">
      <c r="J8130" s="30"/>
    </row>
    <row r="8131" spans="10:10" x14ac:dyDescent="0.25">
      <c r="J8131" s="30"/>
    </row>
    <row r="8132" spans="10:10" x14ac:dyDescent="0.25">
      <c r="J8132" s="30"/>
    </row>
    <row r="8133" spans="10:10" x14ac:dyDescent="0.25">
      <c r="J8133" s="30"/>
    </row>
    <row r="8134" spans="10:10" x14ac:dyDescent="0.25">
      <c r="J8134" s="30"/>
    </row>
    <row r="8135" spans="10:10" x14ac:dyDescent="0.25">
      <c r="J8135" s="30"/>
    </row>
    <row r="8136" spans="10:10" x14ac:dyDescent="0.25">
      <c r="J8136" s="30"/>
    </row>
    <row r="8137" spans="10:10" x14ac:dyDescent="0.25">
      <c r="J8137" s="30"/>
    </row>
    <row r="8138" spans="10:10" x14ac:dyDescent="0.25">
      <c r="J8138" s="30"/>
    </row>
    <row r="8139" spans="10:10" x14ac:dyDescent="0.25">
      <c r="J8139" s="30"/>
    </row>
    <row r="8140" spans="10:10" x14ac:dyDescent="0.25">
      <c r="J8140" s="30"/>
    </row>
    <row r="8141" spans="10:10" x14ac:dyDescent="0.25">
      <c r="J8141" s="30"/>
    </row>
    <row r="8142" spans="10:10" x14ac:dyDescent="0.25">
      <c r="J8142" s="30"/>
    </row>
    <row r="8143" spans="10:10" x14ac:dyDescent="0.25">
      <c r="J8143" s="30"/>
    </row>
    <row r="8144" spans="10:10" x14ac:dyDescent="0.25">
      <c r="J8144" s="30"/>
    </row>
    <row r="8145" spans="10:10" x14ac:dyDescent="0.25">
      <c r="J8145" s="30"/>
    </row>
    <row r="8146" spans="10:10" x14ac:dyDescent="0.25">
      <c r="J8146" s="30"/>
    </row>
    <row r="8147" spans="10:10" x14ac:dyDescent="0.25">
      <c r="J8147" s="30"/>
    </row>
    <row r="8148" spans="10:10" x14ac:dyDescent="0.25">
      <c r="J8148" s="30"/>
    </row>
    <row r="8149" spans="10:10" x14ac:dyDescent="0.25">
      <c r="J8149" s="30"/>
    </row>
    <row r="8150" spans="10:10" x14ac:dyDescent="0.25">
      <c r="J8150" s="30"/>
    </row>
    <row r="8151" spans="10:10" x14ac:dyDescent="0.25">
      <c r="J8151" s="30"/>
    </row>
    <row r="8152" spans="10:10" x14ac:dyDescent="0.25">
      <c r="J8152" s="30"/>
    </row>
    <row r="8153" spans="10:10" x14ac:dyDescent="0.25">
      <c r="J8153" s="30"/>
    </row>
    <row r="8154" spans="10:10" x14ac:dyDescent="0.25">
      <c r="J8154" s="30"/>
    </row>
    <row r="8155" spans="10:10" x14ac:dyDescent="0.25">
      <c r="J8155" s="30"/>
    </row>
    <row r="8156" spans="10:10" x14ac:dyDescent="0.25">
      <c r="J8156" s="30"/>
    </row>
    <row r="8157" spans="10:10" x14ac:dyDescent="0.25">
      <c r="J8157" s="30"/>
    </row>
    <row r="8158" spans="10:10" x14ac:dyDescent="0.25">
      <c r="J8158" s="30"/>
    </row>
    <row r="8159" spans="10:10" x14ac:dyDescent="0.25">
      <c r="J8159" s="30"/>
    </row>
    <row r="8160" spans="10:10" x14ac:dyDescent="0.25">
      <c r="J8160" s="30"/>
    </row>
    <row r="8161" spans="10:10" x14ac:dyDescent="0.25">
      <c r="J8161" s="30"/>
    </row>
    <row r="8162" spans="10:10" x14ac:dyDescent="0.25">
      <c r="J8162" s="30"/>
    </row>
    <row r="8163" spans="10:10" x14ac:dyDescent="0.25">
      <c r="J8163" s="30"/>
    </row>
    <row r="8164" spans="10:10" x14ac:dyDescent="0.25">
      <c r="J8164" s="30"/>
    </row>
    <row r="8165" spans="10:10" x14ac:dyDescent="0.25">
      <c r="J8165" s="30"/>
    </row>
    <row r="8166" spans="10:10" x14ac:dyDescent="0.25">
      <c r="J8166" s="30"/>
    </row>
    <row r="8167" spans="10:10" x14ac:dyDescent="0.25">
      <c r="J8167" s="30"/>
    </row>
    <row r="8168" spans="10:10" x14ac:dyDescent="0.25">
      <c r="J8168" s="30"/>
    </row>
    <row r="8169" spans="10:10" x14ac:dyDescent="0.25">
      <c r="J8169" s="30"/>
    </row>
    <row r="8170" spans="10:10" x14ac:dyDescent="0.25">
      <c r="J8170" s="30"/>
    </row>
    <row r="8171" spans="10:10" x14ac:dyDescent="0.25">
      <c r="J8171" s="30"/>
    </row>
    <row r="8172" spans="10:10" x14ac:dyDescent="0.25">
      <c r="J8172" s="30"/>
    </row>
    <row r="8173" spans="10:10" x14ac:dyDescent="0.25">
      <c r="J8173" s="30"/>
    </row>
    <row r="8174" spans="10:10" x14ac:dyDescent="0.25">
      <c r="J8174" s="30"/>
    </row>
    <row r="8175" spans="10:10" x14ac:dyDescent="0.25">
      <c r="J8175" s="30"/>
    </row>
    <row r="8176" spans="10:10" x14ac:dyDescent="0.25">
      <c r="J8176" s="30"/>
    </row>
    <row r="8177" spans="10:10" x14ac:dyDescent="0.25">
      <c r="J8177" s="30"/>
    </row>
    <row r="8178" spans="10:10" x14ac:dyDescent="0.25">
      <c r="J8178" s="30"/>
    </row>
    <row r="8179" spans="10:10" x14ac:dyDescent="0.25">
      <c r="J8179" s="30"/>
    </row>
    <row r="8180" spans="10:10" x14ac:dyDescent="0.25">
      <c r="J8180" s="30"/>
    </row>
    <row r="8181" spans="10:10" x14ac:dyDescent="0.25">
      <c r="J8181" s="30"/>
    </row>
    <row r="8182" spans="10:10" x14ac:dyDescent="0.25">
      <c r="J8182" s="30"/>
    </row>
    <row r="8183" spans="10:10" x14ac:dyDescent="0.25">
      <c r="J8183" s="30"/>
    </row>
    <row r="8184" spans="10:10" x14ac:dyDescent="0.25">
      <c r="J8184" s="30"/>
    </row>
    <row r="8185" spans="10:10" x14ac:dyDescent="0.25">
      <c r="J8185" s="30"/>
    </row>
    <row r="8186" spans="10:10" x14ac:dyDescent="0.25">
      <c r="J8186" s="30"/>
    </row>
    <row r="8187" spans="10:10" x14ac:dyDescent="0.25">
      <c r="J8187" s="30"/>
    </row>
    <row r="8188" spans="10:10" x14ac:dyDescent="0.25">
      <c r="J8188" s="30"/>
    </row>
    <row r="8189" spans="10:10" x14ac:dyDescent="0.25">
      <c r="J8189" s="30"/>
    </row>
    <row r="8190" spans="10:10" x14ac:dyDescent="0.25">
      <c r="J8190" s="30"/>
    </row>
    <row r="8191" spans="10:10" x14ac:dyDescent="0.25">
      <c r="J8191" s="30"/>
    </row>
    <row r="8192" spans="10:10" x14ac:dyDescent="0.25">
      <c r="J8192" s="30"/>
    </row>
    <row r="8193" spans="10:10" x14ac:dyDescent="0.25">
      <c r="J8193" s="30"/>
    </row>
    <row r="8194" spans="10:10" x14ac:dyDescent="0.25">
      <c r="J8194" s="30"/>
    </row>
    <row r="8195" spans="10:10" x14ac:dyDescent="0.25">
      <c r="J8195" s="30"/>
    </row>
    <row r="8196" spans="10:10" x14ac:dyDescent="0.25">
      <c r="J8196" s="30"/>
    </row>
    <row r="8197" spans="10:10" x14ac:dyDescent="0.25">
      <c r="J8197" s="30"/>
    </row>
    <row r="8198" spans="10:10" x14ac:dyDescent="0.25">
      <c r="J8198" s="30"/>
    </row>
    <row r="8199" spans="10:10" x14ac:dyDescent="0.25">
      <c r="J8199" s="30"/>
    </row>
    <row r="8200" spans="10:10" x14ac:dyDescent="0.25">
      <c r="J8200" s="30"/>
    </row>
    <row r="8201" spans="10:10" x14ac:dyDescent="0.25">
      <c r="J8201" s="30"/>
    </row>
    <row r="8202" spans="10:10" x14ac:dyDescent="0.25">
      <c r="J8202" s="30"/>
    </row>
    <row r="8203" spans="10:10" x14ac:dyDescent="0.25">
      <c r="J8203" s="30"/>
    </row>
    <row r="8204" spans="10:10" x14ac:dyDescent="0.25">
      <c r="J8204" s="30"/>
    </row>
    <row r="8205" spans="10:10" x14ac:dyDescent="0.25">
      <c r="J8205" s="30"/>
    </row>
    <row r="8206" spans="10:10" x14ac:dyDescent="0.25">
      <c r="J8206" s="30"/>
    </row>
    <row r="8207" spans="10:10" x14ac:dyDescent="0.25">
      <c r="J8207" s="30"/>
    </row>
    <row r="8208" spans="10:10" x14ac:dyDescent="0.25">
      <c r="J8208" s="30"/>
    </row>
    <row r="8209" spans="10:10" x14ac:dyDescent="0.25">
      <c r="J8209" s="30"/>
    </row>
    <row r="8210" spans="10:10" x14ac:dyDescent="0.25">
      <c r="J8210" s="30"/>
    </row>
    <row r="8211" spans="10:10" x14ac:dyDescent="0.25">
      <c r="J8211" s="30"/>
    </row>
    <row r="8212" spans="10:10" x14ac:dyDescent="0.25">
      <c r="J8212" s="30"/>
    </row>
    <row r="8213" spans="10:10" x14ac:dyDescent="0.25">
      <c r="J8213" s="30"/>
    </row>
    <row r="8214" spans="10:10" x14ac:dyDescent="0.25">
      <c r="J8214" s="30"/>
    </row>
    <row r="8215" spans="10:10" x14ac:dyDescent="0.25">
      <c r="J8215" s="30"/>
    </row>
    <row r="8216" spans="10:10" x14ac:dyDescent="0.25">
      <c r="J8216" s="30"/>
    </row>
    <row r="8217" spans="10:10" x14ac:dyDescent="0.25">
      <c r="J8217" s="30"/>
    </row>
    <row r="8218" spans="10:10" x14ac:dyDescent="0.25">
      <c r="J8218" s="30"/>
    </row>
    <row r="8219" spans="10:10" x14ac:dyDescent="0.25">
      <c r="J8219" s="30"/>
    </row>
    <row r="8220" spans="10:10" x14ac:dyDescent="0.25">
      <c r="J8220" s="30"/>
    </row>
    <row r="8221" spans="10:10" x14ac:dyDescent="0.25">
      <c r="J8221" s="30"/>
    </row>
    <row r="8222" spans="10:10" x14ac:dyDescent="0.25">
      <c r="J8222" s="30"/>
    </row>
    <row r="8223" spans="10:10" x14ac:dyDescent="0.25">
      <c r="J8223" s="30"/>
    </row>
    <row r="8224" spans="10:10" x14ac:dyDescent="0.25">
      <c r="J8224" s="30"/>
    </row>
    <row r="8225" spans="10:10" x14ac:dyDescent="0.25">
      <c r="J8225" s="30"/>
    </row>
    <row r="8226" spans="10:10" x14ac:dyDescent="0.25">
      <c r="J8226" s="30"/>
    </row>
    <row r="8227" spans="10:10" x14ac:dyDescent="0.25">
      <c r="J8227" s="30"/>
    </row>
    <row r="8228" spans="10:10" x14ac:dyDescent="0.25">
      <c r="J8228" s="30"/>
    </row>
    <row r="8229" spans="10:10" x14ac:dyDescent="0.25">
      <c r="J8229" s="30"/>
    </row>
    <row r="8230" spans="10:10" x14ac:dyDescent="0.25">
      <c r="J8230" s="30"/>
    </row>
    <row r="8231" spans="10:10" x14ac:dyDescent="0.25">
      <c r="J8231" s="30"/>
    </row>
    <row r="8232" spans="10:10" x14ac:dyDescent="0.25">
      <c r="J8232" s="30"/>
    </row>
    <row r="8233" spans="10:10" x14ac:dyDescent="0.25">
      <c r="J8233" s="30"/>
    </row>
    <row r="8234" spans="10:10" x14ac:dyDescent="0.25">
      <c r="J8234" s="30"/>
    </row>
    <row r="8235" spans="10:10" x14ac:dyDescent="0.25">
      <c r="J8235" s="30"/>
    </row>
    <row r="8236" spans="10:10" x14ac:dyDescent="0.25">
      <c r="J8236" s="30"/>
    </row>
    <row r="8237" spans="10:10" x14ac:dyDescent="0.25">
      <c r="J8237" s="30"/>
    </row>
    <row r="8238" spans="10:10" x14ac:dyDescent="0.25">
      <c r="J8238" s="30"/>
    </row>
    <row r="8239" spans="10:10" x14ac:dyDescent="0.25">
      <c r="J8239" s="30"/>
    </row>
    <row r="8240" spans="10:10" x14ac:dyDescent="0.25">
      <c r="J8240" s="30"/>
    </row>
    <row r="8241" spans="10:10" x14ac:dyDescent="0.25">
      <c r="J8241" s="30"/>
    </row>
    <row r="8242" spans="10:10" x14ac:dyDescent="0.25">
      <c r="J8242" s="30"/>
    </row>
    <row r="8243" spans="10:10" x14ac:dyDescent="0.25">
      <c r="J8243" s="30"/>
    </row>
    <row r="8244" spans="10:10" x14ac:dyDescent="0.25">
      <c r="J8244" s="30"/>
    </row>
    <row r="8245" spans="10:10" x14ac:dyDescent="0.25">
      <c r="J8245" s="30"/>
    </row>
    <row r="8246" spans="10:10" x14ac:dyDescent="0.25">
      <c r="J8246" s="30"/>
    </row>
    <row r="8247" spans="10:10" x14ac:dyDescent="0.25">
      <c r="J8247" s="30"/>
    </row>
    <row r="8248" spans="10:10" x14ac:dyDescent="0.25">
      <c r="J8248" s="30"/>
    </row>
    <row r="8249" spans="10:10" x14ac:dyDescent="0.25">
      <c r="J8249" s="30"/>
    </row>
    <row r="8250" spans="10:10" x14ac:dyDescent="0.25">
      <c r="J8250" s="30"/>
    </row>
    <row r="8251" spans="10:10" x14ac:dyDescent="0.25">
      <c r="J8251" s="30"/>
    </row>
    <row r="8252" spans="10:10" x14ac:dyDescent="0.25">
      <c r="J8252" s="30"/>
    </row>
    <row r="8253" spans="10:10" x14ac:dyDescent="0.25">
      <c r="J8253" s="30"/>
    </row>
    <row r="8254" spans="10:10" x14ac:dyDescent="0.25">
      <c r="J8254" s="30"/>
    </row>
    <row r="8255" spans="10:10" x14ac:dyDescent="0.25">
      <c r="J8255" s="30"/>
    </row>
    <row r="8256" spans="10:10" x14ac:dyDescent="0.25">
      <c r="J8256" s="30"/>
    </row>
    <row r="8257" spans="10:10" x14ac:dyDescent="0.25">
      <c r="J8257" s="30"/>
    </row>
    <row r="8258" spans="10:10" x14ac:dyDescent="0.25">
      <c r="J8258" s="30"/>
    </row>
    <row r="8259" spans="10:10" x14ac:dyDescent="0.25">
      <c r="J8259" s="30"/>
    </row>
    <row r="8260" spans="10:10" x14ac:dyDescent="0.25">
      <c r="J8260" s="30"/>
    </row>
    <row r="8261" spans="10:10" x14ac:dyDescent="0.25">
      <c r="J8261" s="30"/>
    </row>
    <row r="8262" spans="10:10" x14ac:dyDescent="0.25">
      <c r="J8262" s="30"/>
    </row>
    <row r="8263" spans="10:10" x14ac:dyDescent="0.25">
      <c r="J8263" s="30"/>
    </row>
    <row r="8264" spans="10:10" x14ac:dyDescent="0.25">
      <c r="J8264" s="30"/>
    </row>
    <row r="8265" spans="10:10" x14ac:dyDescent="0.25">
      <c r="J8265" s="30"/>
    </row>
    <row r="8266" spans="10:10" x14ac:dyDescent="0.25">
      <c r="J8266" s="30"/>
    </row>
    <row r="8267" spans="10:10" x14ac:dyDescent="0.25">
      <c r="J8267" s="30"/>
    </row>
    <row r="8268" spans="10:10" x14ac:dyDescent="0.25">
      <c r="J8268" s="30"/>
    </row>
    <row r="8269" spans="10:10" x14ac:dyDescent="0.25">
      <c r="J8269" s="30"/>
    </row>
    <row r="8270" spans="10:10" x14ac:dyDescent="0.25">
      <c r="J8270" s="30"/>
    </row>
    <row r="8271" spans="10:10" x14ac:dyDescent="0.25">
      <c r="J8271" s="30"/>
    </row>
    <row r="8272" spans="10:10" x14ac:dyDescent="0.25">
      <c r="J8272" s="30"/>
    </row>
    <row r="8273" spans="10:10" x14ac:dyDescent="0.25">
      <c r="J8273" s="30"/>
    </row>
    <row r="8274" spans="10:10" x14ac:dyDescent="0.25">
      <c r="J8274" s="30"/>
    </row>
    <row r="8275" spans="10:10" x14ac:dyDescent="0.25">
      <c r="J8275" s="30"/>
    </row>
    <row r="8276" spans="10:10" x14ac:dyDescent="0.25">
      <c r="J8276" s="30"/>
    </row>
    <row r="8277" spans="10:10" x14ac:dyDescent="0.25">
      <c r="J8277" s="30"/>
    </row>
    <row r="8278" spans="10:10" x14ac:dyDescent="0.25">
      <c r="J8278" s="30"/>
    </row>
    <row r="8279" spans="10:10" x14ac:dyDescent="0.25">
      <c r="J8279" s="30"/>
    </row>
    <row r="8280" spans="10:10" x14ac:dyDescent="0.25">
      <c r="J8280" s="30"/>
    </row>
    <row r="8281" spans="10:10" x14ac:dyDescent="0.25">
      <c r="J8281" s="30"/>
    </row>
    <row r="8282" spans="10:10" x14ac:dyDescent="0.25">
      <c r="J8282" s="30"/>
    </row>
    <row r="8283" spans="10:10" x14ac:dyDescent="0.25">
      <c r="J8283" s="30"/>
    </row>
    <row r="8284" spans="10:10" x14ac:dyDescent="0.25">
      <c r="J8284" s="30"/>
    </row>
    <row r="8285" spans="10:10" x14ac:dyDescent="0.25">
      <c r="J8285" s="30"/>
    </row>
    <row r="8286" spans="10:10" x14ac:dyDescent="0.25">
      <c r="J8286" s="30"/>
    </row>
    <row r="8287" spans="10:10" x14ac:dyDescent="0.25">
      <c r="J8287" s="30"/>
    </row>
    <row r="8288" spans="10:10" x14ac:dyDescent="0.25">
      <c r="J8288" s="30"/>
    </row>
    <row r="8289" spans="10:10" x14ac:dyDescent="0.25">
      <c r="J8289" s="30"/>
    </row>
    <row r="8290" spans="10:10" x14ac:dyDescent="0.25">
      <c r="J8290" s="30"/>
    </row>
    <row r="8291" spans="10:10" x14ac:dyDescent="0.25">
      <c r="J8291" s="30"/>
    </row>
    <row r="8292" spans="10:10" x14ac:dyDescent="0.25">
      <c r="J8292" s="30"/>
    </row>
    <row r="8293" spans="10:10" x14ac:dyDescent="0.25">
      <c r="J8293" s="30"/>
    </row>
    <row r="8294" spans="10:10" x14ac:dyDescent="0.25">
      <c r="J8294" s="30"/>
    </row>
    <row r="8295" spans="10:10" x14ac:dyDescent="0.25">
      <c r="J8295" s="30"/>
    </row>
    <row r="8296" spans="10:10" x14ac:dyDescent="0.25">
      <c r="J8296" s="30"/>
    </row>
    <row r="8297" spans="10:10" x14ac:dyDescent="0.25">
      <c r="J8297" s="30"/>
    </row>
    <row r="8298" spans="10:10" x14ac:dyDescent="0.25">
      <c r="J8298" s="30"/>
    </row>
    <row r="8299" spans="10:10" x14ac:dyDescent="0.25">
      <c r="J8299" s="30"/>
    </row>
    <row r="8300" spans="10:10" x14ac:dyDescent="0.25">
      <c r="J8300" s="30"/>
    </row>
    <row r="8301" spans="10:10" x14ac:dyDescent="0.25">
      <c r="J8301" s="30"/>
    </row>
    <row r="8302" spans="10:10" x14ac:dyDescent="0.25">
      <c r="J8302" s="30"/>
    </row>
    <row r="8303" spans="10:10" x14ac:dyDescent="0.25">
      <c r="J8303" s="30"/>
    </row>
    <row r="8304" spans="10:10" x14ac:dyDescent="0.25">
      <c r="J8304" s="30"/>
    </row>
    <row r="8305" spans="10:10" x14ac:dyDescent="0.25">
      <c r="J8305" s="30"/>
    </row>
    <row r="8306" spans="10:10" x14ac:dyDescent="0.25">
      <c r="J8306" s="30"/>
    </row>
    <row r="8307" spans="10:10" x14ac:dyDescent="0.25">
      <c r="J8307" s="30"/>
    </row>
    <row r="8308" spans="10:10" x14ac:dyDescent="0.25">
      <c r="J8308" s="30"/>
    </row>
    <row r="8309" spans="10:10" x14ac:dyDescent="0.25">
      <c r="J8309" s="30"/>
    </row>
    <row r="8310" spans="10:10" x14ac:dyDescent="0.25">
      <c r="J8310" s="30"/>
    </row>
    <row r="8311" spans="10:10" x14ac:dyDescent="0.25">
      <c r="J8311" s="30"/>
    </row>
    <row r="8312" spans="10:10" x14ac:dyDescent="0.25">
      <c r="J8312" s="30"/>
    </row>
    <row r="8313" spans="10:10" x14ac:dyDescent="0.25">
      <c r="J8313" s="30"/>
    </row>
    <row r="8314" spans="10:10" x14ac:dyDescent="0.25">
      <c r="J8314" s="30"/>
    </row>
    <row r="8315" spans="10:10" x14ac:dyDescent="0.25">
      <c r="J8315" s="30"/>
    </row>
    <row r="8316" spans="10:10" x14ac:dyDescent="0.25">
      <c r="J8316" s="30"/>
    </row>
    <row r="8317" spans="10:10" x14ac:dyDescent="0.25">
      <c r="J8317" s="30"/>
    </row>
    <row r="8318" spans="10:10" x14ac:dyDescent="0.25">
      <c r="J8318" s="30"/>
    </row>
    <row r="8319" spans="10:10" x14ac:dyDescent="0.25">
      <c r="J8319" s="30"/>
    </row>
    <row r="8320" spans="10:10" x14ac:dyDescent="0.25">
      <c r="J8320" s="30"/>
    </row>
    <row r="8321" spans="10:10" x14ac:dyDescent="0.25">
      <c r="J8321" s="30"/>
    </row>
    <row r="8322" spans="10:10" x14ac:dyDescent="0.25">
      <c r="J8322" s="30"/>
    </row>
    <row r="8323" spans="10:10" x14ac:dyDescent="0.25">
      <c r="J8323" s="30"/>
    </row>
    <row r="8324" spans="10:10" x14ac:dyDescent="0.25">
      <c r="J8324" s="30"/>
    </row>
    <row r="8325" spans="10:10" x14ac:dyDescent="0.25">
      <c r="J8325" s="30"/>
    </row>
    <row r="8326" spans="10:10" x14ac:dyDescent="0.25">
      <c r="J8326" s="30"/>
    </row>
    <row r="8327" spans="10:10" x14ac:dyDescent="0.25">
      <c r="J8327" s="30"/>
    </row>
    <row r="8328" spans="10:10" x14ac:dyDescent="0.25">
      <c r="J8328" s="30"/>
    </row>
    <row r="8329" spans="10:10" x14ac:dyDescent="0.25">
      <c r="J8329" s="30"/>
    </row>
    <row r="8330" spans="10:10" x14ac:dyDescent="0.25">
      <c r="J8330" s="30"/>
    </row>
    <row r="8331" spans="10:10" x14ac:dyDescent="0.25">
      <c r="J8331" s="30"/>
    </row>
    <row r="8332" spans="10:10" x14ac:dyDescent="0.25">
      <c r="J8332" s="30"/>
    </row>
    <row r="8333" spans="10:10" x14ac:dyDescent="0.25">
      <c r="J8333" s="30"/>
    </row>
    <row r="8334" spans="10:10" x14ac:dyDescent="0.25">
      <c r="J8334" s="30"/>
    </row>
    <row r="8335" spans="10:10" x14ac:dyDescent="0.25">
      <c r="J8335" s="30"/>
    </row>
    <row r="8336" spans="10:10" x14ac:dyDescent="0.25">
      <c r="J8336" s="30"/>
    </row>
    <row r="8337" spans="10:10" x14ac:dyDescent="0.25">
      <c r="J8337" s="30"/>
    </row>
    <row r="8338" spans="10:10" x14ac:dyDescent="0.25">
      <c r="J8338" s="30"/>
    </row>
    <row r="8339" spans="10:10" x14ac:dyDescent="0.25">
      <c r="J8339" s="30"/>
    </row>
    <row r="8340" spans="10:10" x14ac:dyDescent="0.25">
      <c r="J8340" s="30"/>
    </row>
    <row r="8341" spans="10:10" x14ac:dyDescent="0.25">
      <c r="J8341" s="30"/>
    </row>
    <row r="8342" spans="10:10" x14ac:dyDescent="0.25">
      <c r="J8342" s="30"/>
    </row>
    <row r="8343" spans="10:10" x14ac:dyDescent="0.25">
      <c r="J8343" s="30"/>
    </row>
    <row r="8344" spans="10:10" x14ac:dyDescent="0.25">
      <c r="J8344" s="30"/>
    </row>
    <row r="8345" spans="10:10" x14ac:dyDescent="0.25">
      <c r="J8345" s="30"/>
    </row>
    <row r="8346" spans="10:10" x14ac:dyDescent="0.25">
      <c r="J8346" s="30"/>
    </row>
    <row r="8347" spans="10:10" x14ac:dyDescent="0.25">
      <c r="J8347" s="30"/>
    </row>
    <row r="8348" spans="10:10" x14ac:dyDescent="0.25">
      <c r="J8348" s="30"/>
    </row>
    <row r="8349" spans="10:10" x14ac:dyDescent="0.25">
      <c r="J8349" s="30"/>
    </row>
    <row r="8350" spans="10:10" x14ac:dyDescent="0.25">
      <c r="J8350" s="30"/>
    </row>
    <row r="8351" spans="10:10" x14ac:dyDescent="0.25">
      <c r="J8351" s="30"/>
    </row>
    <row r="8352" spans="10:10" x14ac:dyDescent="0.25">
      <c r="J8352" s="30"/>
    </row>
    <row r="8353" spans="10:10" x14ac:dyDescent="0.25">
      <c r="J8353" s="30"/>
    </row>
    <row r="8354" spans="10:10" x14ac:dyDescent="0.25">
      <c r="J8354" s="30"/>
    </row>
    <row r="8355" spans="10:10" x14ac:dyDescent="0.25">
      <c r="J8355" s="30"/>
    </row>
    <row r="8356" spans="10:10" x14ac:dyDescent="0.25">
      <c r="J8356" s="30"/>
    </row>
    <row r="8357" spans="10:10" x14ac:dyDescent="0.25">
      <c r="J8357" s="30"/>
    </row>
    <row r="8358" spans="10:10" x14ac:dyDescent="0.25">
      <c r="J8358" s="30"/>
    </row>
    <row r="8359" spans="10:10" x14ac:dyDescent="0.25">
      <c r="J8359" s="30"/>
    </row>
    <row r="8360" spans="10:10" x14ac:dyDescent="0.25">
      <c r="J8360" s="30"/>
    </row>
    <row r="8361" spans="10:10" x14ac:dyDescent="0.25">
      <c r="J8361" s="30"/>
    </row>
    <row r="8362" spans="10:10" x14ac:dyDescent="0.25">
      <c r="J8362" s="30"/>
    </row>
    <row r="8363" spans="10:10" x14ac:dyDescent="0.25">
      <c r="J8363" s="30"/>
    </row>
    <row r="8364" spans="10:10" x14ac:dyDescent="0.25">
      <c r="J8364" s="30"/>
    </row>
    <row r="8365" spans="10:10" x14ac:dyDescent="0.25">
      <c r="J8365" s="30"/>
    </row>
    <row r="8366" spans="10:10" x14ac:dyDescent="0.25">
      <c r="J8366" s="30"/>
    </row>
    <row r="8367" spans="10:10" x14ac:dyDescent="0.25">
      <c r="J8367" s="30"/>
    </row>
    <row r="8368" spans="10:10" x14ac:dyDescent="0.25">
      <c r="J8368" s="30"/>
    </row>
    <row r="8369" spans="10:10" x14ac:dyDescent="0.25">
      <c r="J8369" s="30"/>
    </row>
    <row r="8370" spans="10:10" x14ac:dyDescent="0.25">
      <c r="J8370" s="30"/>
    </row>
    <row r="8371" spans="10:10" x14ac:dyDescent="0.25">
      <c r="J8371" s="30"/>
    </row>
    <row r="8372" spans="10:10" x14ac:dyDescent="0.25">
      <c r="J8372" s="30"/>
    </row>
    <row r="8373" spans="10:10" x14ac:dyDescent="0.25">
      <c r="J8373" s="30"/>
    </row>
    <row r="8374" spans="10:10" x14ac:dyDescent="0.25">
      <c r="J8374" s="30"/>
    </row>
    <row r="8375" spans="10:10" x14ac:dyDescent="0.25">
      <c r="J8375" s="30"/>
    </row>
    <row r="8376" spans="10:10" x14ac:dyDescent="0.25">
      <c r="J8376" s="30"/>
    </row>
    <row r="8377" spans="10:10" x14ac:dyDescent="0.25">
      <c r="J8377" s="30"/>
    </row>
    <row r="8378" spans="10:10" x14ac:dyDescent="0.25">
      <c r="J8378" s="30"/>
    </row>
    <row r="8379" spans="10:10" x14ac:dyDescent="0.25">
      <c r="J8379" s="30"/>
    </row>
    <row r="8380" spans="10:10" x14ac:dyDescent="0.25">
      <c r="J8380" s="30"/>
    </row>
    <row r="8381" spans="10:10" x14ac:dyDescent="0.25">
      <c r="J8381" s="30"/>
    </row>
    <row r="8382" spans="10:10" x14ac:dyDescent="0.25">
      <c r="J8382" s="30"/>
    </row>
    <row r="8383" spans="10:10" x14ac:dyDescent="0.25">
      <c r="J8383" s="30"/>
    </row>
    <row r="8384" spans="10:10" x14ac:dyDescent="0.25">
      <c r="J8384" s="30"/>
    </row>
    <row r="8385" spans="10:10" x14ac:dyDescent="0.25">
      <c r="J8385" s="30"/>
    </row>
    <row r="8386" spans="10:10" x14ac:dyDescent="0.25">
      <c r="J8386" s="30"/>
    </row>
    <row r="8387" spans="10:10" x14ac:dyDescent="0.25">
      <c r="J8387" s="30"/>
    </row>
    <row r="8388" spans="10:10" x14ac:dyDescent="0.25">
      <c r="J8388" s="30"/>
    </row>
    <row r="8389" spans="10:10" x14ac:dyDescent="0.25">
      <c r="J8389" s="30"/>
    </row>
    <row r="8390" spans="10:10" x14ac:dyDescent="0.25">
      <c r="J8390" s="30"/>
    </row>
    <row r="8391" spans="10:10" x14ac:dyDescent="0.25">
      <c r="J8391" s="30"/>
    </row>
    <row r="8392" spans="10:10" x14ac:dyDescent="0.25">
      <c r="J8392" s="30"/>
    </row>
    <row r="8393" spans="10:10" x14ac:dyDescent="0.25">
      <c r="J8393" s="30"/>
    </row>
    <row r="8394" spans="10:10" x14ac:dyDescent="0.25">
      <c r="J8394" s="30"/>
    </row>
    <row r="8395" spans="10:10" x14ac:dyDescent="0.25">
      <c r="J8395" s="30"/>
    </row>
    <row r="8396" spans="10:10" x14ac:dyDescent="0.25">
      <c r="J8396" s="30"/>
    </row>
    <row r="8397" spans="10:10" x14ac:dyDescent="0.25">
      <c r="J8397" s="30"/>
    </row>
    <row r="8398" spans="10:10" x14ac:dyDescent="0.25">
      <c r="J8398" s="30"/>
    </row>
    <row r="8399" spans="10:10" x14ac:dyDescent="0.25">
      <c r="J8399" s="30"/>
    </row>
    <row r="8400" spans="10:10" x14ac:dyDescent="0.25">
      <c r="J8400" s="30"/>
    </row>
    <row r="8401" spans="10:10" x14ac:dyDescent="0.25">
      <c r="J8401" s="30"/>
    </row>
    <row r="8402" spans="10:10" x14ac:dyDescent="0.25">
      <c r="J8402" s="30"/>
    </row>
    <row r="8403" spans="10:10" x14ac:dyDescent="0.25">
      <c r="J8403" s="30"/>
    </row>
    <row r="8404" spans="10:10" x14ac:dyDescent="0.25">
      <c r="J8404" s="30"/>
    </row>
    <row r="8405" spans="10:10" x14ac:dyDescent="0.25">
      <c r="J8405" s="30"/>
    </row>
    <row r="8406" spans="10:10" x14ac:dyDescent="0.25">
      <c r="J8406" s="30"/>
    </row>
    <row r="8407" spans="10:10" x14ac:dyDescent="0.25">
      <c r="J8407" s="30"/>
    </row>
    <row r="8408" spans="10:10" x14ac:dyDescent="0.25">
      <c r="J8408" s="30"/>
    </row>
    <row r="8409" spans="10:10" x14ac:dyDescent="0.25">
      <c r="J8409" s="30"/>
    </row>
    <row r="8410" spans="10:10" x14ac:dyDescent="0.25">
      <c r="J8410" s="30"/>
    </row>
    <row r="8411" spans="10:10" x14ac:dyDescent="0.25">
      <c r="J8411" s="30"/>
    </row>
    <row r="8412" spans="10:10" x14ac:dyDescent="0.25">
      <c r="J8412" s="30"/>
    </row>
    <row r="8413" spans="10:10" x14ac:dyDescent="0.25">
      <c r="J8413" s="30"/>
    </row>
    <row r="8414" spans="10:10" x14ac:dyDescent="0.25">
      <c r="J8414" s="30"/>
    </row>
    <row r="8415" spans="10:10" x14ac:dyDescent="0.25">
      <c r="J8415" s="30"/>
    </row>
    <row r="8416" spans="10:10" x14ac:dyDescent="0.25">
      <c r="J8416" s="30"/>
    </row>
    <row r="8417" spans="10:10" x14ac:dyDescent="0.25">
      <c r="J8417" s="30"/>
    </row>
    <row r="8418" spans="10:10" x14ac:dyDescent="0.25">
      <c r="J8418" s="30"/>
    </row>
    <row r="8419" spans="10:10" x14ac:dyDescent="0.25">
      <c r="J8419" s="30"/>
    </row>
    <row r="8420" spans="10:10" x14ac:dyDescent="0.25">
      <c r="J8420" s="30"/>
    </row>
    <row r="8421" spans="10:10" x14ac:dyDescent="0.25">
      <c r="J8421" s="30"/>
    </row>
    <row r="8422" spans="10:10" x14ac:dyDescent="0.25">
      <c r="J8422" s="30"/>
    </row>
    <row r="8423" spans="10:10" x14ac:dyDescent="0.25">
      <c r="J8423" s="30"/>
    </row>
    <row r="8424" spans="10:10" x14ac:dyDescent="0.25">
      <c r="J8424" s="30"/>
    </row>
    <row r="8425" spans="10:10" x14ac:dyDescent="0.25">
      <c r="J8425" s="30"/>
    </row>
    <row r="8426" spans="10:10" x14ac:dyDescent="0.25">
      <c r="J8426" s="30"/>
    </row>
    <row r="8427" spans="10:10" x14ac:dyDescent="0.25">
      <c r="J8427" s="30"/>
    </row>
    <row r="8428" spans="10:10" x14ac:dyDescent="0.25">
      <c r="J8428" s="30"/>
    </row>
    <row r="8429" spans="10:10" x14ac:dyDescent="0.25">
      <c r="J8429" s="30"/>
    </row>
    <row r="8430" spans="10:10" x14ac:dyDescent="0.25">
      <c r="J8430" s="30"/>
    </row>
    <row r="8431" spans="10:10" x14ac:dyDescent="0.25">
      <c r="J8431" s="30"/>
    </row>
    <row r="8432" spans="10:10" x14ac:dyDescent="0.25">
      <c r="J8432" s="30"/>
    </row>
    <row r="8433" spans="10:10" x14ac:dyDescent="0.25">
      <c r="J8433" s="30"/>
    </row>
    <row r="8434" spans="10:10" x14ac:dyDescent="0.25">
      <c r="J8434" s="30"/>
    </row>
    <row r="8435" spans="10:10" x14ac:dyDescent="0.25">
      <c r="J8435" s="30"/>
    </row>
    <row r="8436" spans="10:10" x14ac:dyDescent="0.25">
      <c r="J8436" s="30"/>
    </row>
    <row r="8437" spans="10:10" x14ac:dyDescent="0.25">
      <c r="J8437" s="30"/>
    </row>
    <row r="8438" spans="10:10" x14ac:dyDescent="0.25">
      <c r="J8438" s="30"/>
    </row>
    <row r="8439" spans="10:10" x14ac:dyDescent="0.25">
      <c r="J8439" s="30"/>
    </row>
    <row r="8440" spans="10:10" x14ac:dyDescent="0.25">
      <c r="J8440" s="30"/>
    </row>
    <row r="8441" spans="10:10" x14ac:dyDescent="0.25">
      <c r="J8441" s="30"/>
    </row>
    <row r="8442" spans="10:10" x14ac:dyDescent="0.25">
      <c r="J8442" s="30"/>
    </row>
    <row r="8443" spans="10:10" x14ac:dyDescent="0.25">
      <c r="J8443" s="30"/>
    </row>
    <row r="8444" spans="10:10" x14ac:dyDescent="0.25">
      <c r="J8444" s="30"/>
    </row>
    <row r="8445" spans="10:10" x14ac:dyDescent="0.25">
      <c r="J8445" s="30"/>
    </row>
    <row r="8446" spans="10:10" x14ac:dyDescent="0.25">
      <c r="J8446" s="30"/>
    </row>
    <row r="8447" spans="10:10" x14ac:dyDescent="0.25">
      <c r="J8447" s="30"/>
    </row>
    <row r="8448" spans="10:10" x14ac:dyDescent="0.25">
      <c r="J8448" s="30"/>
    </row>
    <row r="8449" spans="10:10" x14ac:dyDescent="0.25">
      <c r="J8449" s="30"/>
    </row>
    <row r="8450" spans="10:10" x14ac:dyDescent="0.25">
      <c r="J8450" s="30"/>
    </row>
    <row r="8451" spans="10:10" x14ac:dyDescent="0.25">
      <c r="J8451" s="30"/>
    </row>
    <row r="8452" spans="10:10" x14ac:dyDescent="0.25">
      <c r="J8452" s="30"/>
    </row>
    <row r="8453" spans="10:10" x14ac:dyDescent="0.25">
      <c r="J8453" s="30"/>
    </row>
    <row r="8454" spans="10:10" x14ac:dyDescent="0.25">
      <c r="J8454" s="30"/>
    </row>
    <row r="8455" spans="10:10" x14ac:dyDescent="0.25">
      <c r="J8455" s="30"/>
    </row>
    <row r="8456" spans="10:10" x14ac:dyDescent="0.25">
      <c r="J8456" s="30"/>
    </row>
    <row r="8457" spans="10:10" x14ac:dyDescent="0.25">
      <c r="J8457" s="30"/>
    </row>
    <row r="8458" spans="10:10" x14ac:dyDescent="0.25">
      <c r="J8458" s="30"/>
    </row>
    <row r="8459" spans="10:10" x14ac:dyDescent="0.25">
      <c r="J8459" s="30"/>
    </row>
    <row r="8460" spans="10:10" x14ac:dyDescent="0.25">
      <c r="J8460" s="30"/>
    </row>
    <row r="8461" spans="10:10" x14ac:dyDescent="0.25">
      <c r="J8461" s="30"/>
    </row>
    <row r="8462" spans="10:10" x14ac:dyDescent="0.25">
      <c r="J8462" s="30"/>
    </row>
    <row r="8463" spans="10:10" x14ac:dyDescent="0.25">
      <c r="J8463" s="30"/>
    </row>
    <row r="8464" spans="10:10" x14ac:dyDescent="0.25">
      <c r="J8464" s="30"/>
    </row>
    <row r="8465" spans="10:10" x14ac:dyDescent="0.25">
      <c r="J8465" s="30"/>
    </row>
    <row r="8466" spans="10:10" x14ac:dyDescent="0.25">
      <c r="J8466" s="30"/>
    </row>
    <row r="8467" spans="10:10" x14ac:dyDescent="0.25">
      <c r="J8467" s="30"/>
    </row>
    <row r="8468" spans="10:10" x14ac:dyDescent="0.25">
      <c r="J8468" s="30"/>
    </row>
    <row r="8469" spans="10:10" x14ac:dyDescent="0.25">
      <c r="J8469" s="30"/>
    </row>
    <row r="8470" spans="10:10" x14ac:dyDescent="0.25">
      <c r="J8470" s="30"/>
    </row>
    <row r="8471" spans="10:10" x14ac:dyDescent="0.25">
      <c r="J8471" s="30"/>
    </row>
    <row r="8472" spans="10:10" x14ac:dyDescent="0.25">
      <c r="J8472" s="30"/>
    </row>
    <row r="8473" spans="10:10" x14ac:dyDescent="0.25">
      <c r="J8473" s="30"/>
    </row>
    <row r="8474" spans="10:10" x14ac:dyDescent="0.25">
      <c r="J8474" s="30"/>
    </row>
    <row r="8475" spans="10:10" x14ac:dyDescent="0.25">
      <c r="J8475" s="30"/>
    </row>
    <row r="8476" spans="10:10" x14ac:dyDescent="0.25">
      <c r="J8476" s="30"/>
    </row>
    <row r="8477" spans="10:10" x14ac:dyDescent="0.25">
      <c r="J8477" s="30"/>
    </row>
    <row r="8478" spans="10:10" x14ac:dyDescent="0.25">
      <c r="J8478" s="30"/>
    </row>
    <row r="8479" spans="10:10" x14ac:dyDescent="0.25">
      <c r="J8479" s="30"/>
    </row>
    <row r="8480" spans="10:10" x14ac:dyDescent="0.25">
      <c r="J8480" s="30"/>
    </row>
    <row r="8481" spans="10:10" x14ac:dyDescent="0.25">
      <c r="J8481" s="30"/>
    </row>
    <row r="8482" spans="10:10" x14ac:dyDescent="0.25">
      <c r="J8482" s="30"/>
    </row>
    <row r="8483" spans="10:10" x14ac:dyDescent="0.25">
      <c r="J8483" s="30"/>
    </row>
    <row r="8484" spans="10:10" x14ac:dyDescent="0.25">
      <c r="J8484" s="30"/>
    </row>
    <row r="8485" spans="10:10" x14ac:dyDescent="0.25">
      <c r="J8485" s="30"/>
    </row>
    <row r="8486" spans="10:10" x14ac:dyDescent="0.25">
      <c r="J8486" s="30"/>
    </row>
    <row r="8487" spans="10:10" x14ac:dyDescent="0.25">
      <c r="J8487" s="30"/>
    </row>
    <row r="8488" spans="10:10" x14ac:dyDescent="0.25">
      <c r="J8488" s="30"/>
    </row>
    <row r="8489" spans="10:10" x14ac:dyDescent="0.25">
      <c r="J8489" s="30"/>
    </row>
    <row r="8490" spans="10:10" x14ac:dyDescent="0.25">
      <c r="J8490" s="30"/>
    </row>
    <row r="8491" spans="10:10" x14ac:dyDescent="0.25">
      <c r="J8491" s="30"/>
    </row>
    <row r="8492" spans="10:10" x14ac:dyDescent="0.25">
      <c r="J8492" s="30"/>
    </row>
    <row r="8493" spans="10:10" x14ac:dyDescent="0.25">
      <c r="J8493" s="30"/>
    </row>
    <row r="8494" spans="10:10" x14ac:dyDescent="0.25">
      <c r="J8494" s="30"/>
    </row>
    <row r="8495" spans="10:10" x14ac:dyDescent="0.25">
      <c r="J8495" s="30"/>
    </row>
    <row r="8496" spans="10:10" x14ac:dyDescent="0.25">
      <c r="J8496" s="30"/>
    </row>
    <row r="8497" spans="10:10" x14ac:dyDescent="0.25">
      <c r="J8497" s="30"/>
    </row>
    <row r="8498" spans="10:10" x14ac:dyDescent="0.25">
      <c r="J8498" s="30"/>
    </row>
    <row r="8499" spans="10:10" x14ac:dyDescent="0.25">
      <c r="J8499" s="30"/>
    </row>
    <row r="8500" spans="10:10" x14ac:dyDescent="0.25">
      <c r="J8500" s="30"/>
    </row>
    <row r="8501" spans="10:10" x14ac:dyDescent="0.25">
      <c r="J8501" s="30"/>
    </row>
    <row r="8502" spans="10:10" x14ac:dyDescent="0.25">
      <c r="J8502" s="30"/>
    </row>
    <row r="8503" spans="10:10" x14ac:dyDescent="0.25">
      <c r="J8503" s="30"/>
    </row>
    <row r="8504" spans="10:10" x14ac:dyDescent="0.25">
      <c r="J8504" s="30"/>
    </row>
    <row r="8505" spans="10:10" x14ac:dyDescent="0.25">
      <c r="J8505" s="30"/>
    </row>
    <row r="8506" spans="10:10" x14ac:dyDescent="0.25">
      <c r="J8506" s="30"/>
    </row>
    <row r="8507" spans="10:10" x14ac:dyDescent="0.25">
      <c r="J8507" s="30"/>
    </row>
    <row r="8508" spans="10:10" x14ac:dyDescent="0.25">
      <c r="J8508" s="30"/>
    </row>
    <row r="8509" spans="10:10" x14ac:dyDescent="0.25">
      <c r="J8509" s="30"/>
    </row>
    <row r="8510" spans="10:10" x14ac:dyDescent="0.25">
      <c r="J8510" s="30"/>
    </row>
    <row r="8511" spans="10:10" x14ac:dyDescent="0.25">
      <c r="J8511" s="30"/>
    </row>
    <row r="8512" spans="10:10" x14ac:dyDescent="0.25">
      <c r="J8512" s="30"/>
    </row>
    <row r="8513" spans="1:11" x14ac:dyDescent="0.25">
      <c r="J8513" s="30"/>
    </row>
    <row r="8514" spans="1:11" x14ac:dyDescent="0.25">
      <c r="J8514" s="30"/>
    </row>
    <row r="8515" spans="1:11" x14ac:dyDescent="0.25">
      <c r="J8515" s="30"/>
    </row>
    <row r="8516" spans="1:11" x14ac:dyDescent="0.25">
      <c r="J8516" s="30"/>
    </row>
    <row r="8517" spans="1:11" x14ac:dyDescent="0.25">
      <c r="J8517" s="30"/>
    </row>
    <row r="8518" spans="1:11" x14ac:dyDescent="0.25">
      <c r="J8518" s="30"/>
    </row>
    <row r="8519" spans="1:11" x14ac:dyDescent="0.25">
      <c r="J8519" s="30"/>
    </row>
    <row r="8520" spans="1:11" x14ac:dyDescent="0.25">
      <c r="J8520" s="30"/>
    </row>
    <row r="8521" spans="1:11" x14ac:dyDescent="0.25">
      <c r="J8521" s="30"/>
    </row>
    <row r="8522" spans="1:11" x14ac:dyDescent="0.25">
      <c r="J8522" s="30"/>
    </row>
    <row r="8523" spans="1:11" x14ac:dyDescent="0.25">
      <c r="J8523" s="30"/>
    </row>
    <row r="8524" spans="1:11" x14ac:dyDescent="0.25">
      <c r="J8524" s="30"/>
      <c r="K8524" s="44"/>
    </row>
    <row r="8525" spans="1:11" x14ac:dyDescent="0.25">
      <c r="J8525" s="30"/>
      <c r="K8525" s="44"/>
    </row>
    <row r="8526" spans="1:11" x14ac:dyDescent="0.25">
      <c r="E8526" s="43"/>
      <c r="J8526" s="30"/>
      <c r="K8526" s="44"/>
    </row>
    <row r="8527" spans="1:11" s="45" customFormat="1" x14ac:dyDescent="0.25">
      <c r="A8527" s="22"/>
      <c r="B8527" s="66"/>
      <c r="C8527" s="39"/>
      <c r="D8527" s="43"/>
      <c r="E8527" s="43"/>
      <c r="F8527" s="27"/>
      <c r="G8527" s="44"/>
      <c r="H8527" s="44"/>
      <c r="I8527" s="44"/>
      <c r="J8527" s="30"/>
      <c r="K8527" s="44"/>
    </row>
    <row r="8528" spans="1:11" s="45" customFormat="1" x14ac:dyDescent="0.25">
      <c r="A8528" s="22"/>
      <c r="B8528" s="66"/>
      <c r="C8528" s="39"/>
      <c r="D8528" s="43"/>
      <c r="E8528" s="43"/>
      <c r="F8528" s="27"/>
      <c r="G8528" s="44"/>
      <c r="H8528" s="44"/>
      <c r="I8528" s="44"/>
      <c r="J8528" s="30"/>
      <c r="K8528" s="44"/>
    </row>
    <row r="8529" spans="1:11" s="45" customFormat="1" x14ac:dyDescent="0.25">
      <c r="A8529" s="22"/>
      <c r="B8529" s="66"/>
      <c r="C8529" s="39"/>
      <c r="D8529" s="43"/>
      <c r="E8529" s="43"/>
      <c r="F8529" s="27"/>
      <c r="G8529" s="46"/>
      <c r="H8529" s="46"/>
      <c r="I8529" s="46"/>
      <c r="J8529" s="30"/>
      <c r="K8529" s="44"/>
    </row>
    <row r="8530" spans="1:11" s="45" customFormat="1" x14ac:dyDescent="0.25">
      <c r="A8530" s="22"/>
      <c r="B8530" s="66"/>
      <c r="C8530" s="39"/>
      <c r="D8530" s="43"/>
      <c r="E8530" s="43"/>
      <c r="F8530" s="27"/>
      <c r="G8530" s="44"/>
      <c r="H8530" s="44"/>
      <c r="I8530" s="44"/>
      <c r="J8530" s="30"/>
      <c r="K8530" s="44"/>
    </row>
    <row r="8531" spans="1:11" s="45" customFormat="1" x14ac:dyDescent="0.25">
      <c r="A8531" s="22"/>
      <c r="B8531" s="66"/>
      <c r="C8531" s="39"/>
      <c r="D8531" s="43"/>
      <c r="E8531" s="43"/>
      <c r="F8531" s="27"/>
      <c r="G8531" s="44"/>
      <c r="H8531" s="44"/>
      <c r="I8531" s="44"/>
      <c r="J8531" s="30"/>
      <c r="K8531" s="44"/>
    </row>
    <row r="8532" spans="1:11" s="45" customFormat="1" x14ac:dyDescent="0.25">
      <c r="A8532" s="22"/>
      <c r="B8532" s="48"/>
      <c r="C8532" s="39"/>
      <c r="D8532" s="43"/>
      <c r="E8532" s="43"/>
      <c r="F8532" s="27"/>
      <c r="G8532" s="44"/>
      <c r="H8532" s="44"/>
      <c r="I8532" s="44"/>
      <c r="J8532" s="30"/>
      <c r="K8532" s="44"/>
    </row>
    <row r="8533" spans="1:11" s="45" customFormat="1" x14ac:dyDescent="0.25">
      <c r="A8533" s="42"/>
      <c r="B8533" s="48"/>
      <c r="C8533" s="43"/>
      <c r="D8533" s="43"/>
      <c r="E8533" s="43"/>
      <c r="F8533" s="27"/>
      <c r="G8533" s="44"/>
      <c r="H8533" s="44"/>
      <c r="I8533" s="44"/>
      <c r="J8533" s="30"/>
      <c r="K8533" s="44"/>
    </row>
    <row r="8534" spans="1:11" s="45" customFormat="1" x14ac:dyDescent="0.25">
      <c r="A8534" s="42"/>
      <c r="B8534" s="48"/>
      <c r="C8534" s="43"/>
      <c r="D8534" s="43"/>
      <c r="E8534" s="43"/>
      <c r="F8534" s="27"/>
      <c r="G8534" s="44"/>
      <c r="H8534" s="44"/>
      <c r="I8534" s="44"/>
      <c r="J8534" s="30"/>
      <c r="K8534" s="44"/>
    </row>
    <row r="8535" spans="1:11" s="45" customFormat="1" x14ac:dyDescent="0.25">
      <c r="A8535" s="42"/>
      <c r="B8535" s="48"/>
      <c r="C8535" s="43"/>
      <c r="D8535" s="43"/>
      <c r="E8535" s="43"/>
      <c r="F8535" s="27"/>
      <c r="G8535" s="44"/>
      <c r="H8535" s="44"/>
      <c r="I8535" s="44"/>
      <c r="J8535" s="30"/>
      <c r="K8535" s="44"/>
    </row>
    <row r="8536" spans="1:11" s="45" customFormat="1" x14ac:dyDescent="0.25">
      <c r="A8536" s="42"/>
      <c r="B8536" s="48"/>
      <c r="C8536" s="43"/>
      <c r="D8536" s="43"/>
      <c r="E8536" s="43"/>
      <c r="F8536" s="27"/>
      <c r="G8536" s="44"/>
      <c r="H8536" s="44"/>
      <c r="I8536" s="44"/>
      <c r="J8536" s="30"/>
      <c r="K8536" s="44"/>
    </row>
    <row r="8537" spans="1:11" s="45" customFormat="1" x14ac:dyDescent="0.25">
      <c r="A8537" s="42"/>
      <c r="B8537" s="48"/>
      <c r="C8537" s="43"/>
      <c r="D8537" s="43"/>
      <c r="E8537" s="43"/>
      <c r="F8537" s="27"/>
      <c r="G8537" s="44"/>
      <c r="H8537" s="44"/>
      <c r="I8537" s="44"/>
      <c r="J8537" s="30"/>
      <c r="K8537" s="44"/>
    </row>
    <row r="8538" spans="1:11" s="45" customFormat="1" x14ac:dyDescent="0.25">
      <c r="A8538" s="42"/>
      <c r="B8538" s="48"/>
      <c r="C8538" s="43"/>
      <c r="D8538" s="43"/>
      <c r="E8538" s="43"/>
      <c r="F8538" s="27"/>
      <c r="G8538" s="44"/>
      <c r="H8538" s="44"/>
      <c r="I8538" s="44"/>
      <c r="J8538" s="30"/>
      <c r="K8538" s="44"/>
    </row>
    <row r="8539" spans="1:11" s="45" customFormat="1" x14ac:dyDescent="0.25">
      <c r="A8539" s="42"/>
      <c r="B8539" s="48"/>
      <c r="C8539" s="43"/>
      <c r="D8539" s="43"/>
      <c r="E8539" s="43"/>
      <c r="F8539" s="27"/>
      <c r="G8539" s="44"/>
      <c r="H8539" s="44"/>
      <c r="I8539" s="44"/>
      <c r="J8539" s="30"/>
      <c r="K8539" s="44"/>
    </row>
    <row r="8540" spans="1:11" s="45" customFormat="1" x14ac:dyDescent="0.25">
      <c r="A8540" s="42"/>
      <c r="B8540" s="48"/>
      <c r="C8540" s="43"/>
      <c r="D8540" s="43"/>
      <c r="E8540" s="43"/>
      <c r="F8540" s="27"/>
      <c r="G8540" s="44"/>
      <c r="H8540" s="44"/>
      <c r="I8540" s="44"/>
      <c r="J8540" s="30"/>
      <c r="K8540" s="44"/>
    </row>
    <row r="8541" spans="1:11" s="45" customFormat="1" x14ac:dyDescent="0.25">
      <c r="A8541" s="42"/>
      <c r="B8541" s="48"/>
      <c r="C8541" s="43"/>
      <c r="D8541" s="43"/>
      <c r="E8541" s="43"/>
      <c r="F8541" s="27"/>
      <c r="G8541" s="44"/>
      <c r="H8541" s="44"/>
      <c r="I8541" s="44"/>
      <c r="J8541" s="30"/>
      <c r="K8541" s="44"/>
    </row>
    <row r="8542" spans="1:11" s="45" customFormat="1" x14ac:dyDescent="0.25">
      <c r="A8542" s="42"/>
      <c r="B8542" s="48"/>
      <c r="C8542" s="43"/>
      <c r="D8542" s="43"/>
      <c r="E8542" s="43"/>
      <c r="F8542" s="27"/>
      <c r="G8542" s="44"/>
      <c r="H8542" s="44"/>
      <c r="I8542" s="44"/>
      <c r="J8542" s="30"/>
      <c r="K8542" s="44"/>
    </row>
    <row r="8543" spans="1:11" s="45" customFormat="1" x14ac:dyDescent="0.25">
      <c r="A8543" s="42"/>
      <c r="B8543" s="48"/>
      <c r="C8543" s="43"/>
      <c r="D8543" s="43"/>
      <c r="E8543" s="43"/>
      <c r="F8543" s="27"/>
      <c r="G8543" s="44"/>
      <c r="H8543" s="44"/>
      <c r="I8543" s="44"/>
      <c r="J8543" s="30"/>
      <c r="K8543" s="44"/>
    </row>
    <row r="8544" spans="1:11" s="45" customFormat="1" x14ac:dyDescent="0.25">
      <c r="A8544" s="42"/>
      <c r="B8544" s="48"/>
      <c r="C8544" s="43"/>
      <c r="D8544" s="43"/>
      <c r="E8544" s="43"/>
      <c r="F8544" s="27"/>
      <c r="G8544" s="44"/>
      <c r="H8544" s="44"/>
      <c r="I8544" s="44"/>
      <c r="J8544" s="30"/>
      <c r="K8544" s="44"/>
    </row>
    <row r="8545" spans="1:11" s="45" customFormat="1" x14ac:dyDescent="0.25">
      <c r="A8545" s="42"/>
      <c r="B8545" s="48"/>
      <c r="C8545" s="43"/>
      <c r="D8545" s="43"/>
      <c r="E8545" s="43"/>
      <c r="F8545" s="27"/>
      <c r="G8545" s="44"/>
      <c r="H8545" s="44"/>
      <c r="I8545" s="44"/>
      <c r="J8545" s="30"/>
      <c r="K8545" s="44"/>
    </row>
    <row r="8546" spans="1:11" s="45" customFormat="1" x14ac:dyDescent="0.25">
      <c r="A8546" s="42"/>
      <c r="B8546" s="48"/>
      <c r="C8546" s="43"/>
      <c r="D8546" s="43"/>
      <c r="E8546" s="43"/>
      <c r="F8546" s="27"/>
      <c r="G8546" s="44"/>
      <c r="H8546" s="44"/>
      <c r="I8546" s="44"/>
      <c r="J8546" s="30"/>
      <c r="K8546" s="44"/>
    </row>
    <row r="8547" spans="1:11" s="45" customFormat="1" x14ac:dyDescent="0.25">
      <c r="A8547" s="42"/>
      <c r="B8547" s="48"/>
      <c r="C8547" s="43"/>
      <c r="D8547" s="43"/>
      <c r="E8547" s="43"/>
      <c r="F8547" s="27"/>
      <c r="G8547" s="44"/>
      <c r="H8547" s="44"/>
      <c r="I8547" s="44"/>
      <c r="J8547" s="30"/>
      <c r="K8547" s="44"/>
    </row>
    <row r="8548" spans="1:11" s="45" customFormat="1" x14ac:dyDescent="0.25">
      <c r="A8548" s="42"/>
      <c r="B8548" s="48"/>
      <c r="C8548" s="43"/>
      <c r="D8548" s="43"/>
      <c r="E8548" s="43"/>
      <c r="F8548" s="27"/>
      <c r="G8548" s="44"/>
      <c r="H8548" s="44"/>
      <c r="I8548" s="44"/>
      <c r="J8548" s="30"/>
      <c r="K8548" s="44"/>
    </row>
    <row r="8549" spans="1:11" s="45" customFormat="1" x14ac:dyDescent="0.25">
      <c r="A8549" s="42"/>
      <c r="B8549" s="48"/>
      <c r="C8549" s="43"/>
      <c r="D8549" s="43"/>
      <c r="E8549" s="43"/>
      <c r="F8549" s="27"/>
      <c r="G8549" s="44"/>
      <c r="H8549" s="44"/>
      <c r="I8549" s="44"/>
      <c r="J8549" s="30"/>
      <c r="K8549" s="44"/>
    </row>
    <row r="8550" spans="1:11" s="45" customFormat="1" x14ac:dyDescent="0.25">
      <c r="A8550" s="42"/>
      <c r="B8550" s="48"/>
      <c r="C8550" s="43"/>
      <c r="D8550" s="43"/>
      <c r="E8550" s="43"/>
      <c r="F8550" s="27"/>
      <c r="G8550" s="44"/>
      <c r="H8550" s="44"/>
      <c r="I8550" s="44"/>
      <c r="J8550" s="30"/>
      <c r="K8550" s="44"/>
    </row>
    <row r="8551" spans="1:11" s="45" customFormat="1" x14ac:dyDescent="0.25">
      <c r="A8551" s="42"/>
      <c r="B8551" s="48"/>
      <c r="C8551" s="43"/>
      <c r="D8551" s="43"/>
      <c r="E8551" s="43"/>
      <c r="F8551" s="27"/>
      <c r="G8551" s="44"/>
      <c r="H8551" s="44"/>
      <c r="I8551" s="44"/>
      <c r="J8551" s="30"/>
      <c r="K8551" s="44"/>
    </row>
    <row r="8552" spans="1:11" s="45" customFormat="1" x14ac:dyDescent="0.25">
      <c r="A8552" s="42"/>
      <c r="B8552" s="48"/>
      <c r="C8552" s="43"/>
      <c r="D8552" s="43"/>
      <c r="E8552" s="43"/>
      <c r="F8552" s="27"/>
      <c r="G8552" s="44"/>
      <c r="H8552" s="44"/>
      <c r="I8552" s="44"/>
      <c r="J8552" s="30"/>
      <c r="K8552" s="44"/>
    </row>
    <row r="8553" spans="1:11" s="45" customFormat="1" x14ac:dyDescent="0.25">
      <c r="A8553" s="42"/>
      <c r="B8553" s="48"/>
      <c r="C8553" s="43"/>
      <c r="D8553" s="43"/>
      <c r="E8553" s="43"/>
      <c r="F8553" s="27"/>
      <c r="G8553" s="44"/>
      <c r="H8553" s="44"/>
      <c r="I8553" s="44"/>
      <c r="J8553" s="30"/>
      <c r="K8553" s="44"/>
    </row>
    <row r="8554" spans="1:11" s="45" customFormat="1" x14ac:dyDescent="0.25">
      <c r="A8554" s="42"/>
      <c r="B8554" s="48"/>
      <c r="C8554" s="43"/>
      <c r="D8554" s="43"/>
      <c r="E8554" s="43"/>
      <c r="F8554" s="27"/>
      <c r="G8554" s="44"/>
      <c r="H8554" s="44"/>
      <c r="I8554" s="44"/>
      <c r="J8554" s="30"/>
      <c r="K8554" s="44"/>
    </row>
    <row r="8555" spans="1:11" s="45" customFormat="1" x14ac:dyDescent="0.25">
      <c r="A8555" s="42"/>
      <c r="B8555" s="48"/>
      <c r="C8555" s="43"/>
      <c r="D8555" s="43"/>
      <c r="E8555" s="43"/>
      <c r="F8555" s="27"/>
      <c r="G8555" s="44"/>
      <c r="H8555" s="44"/>
      <c r="I8555" s="44"/>
      <c r="J8555" s="30"/>
      <c r="K8555" s="44"/>
    </row>
    <row r="8556" spans="1:11" s="45" customFormat="1" x14ac:dyDescent="0.25">
      <c r="A8556" s="42"/>
      <c r="B8556" s="48"/>
      <c r="C8556" s="43"/>
      <c r="D8556" s="43"/>
      <c r="E8556" s="43"/>
      <c r="F8556" s="27"/>
      <c r="G8556" s="44"/>
      <c r="H8556" s="44"/>
      <c r="I8556" s="44"/>
      <c r="J8556" s="30"/>
      <c r="K8556" s="44"/>
    </row>
    <row r="8557" spans="1:11" s="45" customFormat="1" x14ac:dyDescent="0.25">
      <c r="A8557" s="42"/>
      <c r="B8557" s="48"/>
      <c r="C8557" s="43"/>
      <c r="D8557" s="43"/>
      <c r="E8557" s="43"/>
      <c r="F8557" s="27"/>
      <c r="G8557" s="44"/>
      <c r="H8557" s="44"/>
      <c r="I8557" s="44"/>
      <c r="J8557" s="30"/>
      <c r="K8557" s="44"/>
    </row>
    <row r="8558" spans="1:11" s="45" customFormat="1" x14ac:dyDescent="0.25">
      <c r="A8558" s="42"/>
      <c r="B8558" s="48"/>
      <c r="C8558" s="43"/>
      <c r="D8558" s="43"/>
      <c r="E8558" s="43"/>
      <c r="F8558" s="27"/>
      <c r="G8558" s="44"/>
      <c r="H8558" s="44"/>
      <c r="I8558" s="44"/>
      <c r="J8558" s="30"/>
      <c r="K8558" s="44"/>
    </row>
    <row r="8559" spans="1:11" s="45" customFormat="1" x14ac:dyDescent="0.25">
      <c r="A8559" s="42"/>
      <c r="B8559" s="48"/>
      <c r="C8559" s="43"/>
      <c r="D8559" s="43"/>
      <c r="E8559" s="43"/>
      <c r="F8559" s="27"/>
      <c r="G8559" s="44"/>
      <c r="H8559" s="44"/>
      <c r="I8559" s="44"/>
      <c r="J8559" s="30"/>
      <c r="K8559" s="44"/>
    </row>
    <row r="8560" spans="1:11" s="45" customFormat="1" x14ac:dyDescent="0.25">
      <c r="A8560" s="42"/>
      <c r="B8560" s="48"/>
      <c r="C8560" s="43"/>
      <c r="D8560" s="43"/>
      <c r="E8560" s="43"/>
      <c r="F8560" s="27"/>
      <c r="G8560" s="44"/>
      <c r="H8560" s="44"/>
      <c r="I8560" s="44"/>
      <c r="J8560" s="30"/>
      <c r="K8560" s="44"/>
    </row>
    <row r="8561" spans="1:11" s="45" customFormat="1" x14ac:dyDescent="0.25">
      <c r="A8561" s="42"/>
      <c r="B8561" s="48"/>
      <c r="C8561" s="43"/>
      <c r="D8561" s="43"/>
      <c r="E8561" s="43"/>
      <c r="F8561" s="27"/>
      <c r="G8561" s="44"/>
      <c r="H8561" s="44"/>
      <c r="I8561" s="44"/>
      <c r="J8561" s="30"/>
      <c r="K8561" s="44"/>
    </row>
    <row r="8562" spans="1:11" s="45" customFormat="1" x14ac:dyDescent="0.25">
      <c r="A8562" s="42"/>
      <c r="B8562" s="48"/>
      <c r="C8562" s="43"/>
      <c r="D8562" s="43"/>
      <c r="E8562" s="43"/>
      <c r="F8562" s="27"/>
      <c r="G8562" s="44"/>
      <c r="H8562" s="44"/>
      <c r="I8562" s="44"/>
      <c r="J8562" s="30"/>
      <c r="K8562" s="44"/>
    </row>
    <row r="8563" spans="1:11" s="45" customFormat="1" x14ac:dyDescent="0.25">
      <c r="A8563" s="42"/>
      <c r="B8563" s="48"/>
      <c r="C8563" s="43"/>
      <c r="D8563" s="43"/>
      <c r="E8563" s="43"/>
      <c r="F8563" s="27"/>
      <c r="G8563" s="44"/>
      <c r="H8563" s="44"/>
      <c r="I8563" s="44"/>
      <c r="J8563" s="30"/>
      <c r="K8563" s="44"/>
    </row>
    <row r="8564" spans="1:11" s="45" customFormat="1" x14ac:dyDescent="0.25">
      <c r="A8564" s="42"/>
      <c r="B8564" s="48"/>
      <c r="C8564" s="43"/>
      <c r="D8564" s="43"/>
      <c r="E8564" s="43"/>
      <c r="F8564" s="27"/>
      <c r="G8564" s="44"/>
      <c r="H8564" s="44"/>
      <c r="I8564" s="44"/>
      <c r="J8564" s="30"/>
      <c r="K8564" s="44"/>
    </row>
    <row r="8565" spans="1:11" s="45" customFormat="1" x14ac:dyDescent="0.25">
      <c r="A8565" s="42"/>
      <c r="B8565" s="48"/>
      <c r="C8565" s="43"/>
      <c r="D8565" s="43"/>
      <c r="E8565" s="43"/>
      <c r="F8565" s="27"/>
      <c r="G8565" s="44"/>
      <c r="H8565" s="44"/>
      <c r="I8565" s="44"/>
      <c r="J8565" s="30"/>
      <c r="K8565" s="44"/>
    </row>
    <row r="8566" spans="1:11" s="45" customFormat="1" x14ac:dyDescent="0.25">
      <c r="A8566" s="42"/>
      <c r="B8566" s="48"/>
      <c r="C8566" s="43"/>
      <c r="D8566" s="43"/>
      <c r="E8566" s="43"/>
      <c r="F8566" s="27"/>
      <c r="G8566" s="44"/>
      <c r="H8566" s="44"/>
      <c r="I8566" s="44"/>
      <c r="J8566" s="30"/>
      <c r="K8566" s="44"/>
    </row>
    <row r="8567" spans="1:11" s="45" customFormat="1" x14ac:dyDescent="0.25">
      <c r="A8567" s="42"/>
      <c r="B8567" s="48"/>
      <c r="C8567" s="43"/>
      <c r="D8567" s="43"/>
      <c r="E8567" s="43"/>
      <c r="F8567" s="27"/>
      <c r="G8567" s="44"/>
      <c r="H8567" s="44"/>
      <c r="I8567" s="44"/>
      <c r="J8567" s="30"/>
      <c r="K8567" s="44"/>
    </row>
    <row r="8568" spans="1:11" s="45" customFormat="1" x14ac:dyDescent="0.25">
      <c r="A8568" s="42"/>
      <c r="B8568" s="48"/>
      <c r="C8568" s="43"/>
      <c r="D8568" s="43"/>
      <c r="E8568" s="43"/>
      <c r="F8568" s="27"/>
      <c r="G8568" s="44"/>
      <c r="H8568" s="44"/>
      <c r="I8568" s="44"/>
      <c r="J8568" s="30"/>
      <c r="K8568" s="44"/>
    </row>
    <row r="8569" spans="1:11" s="45" customFormat="1" x14ac:dyDescent="0.25">
      <c r="A8569" s="42"/>
      <c r="B8569" s="48"/>
      <c r="C8569" s="43"/>
      <c r="D8569" s="43"/>
      <c r="E8569" s="43"/>
      <c r="F8569" s="27"/>
      <c r="G8569" s="44"/>
      <c r="H8569" s="44"/>
      <c r="I8569" s="44"/>
      <c r="J8569" s="30"/>
      <c r="K8569" s="44"/>
    </row>
    <row r="8570" spans="1:11" s="45" customFormat="1" x14ac:dyDescent="0.25">
      <c r="A8570" s="42"/>
      <c r="B8570" s="48"/>
      <c r="C8570" s="43"/>
      <c r="D8570" s="43"/>
      <c r="E8570" s="43"/>
      <c r="F8570" s="27"/>
      <c r="G8570" s="44"/>
      <c r="H8570" s="44"/>
      <c r="I8570" s="44"/>
      <c r="J8570" s="30"/>
      <c r="K8570" s="44"/>
    </row>
    <row r="8571" spans="1:11" s="45" customFormat="1" x14ac:dyDescent="0.25">
      <c r="A8571" s="42"/>
      <c r="B8571" s="48"/>
      <c r="C8571" s="43"/>
      <c r="D8571" s="43"/>
      <c r="E8571" s="43"/>
      <c r="F8571" s="27"/>
      <c r="G8571" s="44"/>
      <c r="H8571" s="44"/>
      <c r="I8571" s="44"/>
      <c r="J8571" s="30"/>
      <c r="K8571" s="44"/>
    </row>
    <row r="8572" spans="1:11" s="45" customFormat="1" x14ac:dyDescent="0.25">
      <c r="A8572" s="42"/>
      <c r="B8572" s="48"/>
      <c r="C8572" s="43"/>
      <c r="D8572" s="43"/>
      <c r="E8572" s="43"/>
      <c r="F8572" s="27"/>
      <c r="G8572" s="44"/>
      <c r="H8572" s="44"/>
      <c r="I8572" s="44"/>
      <c r="J8572" s="30"/>
      <c r="K8572" s="44"/>
    </row>
    <row r="8573" spans="1:11" s="45" customFormat="1" x14ac:dyDescent="0.25">
      <c r="A8573" s="42"/>
      <c r="B8573" s="48"/>
      <c r="C8573" s="43"/>
      <c r="D8573" s="43"/>
      <c r="E8573" s="43"/>
      <c r="F8573" s="27"/>
      <c r="G8573" s="44"/>
      <c r="H8573" s="44"/>
      <c r="I8573" s="44"/>
      <c r="J8573" s="30"/>
      <c r="K8573" s="44"/>
    </row>
    <row r="8574" spans="1:11" s="45" customFormat="1" x14ac:dyDescent="0.25">
      <c r="A8574" s="42"/>
      <c r="B8574" s="48"/>
      <c r="C8574" s="43"/>
      <c r="D8574" s="43"/>
      <c r="E8574" s="43"/>
      <c r="F8574" s="27"/>
      <c r="G8574" s="44"/>
      <c r="H8574" s="44"/>
      <c r="I8574" s="44"/>
      <c r="J8574" s="30"/>
      <c r="K8574" s="44"/>
    </row>
    <row r="8575" spans="1:11" s="45" customFormat="1" x14ac:dyDescent="0.25">
      <c r="A8575" s="42"/>
      <c r="B8575" s="48"/>
      <c r="C8575" s="43"/>
      <c r="D8575" s="43"/>
      <c r="E8575" s="43"/>
      <c r="F8575" s="27"/>
      <c r="G8575" s="44"/>
      <c r="H8575" s="44"/>
      <c r="I8575" s="44"/>
      <c r="J8575" s="30"/>
      <c r="K8575" s="44"/>
    </row>
    <row r="8576" spans="1:11" s="45" customFormat="1" x14ac:dyDescent="0.25">
      <c r="A8576" s="42"/>
      <c r="B8576" s="48"/>
      <c r="C8576" s="43"/>
      <c r="D8576" s="43"/>
      <c r="E8576" s="43"/>
      <c r="F8576" s="27"/>
      <c r="G8576" s="44"/>
      <c r="H8576" s="44"/>
      <c r="I8576" s="44"/>
      <c r="J8576" s="30"/>
      <c r="K8576" s="44"/>
    </row>
    <row r="8577" spans="1:11" s="45" customFormat="1" x14ac:dyDescent="0.25">
      <c r="A8577" s="42"/>
      <c r="B8577" s="48"/>
      <c r="C8577" s="43"/>
      <c r="D8577" s="43"/>
      <c r="E8577" s="43"/>
      <c r="F8577" s="27"/>
      <c r="G8577" s="44"/>
      <c r="H8577" s="44"/>
      <c r="I8577" s="44"/>
      <c r="J8577" s="30"/>
      <c r="K8577" s="44"/>
    </row>
    <row r="8578" spans="1:11" s="45" customFormat="1" x14ac:dyDescent="0.25">
      <c r="A8578" s="42"/>
      <c r="B8578" s="48"/>
      <c r="C8578" s="43"/>
      <c r="D8578" s="43"/>
      <c r="E8578" s="43"/>
      <c r="F8578" s="27"/>
      <c r="G8578" s="44"/>
      <c r="H8578" s="44"/>
      <c r="I8578" s="44"/>
      <c r="J8578" s="30"/>
      <c r="K8578" s="44"/>
    </row>
    <row r="8579" spans="1:11" s="45" customFormat="1" x14ac:dyDescent="0.25">
      <c r="A8579" s="42"/>
      <c r="B8579" s="48"/>
      <c r="C8579" s="43"/>
      <c r="D8579" s="43"/>
      <c r="E8579" s="43"/>
      <c r="F8579" s="27"/>
      <c r="G8579" s="44"/>
      <c r="H8579" s="44"/>
      <c r="I8579" s="44"/>
      <c r="J8579" s="30"/>
      <c r="K8579" s="44"/>
    </row>
    <row r="8580" spans="1:11" s="45" customFormat="1" x14ac:dyDescent="0.25">
      <c r="A8580" s="42"/>
      <c r="B8580" s="48"/>
      <c r="C8580" s="43"/>
      <c r="D8580" s="43"/>
      <c r="E8580" s="43"/>
      <c r="F8580" s="27"/>
      <c r="G8580" s="44"/>
      <c r="H8580" s="44"/>
      <c r="I8580" s="44"/>
      <c r="J8580" s="30"/>
      <c r="K8580" s="44"/>
    </row>
    <row r="8581" spans="1:11" s="45" customFormat="1" x14ac:dyDescent="0.25">
      <c r="A8581" s="42"/>
      <c r="B8581" s="48"/>
      <c r="C8581" s="43"/>
      <c r="D8581" s="43"/>
      <c r="E8581" s="43"/>
      <c r="F8581" s="27"/>
      <c r="G8581" s="44"/>
      <c r="H8581" s="44"/>
      <c r="I8581" s="44"/>
      <c r="J8581" s="30"/>
      <c r="K8581" s="44"/>
    </row>
    <row r="8582" spans="1:11" s="45" customFormat="1" x14ac:dyDescent="0.25">
      <c r="A8582" s="42"/>
      <c r="B8582" s="48"/>
      <c r="C8582" s="43"/>
      <c r="D8582" s="43"/>
      <c r="E8582" s="43"/>
      <c r="F8582" s="27"/>
      <c r="G8582" s="44"/>
      <c r="H8582" s="44"/>
      <c r="I8582" s="44"/>
      <c r="J8582" s="30"/>
      <c r="K8582" s="44"/>
    </row>
    <row r="8583" spans="1:11" s="45" customFormat="1" x14ac:dyDescent="0.25">
      <c r="A8583" s="42"/>
      <c r="B8583" s="48"/>
      <c r="C8583" s="43"/>
      <c r="D8583" s="43"/>
      <c r="E8583" s="43"/>
      <c r="F8583" s="27"/>
      <c r="G8583" s="44"/>
      <c r="H8583" s="44"/>
      <c r="I8583" s="44"/>
      <c r="J8583" s="30"/>
      <c r="K8583" s="44"/>
    </row>
    <row r="8584" spans="1:11" s="45" customFormat="1" x14ac:dyDescent="0.25">
      <c r="A8584" s="42"/>
      <c r="B8584" s="48"/>
      <c r="C8584" s="43"/>
      <c r="D8584" s="43"/>
      <c r="E8584" s="43"/>
      <c r="F8584" s="27"/>
      <c r="G8584" s="44"/>
      <c r="H8584" s="44"/>
      <c r="I8584" s="44"/>
      <c r="J8584" s="30"/>
      <c r="K8584" s="44"/>
    </row>
    <row r="8585" spans="1:11" s="45" customFormat="1" x14ac:dyDescent="0.25">
      <c r="A8585" s="42"/>
      <c r="B8585" s="48"/>
      <c r="C8585" s="43"/>
      <c r="D8585" s="43"/>
      <c r="E8585" s="43"/>
      <c r="F8585" s="27"/>
      <c r="G8585" s="44"/>
      <c r="H8585" s="44"/>
      <c r="I8585" s="44"/>
      <c r="J8585" s="30"/>
      <c r="K8585" s="44"/>
    </row>
    <row r="8586" spans="1:11" s="45" customFormat="1" x14ac:dyDescent="0.25">
      <c r="A8586" s="42"/>
      <c r="B8586" s="48"/>
      <c r="C8586" s="43"/>
      <c r="D8586" s="43"/>
      <c r="E8586" s="43"/>
      <c r="F8586" s="27"/>
      <c r="G8586" s="44"/>
      <c r="H8586" s="44"/>
      <c r="I8586" s="44"/>
      <c r="J8586" s="30"/>
      <c r="K8586" s="44"/>
    </row>
    <row r="8587" spans="1:11" s="45" customFormat="1" x14ac:dyDescent="0.25">
      <c r="A8587" s="42"/>
      <c r="B8587" s="48"/>
      <c r="C8587" s="43"/>
      <c r="D8587" s="43"/>
      <c r="E8587" s="43"/>
      <c r="F8587" s="27"/>
      <c r="G8587" s="44"/>
      <c r="H8587" s="44"/>
      <c r="I8587" s="44"/>
      <c r="J8587" s="30"/>
      <c r="K8587" s="44"/>
    </row>
    <row r="8588" spans="1:11" s="45" customFormat="1" x14ac:dyDescent="0.25">
      <c r="A8588" s="42"/>
      <c r="B8588" s="48"/>
      <c r="C8588" s="43"/>
      <c r="D8588" s="43"/>
      <c r="E8588" s="43"/>
      <c r="F8588" s="27"/>
      <c r="G8588" s="44"/>
      <c r="H8588" s="44"/>
      <c r="I8588" s="44"/>
      <c r="J8588" s="30"/>
      <c r="K8588" s="44"/>
    </row>
    <row r="8589" spans="1:11" s="45" customFormat="1" x14ac:dyDescent="0.25">
      <c r="A8589" s="42"/>
      <c r="B8589" s="48"/>
      <c r="C8589" s="43"/>
      <c r="D8589" s="43"/>
      <c r="E8589" s="43"/>
      <c r="F8589" s="27"/>
      <c r="G8589" s="44"/>
      <c r="H8589" s="44"/>
      <c r="I8589" s="44"/>
      <c r="J8589" s="30"/>
      <c r="K8589" s="44"/>
    </row>
    <row r="8590" spans="1:11" s="45" customFormat="1" x14ac:dyDescent="0.25">
      <c r="A8590" s="42"/>
      <c r="B8590" s="48"/>
      <c r="C8590" s="43"/>
      <c r="D8590" s="43"/>
      <c r="E8590" s="43"/>
      <c r="F8590" s="27"/>
      <c r="G8590" s="44"/>
      <c r="H8590" s="44"/>
      <c r="I8590" s="44"/>
      <c r="J8590" s="30"/>
      <c r="K8590" s="44"/>
    </row>
    <row r="8591" spans="1:11" s="45" customFormat="1" x14ac:dyDescent="0.25">
      <c r="A8591" s="42"/>
      <c r="B8591" s="48"/>
      <c r="C8591" s="43"/>
      <c r="D8591" s="43"/>
      <c r="E8591" s="43"/>
      <c r="F8591" s="27"/>
      <c r="G8591" s="44"/>
      <c r="H8591" s="44"/>
      <c r="I8591" s="44"/>
      <c r="J8591" s="30"/>
      <c r="K8591" s="44"/>
    </row>
    <row r="8592" spans="1:11" s="45" customFormat="1" x14ac:dyDescent="0.25">
      <c r="A8592" s="42"/>
      <c r="B8592" s="48"/>
      <c r="C8592" s="43"/>
      <c r="D8592" s="43"/>
      <c r="E8592" s="43"/>
      <c r="F8592" s="27"/>
      <c r="G8592" s="44"/>
      <c r="H8592" s="44"/>
      <c r="I8592" s="44"/>
      <c r="J8592" s="30"/>
      <c r="K8592" s="44"/>
    </row>
    <row r="8593" spans="1:11" s="45" customFormat="1" x14ac:dyDescent="0.25">
      <c r="A8593" s="42"/>
      <c r="B8593" s="48"/>
      <c r="C8593" s="43"/>
      <c r="D8593" s="43"/>
      <c r="E8593" s="43"/>
      <c r="F8593" s="27"/>
      <c r="G8593" s="44"/>
      <c r="H8593" s="44"/>
      <c r="I8593" s="44"/>
      <c r="J8593" s="30"/>
      <c r="K8593" s="44"/>
    </row>
    <row r="8594" spans="1:11" s="45" customFormat="1" x14ac:dyDescent="0.25">
      <c r="A8594" s="42"/>
      <c r="B8594" s="48"/>
      <c r="C8594" s="43"/>
      <c r="D8594" s="43"/>
      <c r="E8594" s="43"/>
      <c r="F8594" s="27"/>
      <c r="G8594" s="44"/>
      <c r="H8594" s="44"/>
      <c r="I8594" s="44"/>
      <c r="J8594" s="30"/>
      <c r="K8594" s="44"/>
    </row>
    <row r="8595" spans="1:11" s="45" customFormat="1" x14ac:dyDescent="0.25">
      <c r="A8595" s="42"/>
      <c r="B8595" s="48"/>
      <c r="C8595" s="43"/>
      <c r="D8595" s="43"/>
      <c r="E8595" s="43"/>
      <c r="F8595" s="27"/>
      <c r="G8595" s="44"/>
      <c r="H8595" s="44"/>
      <c r="I8595" s="44"/>
      <c r="J8595" s="30"/>
      <c r="K8595" s="44"/>
    </row>
    <row r="8596" spans="1:11" s="45" customFormat="1" x14ac:dyDescent="0.25">
      <c r="A8596" s="42"/>
      <c r="B8596" s="48"/>
      <c r="C8596" s="43"/>
      <c r="D8596" s="43"/>
      <c r="E8596" s="43"/>
      <c r="F8596" s="27"/>
      <c r="G8596" s="44"/>
      <c r="H8596" s="44"/>
      <c r="I8596" s="44"/>
      <c r="J8596" s="30"/>
      <c r="K8596" s="44"/>
    </row>
    <row r="8597" spans="1:11" s="45" customFormat="1" x14ac:dyDescent="0.25">
      <c r="A8597" s="42"/>
      <c r="B8597" s="48"/>
      <c r="C8597" s="43"/>
      <c r="D8597" s="43"/>
      <c r="E8597" s="43"/>
      <c r="F8597" s="27"/>
      <c r="G8597" s="44"/>
      <c r="H8597" s="44"/>
      <c r="I8597" s="44"/>
      <c r="J8597" s="30"/>
      <c r="K8597" s="44"/>
    </row>
    <row r="8598" spans="1:11" s="45" customFormat="1" x14ac:dyDescent="0.25">
      <c r="A8598" s="42"/>
      <c r="B8598" s="48"/>
      <c r="C8598" s="43"/>
      <c r="D8598" s="43"/>
      <c r="E8598" s="43"/>
      <c r="F8598" s="27"/>
      <c r="G8598" s="44"/>
      <c r="H8598" s="44"/>
      <c r="I8598" s="44"/>
      <c r="J8598" s="30"/>
      <c r="K8598" s="44"/>
    </row>
    <row r="8599" spans="1:11" s="45" customFormat="1" x14ac:dyDescent="0.25">
      <c r="A8599" s="42"/>
      <c r="B8599" s="48"/>
      <c r="C8599" s="43"/>
      <c r="D8599" s="43"/>
      <c r="E8599" s="43"/>
      <c r="F8599" s="27"/>
      <c r="G8599" s="44"/>
      <c r="H8599" s="44"/>
      <c r="I8599" s="44"/>
      <c r="J8599" s="30"/>
      <c r="K8599" s="44"/>
    </row>
    <row r="8600" spans="1:11" s="45" customFormat="1" x14ac:dyDescent="0.25">
      <c r="A8600" s="42"/>
      <c r="B8600" s="48"/>
      <c r="C8600" s="43"/>
      <c r="D8600" s="43"/>
      <c r="E8600" s="43"/>
      <c r="F8600" s="27"/>
      <c r="G8600" s="44"/>
      <c r="H8600" s="44"/>
      <c r="I8600" s="44"/>
      <c r="J8600" s="30"/>
      <c r="K8600" s="44"/>
    </row>
    <row r="8601" spans="1:11" s="45" customFormat="1" x14ac:dyDescent="0.25">
      <c r="A8601" s="42"/>
      <c r="B8601" s="48"/>
      <c r="C8601" s="43"/>
      <c r="D8601" s="43"/>
      <c r="E8601" s="43"/>
      <c r="F8601" s="27"/>
      <c r="G8601" s="44"/>
      <c r="H8601" s="44"/>
      <c r="I8601" s="44"/>
      <c r="J8601" s="30"/>
      <c r="K8601" s="44"/>
    </row>
    <row r="8602" spans="1:11" s="45" customFormat="1" x14ac:dyDescent="0.25">
      <c r="A8602" s="42"/>
      <c r="B8602" s="48"/>
      <c r="C8602" s="43"/>
      <c r="D8602" s="43"/>
      <c r="E8602" s="43"/>
      <c r="F8602" s="27"/>
      <c r="G8602" s="44"/>
      <c r="H8602" s="44"/>
      <c r="I8602" s="44"/>
      <c r="J8602" s="30"/>
      <c r="K8602" s="44"/>
    </row>
    <row r="8603" spans="1:11" s="45" customFormat="1" x14ac:dyDescent="0.25">
      <c r="A8603" s="42"/>
      <c r="B8603" s="48"/>
      <c r="C8603" s="43"/>
      <c r="D8603" s="43"/>
      <c r="E8603" s="43"/>
      <c r="F8603" s="27"/>
      <c r="G8603" s="44"/>
      <c r="H8603" s="44"/>
      <c r="I8603" s="44"/>
      <c r="J8603" s="30"/>
      <c r="K8603" s="44"/>
    </row>
    <row r="8604" spans="1:11" s="45" customFormat="1" x14ac:dyDescent="0.25">
      <c r="A8604" s="42"/>
      <c r="B8604" s="48"/>
      <c r="C8604" s="43"/>
      <c r="D8604" s="43"/>
      <c r="E8604" s="43"/>
      <c r="F8604" s="27"/>
      <c r="G8604" s="44"/>
      <c r="H8604" s="44"/>
      <c r="I8604" s="44"/>
      <c r="J8604" s="30"/>
      <c r="K8604" s="44"/>
    </row>
    <row r="8605" spans="1:11" s="45" customFormat="1" x14ac:dyDescent="0.25">
      <c r="A8605" s="42"/>
      <c r="B8605" s="48"/>
      <c r="C8605" s="43"/>
      <c r="D8605" s="43"/>
      <c r="E8605" s="43"/>
      <c r="F8605" s="27"/>
      <c r="G8605" s="44"/>
      <c r="H8605" s="44"/>
      <c r="I8605" s="44"/>
      <c r="J8605" s="30"/>
      <c r="K8605" s="44"/>
    </row>
    <row r="8606" spans="1:11" s="45" customFormat="1" x14ac:dyDescent="0.25">
      <c r="A8606" s="42"/>
      <c r="B8606" s="48"/>
      <c r="C8606" s="43"/>
      <c r="D8606" s="43"/>
      <c r="E8606" s="43"/>
      <c r="F8606" s="27"/>
      <c r="G8606" s="44"/>
      <c r="H8606" s="44"/>
      <c r="I8606" s="44"/>
      <c r="J8606" s="30"/>
      <c r="K8606" s="44"/>
    </row>
    <row r="8607" spans="1:11" s="45" customFormat="1" x14ac:dyDescent="0.25">
      <c r="A8607" s="42"/>
      <c r="B8607" s="48"/>
      <c r="C8607" s="43"/>
      <c r="D8607" s="43"/>
      <c r="E8607" s="43"/>
      <c r="F8607" s="27"/>
      <c r="G8607" s="44"/>
      <c r="H8607" s="44"/>
      <c r="I8607" s="44"/>
      <c r="J8607" s="30"/>
      <c r="K8607" s="44"/>
    </row>
    <row r="8608" spans="1:11" s="45" customFormat="1" x14ac:dyDescent="0.25">
      <c r="A8608" s="42"/>
      <c r="B8608" s="48"/>
      <c r="C8608" s="43"/>
      <c r="D8608" s="43"/>
      <c r="E8608" s="43"/>
      <c r="F8608" s="27"/>
      <c r="G8608" s="44"/>
      <c r="H8608" s="44"/>
      <c r="I8608" s="44"/>
      <c r="J8608" s="30"/>
      <c r="K8608" s="44"/>
    </row>
    <row r="8609" spans="1:11" s="45" customFormat="1" x14ac:dyDescent="0.25">
      <c r="A8609" s="42"/>
      <c r="B8609" s="48"/>
      <c r="C8609" s="43"/>
      <c r="D8609" s="43"/>
      <c r="E8609" s="43"/>
      <c r="F8609" s="27"/>
      <c r="G8609" s="44"/>
      <c r="H8609" s="44"/>
      <c r="I8609" s="44"/>
      <c r="J8609" s="30"/>
      <c r="K8609" s="44"/>
    </row>
    <row r="8610" spans="1:11" s="45" customFormat="1" x14ac:dyDescent="0.25">
      <c r="A8610" s="42"/>
      <c r="B8610" s="48"/>
      <c r="C8610" s="43"/>
      <c r="D8610" s="43"/>
      <c r="E8610" s="43"/>
      <c r="F8610" s="27"/>
      <c r="G8610" s="44"/>
      <c r="H8610" s="44"/>
      <c r="I8610" s="44"/>
      <c r="J8610" s="30"/>
      <c r="K8610" s="44"/>
    </row>
    <row r="8611" spans="1:11" s="45" customFormat="1" x14ac:dyDescent="0.25">
      <c r="A8611" s="42"/>
      <c r="B8611" s="48"/>
      <c r="C8611" s="43"/>
      <c r="D8611" s="43"/>
      <c r="E8611" s="43"/>
      <c r="F8611" s="27"/>
      <c r="G8611" s="44"/>
      <c r="H8611" s="44"/>
      <c r="I8611" s="44"/>
      <c r="J8611" s="30"/>
      <c r="K8611" s="44"/>
    </row>
    <row r="8612" spans="1:11" s="45" customFormat="1" x14ac:dyDescent="0.25">
      <c r="A8612" s="42"/>
      <c r="B8612" s="48"/>
      <c r="C8612" s="43"/>
      <c r="D8612" s="43"/>
      <c r="E8612" s="43"/>
      <c r="F8612" s="27"/>
      <c r="G8612" s="44"/>
      <c r="H8612" s="44"/>
      <c r="I8612" s="44"/>
      <c r="J8612" s="30"/>
      <c r="K8612" s="44"/>
    </row>
    <row r="8613" spans="1:11" s="45" customFormat="1" x14ac:dyDescent="0.25">
      <c r="A8613" s="42"/>
      <c r="B8613" s="48"/>
      <c r="C8613" s="43"/>
      <c r="D8613" s="43"/>
      <c r="E8613" s="43"/>
      <c r="F8613" s="27"/>
      <c r="G8613" s="44"/>
      <c r="H8613" s="44"/>
      <c r="I8613" s="44"/>
      <c r="J8613" s="30"/>
      <c r="K8613" s="44"/>
    </row>
    <row r="8614" spans="1:11" s="45" customFormat="1" x14ac:dyDescent="0.25">
      <c r="A8614" s="42"/>
      <c r="B8614" s="48"/>
      <c r="C8614" s="43"/>
      <c r="D8614" s="43"/>
      <c r="E8614" s="43"/>
      <c r="F8614" s="27"/>
      <c r="G8614" s="44"/>
      <c r="H8614" s="44"/>
      <c r="I8614" s="44"/>
      <c r="J8614" s="30"/>
      <c r="K8614" s="44"/>
    </row>
    <row r="8615" spans="1:11" s="45" customFormat="1" x14ac:dyDescent="0.25">
      <c r="A8615" s="42"/>
      <c r="B8615" s="48"/>
      <c r="C8615" s="43"/>
      <c r="D8615" s="43"/>
      <c r="E8615" s="43"/>
      <c r="F8615" s="27"/>
      <c r="G8615" s="44"/>
      <c r="H8615" s="44"/>
      <c r="I8615" s="44"/>
      <c r="J8615" s="30"/>
      <c r="K8615" s="44"/>
    </row>
    <row r="8616" spans="1:11" s="45" customFormat="1" x14ac:dyDescent="0.25">
      <c r="A8616" s="42"/>
      <c r="B8616" s="48"/>
      <c r="C8616" s="43"/>
      <c r="D8616" s="43"/>
      <c r="E8616" s="43"/>
      <c r="F8616" s="27"/>
      <c r="G8616" s="44"/>
      <c r="H8616" s="44"/>
      <c r="I8616" s="44"/>
      <c r="J8616" s="30"/>
      <c r="K8616" s="44"/>
    </row>
    <row r="8617" spans="1:11" s="45" customFormat="1" x14ac:dyDescent="0.25">
      <c r="A8617" s="42"/>
      <c r="B8617" s="48"/>
      <c r="C8617" s="43"/>
      <c r="D8617" s="43"/>
      <c r="E8617" s="43"/>
      <c r="F8617" s="27"/>
      <c r="G8617" s="44"/>
      <c r="H8617" s="44"/>
      <c r="I8617" s="44"/>
      <c r="J8617" s="30"/>
      <c r="K8617" s="44"/>
    </row>
    <row r="8618" spans="1:11" s="45" customFormat="1" x14ac:dyDescent="0.25">
      <c r="A8618" s="42"/>
      <c r="B8618" s="48"/>
      <c r="C8618" s="43"/>
      <c r="D8618" s="43"/>
      <c r="E8618" s="43"/>
      <c r="F8618" s="27"/>
      <c r="G8618" s="44"/>
      <c r="H8618" s="44"/>
      <c r="I8618" s="44"/>
      <c r="J8618" s="30"/>
      <c r="K8618" s="44"/>
    </row>
    <row r="8619" spans="1:11" s="45" customFormat="1" x14ac:dyDescent="0.25">
      <c r="A8619" s="42"/>
      <c r="B8619" s="48"/>
      <c r="C8619" s="43"/>
      <c r="D8619" s="43"/>
      <c r="E8619" s="43"/>
      <c r="F8619" s="27"/>
      <c r="G8619" s="44"/>
      <c r="H8619" s="44"/>
      <c r="I8619" s="44"/>
      <c r="J8619" s="30"/>
      <c r="K8619" s="44"/>
    </row>
    <row r="8620" spans="1:11" s="45" customFormat="1" x14ac:dyDescent="0.25">
      <c r="A8620" s="42"/>
      <c r="B8620" s="48"/>
      <c r="C8620" s="43"/>
      <c r="D8620" s="43"/>
      <c r="E8620" s="43"/>
      <c r="F8620" s="27"/>
      <c r="G8620" s="44"/>
      <c r="H8620" s="44"/>
      <c r="I8620" s="44"/>
      <c r="J8620" s="30"/>
      <c r="K8620" s="44"/>
    </row>
    <row r="8621" spans="1:11" s="45" customFormat="1" x14ac:dyDescent="0.25">
      <c r="A8621" s="42"/>
      <c r="B8621" s="48"/>
      <c r="C8621" s="43"/>
      <c r="D8621" s="43"/>
      <c r="E8621" s="43"/>
      <c r="F8621" s="27"/>
      <c r="G8621" s="44"/>
      <c r="H8621" s="44"/>
      <c r="I8621" s="44"/>
      <c r="J8621" s="30"/>
      <c r="K8621" s="44"/>
    </row>
    <row r="8622" spans="1:11" s="45" customFormat="1" x14ac:dyDescent="0.25">
      <c r="A8622" s="42"/>
      <c r="B8622" s="48"/>
      <c r="C8622" s="43"/>
      <c r="D8622" s="43"/>
      <c r="E8622" s="43"/>
      <c r="F8622" s="27"/>
      <c r="G8622" s="44"/>
      <c r="H8622" s="44"/>
      <c r="I8622" s="44"/>
      <c r="J8622" s="30"/>
      <c r="K8622" s="44"/>
    </row>
    <row r="8623" spans="1:11" s="45" customFormat="1" x14ac:dyDescent="0.25">
      <c r="A8623" s="42"/>
      <c r="B8623" s="48"/>
      <c r="C8623" s="43"/>
      <c r="D8623" s="43"/>
      <c r="E8623" s="43"/>
      <c r="F8623" s="27"/>
      <c r="G8623" s="44"/>
      <c r="H8623" s="44"/>
      <c r="I8623" s="44"/>
      <c r="J8623" s="30"/>
      <c r="K8623" s="44"/>
    </row>
    <row r="8624" spans="1:11" s="45" customFormat="1" x14ac:dyDescent="0.25">
      <c r="A8624" s="42"/>
      <c r="B8624" s="48"/>
      <c r="C8624" s="43"/>
      <c r="D8624" s="43"/>
      <c r="E8624" s="43"/>
      <c r="F8624" s="27"/>
      <c r="G8624" s="44"/>
      <c r="H8624" s="44"/>
      <c r="I8624" s="44"/>
      <c r="J8624" s="30"/>
      <c r="K8624" s="44"/>
    </row>
    <row r="8625" spans="1:11" s="45" customFormat="1" x14ac:dyDescent="0.25">
      <c r="A8625" s="42"/>
      <c r="B8625" s="48"/>
      <c r="C8625" s="43"/>
      <c r="D8625" s="43"/>
      <c r="E8625" s="43"/>
      <c r="F8625" s="27"/>
      <c r="G8625" s="44"/>
      <c r="H8625" s="44"/>
      <c r="I8625" s="44"/>
      <c r="J8625" s="30"/>
      <c r="K8625" s="44"/>
    </row>
    <row r="8626" spans="1:11" s="45" customFormat="1" x14ac:dyDescent="0.25">
      <c r="A8626" s="42"/>
      <c r="B8626" s="48"/>
      <c r="C8626" s="43"/>
      <c r="D8626" s="43"/>
      <c r="E8626" s="43"/>
      <c r="F8626" s="27"/>
      <c r="G8626" s="44"/>
      <c r="H8626" s="44"/>
      <c r="I8626" s="44"/>
      <c r="J8626" s="30"/>
      <c r="K8626" s="44"/>
    </row>
    <row r="8627" spans="1:11" s="45" customFormat="1" x14ac:dyDescent="0.25">
      <c r="A8627" s="42"/>
      <c r="B8627" s="48"/>
      <c r="C8627" s="43"/>
      <c r="D8627" s="43"/>
      <c r="E8627" s="43"/>
      <c r="F8627" s="27"/>
      <c r="G8627" s="44"/>
      <c r="H8627" s="44"/>
      <c r="I8627" s="44"/>
      <c r="J8627" s="30"/>
      <c r="K8627" s="44"/>
    </row>
    <row r="8628" spans="1:11" s="45" customFormat="1" x14ac:dyDescent="0.25">
      <c r="A8628" s="42"/>
      <c r="B8628" s="48"/>
      <c r="C8628" s="43"/>
      <c r="D8628" s="43"/>
      <c r="E8628" s="43"/>
      <c r="F8628" s="27"/>
      <c r="G8628" s="44"/>
      <c r="H8628" s="44"/>
      <c r="I8628" s="44"/>
      <c r="J8628" s="30"/>
      <c r="K8628" s="44"/>
    </row>
    <row r="8629" spans="1:11" s="45" customFormat="1" x14ac:dyDescent="0.25">
      <c r="A8629" s="42"/>
      <c r="B8629" s="48"/>
      <c r="C8629" s="43"/>
      <c r="D8629" s="43"/>
      <c r="E8629" s="43"/>
      <c r="F8629" s="27"/>
      <c r="G8629" s="44"/>
      <c r="H8629" s="44"/>
      <c r="I8629" s="44"/>
      <c r="J8629" s="30"/>
      <c r="K8629" s="44"/>
    </row>
    <row r="8630" spans="1:11" s="45" customFormat="1" x14ac:dyDescent="0.25">
      <c r="A8630" s="42"/>
      <c r="B8630" s="48"/>
      <c r="C8630" s="43"/>
      <c r="D8630" s="43"/>
      <c r="E8630" s="43"/>
      <c r="F8630" s="27"/>
      <c r="G8630" s="44"/>
      <c r="H8630" s="44"/>
      <c r="I8630" s="44"/>
      <c r="J8630" s="30"/>
      <c r="K8630" s="44"/>
    </row>
    <row r="8631" spans="1:11" s="45" customFormat="1" x14ac:dyDescent="0.25">
      <c r="A8631" s="42"/>
      <c r="B8631" s="48"/>
      <c r="C8631" s="43"/>
      <c r="D8631" s="43"/>
      <c r="E8631" s="43"/>
      <c r="F8631" s="27"/>
      <c r="G8631" s="44"/>
      <c r="H8631" s="44"/>
      <c r="I8631" s="44"/>
      <c r="J8631" s="30"/>
      <c r="K8631" s="44"/>
    </row>
    <row r="8632" spans="1:11" s="45" customFormat="1" x14ac:dyDescent="0.25">
      <c r="A8632" s="42"/>
      <c r="B8632" s="48"/>
      <c r="C8632" s="43"/>
      <c r="D8632" s="43"/>
      <c r="E8632" s="43"/>
      <c r="F8632" s="27"/>
      <c r="G8632" s="44"/>
      <c r="H8632" s="44"/>
      <c r="I8632" s="44"/>
      <c r="J8632" s="30"/>
      <c r="K8632" s="44"/>
    </row>
    <row r="8633" spans="1:11" s="45" customFormat="1" x14ac:dyDescent="0.25">
      <c r="A8633" s="42"/>
      <c r="B8633" s="48"/>
      <c r="C8633" s="43"/>
      <c r="D8633" s="43"/>
      <c r="E8633" s="43"/>
      <c r="F8633" s="27"/>
      <c r="G8633" s="44"/>
      <c r="H8633" s="44"/>
      <c r="I8633" s="44"/>
      <c r="J8633" s="30"/>
      <c r="K8633" s="44"/>
    </row>
    <row r="8634" spans="1:11" s="45" customFormat="1" x14ac:dyDescent="0.25">
      <c r="A8634" s="42"/>
      <c r="B8634" s="48"/>
      <c r="C8634" s="43"/>
      <c r="D8634" s="43"/>
      <c r="E8634" s="43"/>
      <c r="F8634" s="27"/>
      <c r="G8634" s="44"/>
      <c r="H8634" s="44"/>
      <c r="I8634" s="44"/>
      <c r="J8634" s="30"/>
      <c r="K8634" s="44"/>
    </row>
    <row r="8635" spans="1:11" s="45" customFormat="1" x14ac:dyDescent="0.25">
      <c r="A8635" s="42"/>
      <c r="B8635" s="48"/>
      <c r="C8635" s="43"/>
      <c r="D8635" s="43"/>
      <c r="E8635" s="43"/>
      <c r="F8635" s="27"/>
      <c r="G8635" s="44"/>
      <c r="H8635" s="44"/>
      <c r="I8635" s="44"/>
      <c r="J8635" s="30"/>
      <c r="K8635" s="44"/>
    </row>
    <row r="8636" spans="1:11" s="45" customFormat="1" x14ac:dyDescent="0.25">
      <c r="A8636" s="42"/>
      <c r="B8636" s="48"/>
      <c r="C8636" s="43"/>
      <c r="D8636" s="43"/>
      <c r="E8636" s="43"/>
      <c r="F8636" s="27"/>
      <c r="G8636" s="44"/>
      <c r="H8636" s="44"/>
      <c r="I8636" s="44"/>
      <c r="J8636" s="30"/>
      <c r="K8636" s="44"/>
    </row>
    <row r="8637" spans="1:11" s="45" customFormat="1" x14ac:dyDescent="0.25">
      <c r="A8637" s="42"/>
      <c r="B8637" s="48"/>
      <c r="C8637" s="43"/>
      <c r="D8637" s="43"/>
      <c r="E8637" s="43"/>
      <c r="F8637" s="27"/>
      <c r="G8637" s="44"/>
      <c r="H8637" s="44"/>
      <c r="I8637" s="44"/>
      <c r="J8637" s="30"/>
      <c r="K8637" s="44"/>
    </row>
    <row r="8638" spans="1:11" s="45" customFormat="1" x14ac:dyDescent="0.25">
      <c r="A8638" s="42"/>
      <c r="B8638" s="48"/>
      <c r="C8638" s="43"/>
      <c r="D8638" s="43"/>
      <c r="E8638" s="43"/>
      <c r="F8638" s="27"/>
      <c r="G8638" s="44"/>
      <c r="H8638" s="44"/>
      <c r="I8638" s="44"/>
      <c r="J8638" s="30"/>
      <c r="K8638" s="44"/>
    </row>
    <row r="8639" spans="1:11" s="45" customFormat="1" x14ac:dyDescent="0.25">
      <c r="A8639" s="42"/>
      <c r="B8639" s="48"/>
      <c r="C8639" s="43"/>
      <c r="D8639" s="43"/>
      <c r="E8639" s="43"/>
      <c r="F8639" s="27"/>
      <c r="G8639" s="44"/>
      <c r="H8639" s="44"/>
      <c r="I8639" s="44"/>
      <c r="J8639" s="30"/>
      <c r="K8639" s="44"/>
    </row>
    <row r="8640" spans="1:11" s="45" customFormat="1" x14ac:dyDescent="0.25">
      <c r="A8640" s="42"/>
      <c r="B8640" s="48"/>
      <c r="C8640" s="43"/>
      <c r="D8640" s="43"/>
      <c r="E8640" s="43"/>
      <c r="F8640" s="27"/>
      <c r="G8640" s="44"/>
      <c r="H8640" s="44"/>
      <c r="I8640" s="44"/>
      <c r="J8640" s="30"/>
      <c r="K8640" s="44"/>
    </row>
    <row r="8641" spans="1:11" s="45" customFormat="1" x14ac:dyDescent="0.25">
      <c r="A8641" s="42"/>
      <c r="B8641" s="48"/>
      <c r="C8641" s="43"/>
      <c r="D8641" s="43"/>
      <c r="E8641" s="43"/>
      <c r="F8641" s="27"/>
      <c r="G8641" s="44"/>
      <c r="H8641" s="44"/>
      <c r="I8641" s="44"/>
      <c r="J8641" s="30"/>
      <c r="K8641" s="44"/>
    </row>
    <row r="8642" spans="1:11" s="45" customFormat="1" x14ac:dyDescent="0.25">
      <c r="A8642" s="42"/>
      <c r="B8642" s="48"/>
      <c r="C8642" s="43"/>
      <c r="D8642" s="43"/>
      <c r="E8642" s="43"/>
      <c r="F8642" s="27"/>
      <c r="G8642" s="44"/>
      <c r="H8642" s="44"/>
      <c r="I8642" s="44"/>
      <c r="J8642" s="30"/>
      <c r="K8642" s="44"/>
    </row>
    <row r="8643" spans="1:11" s="45" customFormat="1" x14ac:dyDescent="0.25">
      <c r="A8643" s="42"/>
      <c r="B8643" s="48"/>
      <c r="C8643" s="43"/>
      <c r="D8643" s="43"/>
      <c r="E8643" s="43"/>
      <c r="F8643" s="27"/>
      <c r="G8643" s="44"/>
      <c r="H8643" s="44"/>
      <c r="I8643" s="44"/>
      <c r="J8643" s="30"/>
      <c r="K8643" s="44"/>
    </row>
    <row r="8644" spans="1:11" s="45" customFormat="1" x14ac:dyDescent="0.25">
      <c r="A8644" s="42"/>
      <c r="B8644" s="48"/>
      <c r="C8644" s="43"/>
      <c r="D8644" s="43"/>
      <c r="E8644" s="43"/>
      <c r="F8644" s="27"/>
      <c r="G8644" s="44"/>
      <c r="H8644" s="44"/>
      <c r="I8644" s="44"/>
      <c r="J8644" s="30"/>
      <c r="K8644" s="44"/>
    </row>
    <row r="8645" spans="1:11" s="45" customFormat="1" x14ac:dyDescent="0.25">
      <c r="A8645" s="42"/>
      <c r="B8645" s="48"/>
      <c r="C8645" s="43"/>
      <c r="D8645" s="43"/>
      <c r="E8645" s="43"/>
      <c r="F8645" s="27"/>
      <c r="G8645" s="44"/>
      <c r="H8645" s="44"/>
      <c r="I8645" s="44"/>
      <c r="J8645" s="30"/>
      <c r="K8645" s="44"/>
    </row>
    <row r="8646" spans="1:11" s="45" customFormat="1" x14ac:dyDescent="0.25">
      <c r="A8646" s="42"/>
      <c r="B8646" s="48"/>
      <c r="C8646" s="43"/>
      <c r="D8646" s="43"/>
      <c r="E8646" s="43"/>
      <c r="F8646" s="27"/>
      <c r="G8646" s="44"/>
      <c r="H8646" s="44"/>
      <c r="I8646" s="44"/>
      <c r="J8646" s="30"/>
      <c r="K8646" s="44"/>
    </row>
    <row r="8647" spans="1:11" s="45" customFormat="1" x14ac:dyDescent="0.25">
      <c r="A8647" s="42"/>
      <c r="B8647" s="48"/>
      <c r="C8647" s="43"/>
      <c r="D8647" s="43"/>
      <c r="E8647" s="43"/>
      <c r="F8647" s="27"/>
      <c r="G8647" s="44"/>
      <c r="H8647" s="44"/>
      <c r="I8647" s="44"/>
      <c r="J8647" s="30"/>
      <c r="K8647" s="44"/>
    </row>
    <row r="8648" spans="1:11" s="45" customFormat="1" x14ac:dyDescent="0.25">
      <c r="A8648" s="42"/>
      <c r="B8648" s="48"/>
      <c r="C8648" s="43"/>
      <c r="D8648" s="43"/>
      <c r="E8648" s="43"/>
      <c r="F8648" s="27"/>
      <c r="G8648" s="44"/>
      <c r="H8648" s="44"/>
      <c r="I8648" s="44"/>
      <c r="J8648" s="30"/>
      <c r="K8648" s="44"/>
    </row>
    <row r="8649" spans="1:11" s="45" customFormat="1" x14ac:dyDescent="0.25">
      <c r="A8649" s="42"/>
      <c r="B8649" s="48"/>
      <c r="C8649" s="43"/>
      <c r="D8649" s="43"/>
      <c r="E8649" s="43"/>
      <c r="F8649" s="27"/>
      <c r="G8649" s="44"/>
      <c r="H8649" s="44"/>
      <c r="I8649" s="44"/>
      <c r="J8649" s="30"/>
      <c r="K8649" s="44"/>
    </row>
    <row r="8650" spans="1:11" s="45" customFormat="1" x14ac:dyDescent="0.25">
      <c r="A8650" s="42"/>
      <c r="B8650" s="48"/>
      <c r="C8650" s="43"/>
      <c r="D8650" s="43"/>
      <c r="E8650" s="43"/>
      <c r="F8650" s="27"/>
      <c r="G8650" s="44"/>
      <c r="H8650" s="44"/>
      <c r="I8650" s="44"/>
      <c r="J8650" s="30"/>
      <c r="K8650" s="44"/>
    </row>
    <row r="8651" spans="1:11" s="45" customFormat="1" x14ac:dyDescent="0.25">
      <c r="A8651" s="42"/>
      <c r="B8651" s="48"/>
      <c r="C8651" s="43"/>
      <c r="D8651" s="43"/>
      <c r="E8651" s="43"/>
      <c r="F8651" s="27"/>
      <c r="G8651" s="44"/>
      <c r="H8651" s="44"/>
      <c r="I8651" s="44"/>
      <c r="J8651" s="30"/>
      <c r="K8651" s="44"/>
    </row>
    <row r="8652" spans="1:11" s="45" customFormat="1" x14ac:dyDescent="0.25">
      <c r="A8652" s="42"/>
      <c r="B8652" s="48"/>
      <c r="C8652" s="43"/>
      <c r="D8652" s="43"/>
      <c r="E8652" s="43"/>
      <c r="F8652" s="27"/>
      <c r="G8652" s="44"/>
      <c r="H8652" s="44"/>
      <c r="I8652" s="44"/>
      <c r="J8652" s="30"/>
      <c r="K8652" s="44"/>
    </row>
    <row r="8653" spans="1:11" s="45" customFormat="1" x14ac:dyDescent="0.25">
      <c r="A8653" s="42"/>
      <c r="B8653" s="48"/>
      <c r="C8653" s="43"/>
      <c r="D8653" s="43"/>
      <c r="E8653" s="43"/>
      <c r="F8653" s="27"/>
      <c r="G8653" s="44"/>
      <c r="H8653" s="44"/>
      <c r="I8653" s="44"/>
      <c r="J8653" s="30"/>
      <c r="K8653" s="44"/>
    </row>
    <row r="8654" spans="1:11" s="45" customFormat="1" x14ac:dyDescent="0.25">
      <c r="A8654" s="42"/>
      <c r="B8654" s="48"/>
      <c r="C8654" s="43"/>
      <c r="D8654" s="43"/>
      <c r="E8654" s="43"/>
      <c r="F8654" s="27"/>
      <c r="G8654" s="44"/>
      <c r="H8654" s="44"/>
      <c r="I8654" s="44"/>
      <c r="J8654" s="30"/>
      <c r="K8654" s="44"/>
    </row>
    <row r="8655" spans="1:11" s="45" customFormat="1" x14ac:dyDescent="0.25">
      <c r="A8655" s="42"/>
      <c r="B8655" s="48"/>
      <c r="C8655" s="43"/>
      <c r="D8655" s="43"/>
      <c r="E8655" s="43"/>
      <c r="F8655" s="27"/>
      <c r="G8655" s="44"/>
      <c r="H8655" s="44"/>
      <c r="I8655" s="44"/>
      <c r="J8655" s="30"/>
      <c r="K8655" s="44"/>
    </row>
    <row r="8656" spans="1:11" s="45" customFormat="1" x14ac:dyDescent="0.25">
      <c r="A8656" s="42"/>
      <c r="B8656" s="48"/>
      <c r="C8656" s="43"/>
      <c r="D8656" s="43"/>
      <c r="E8656" s="43"/>
      <c r="F8656" s="27"/>
      <c r="G8656" s="44"/>
      <c r="H8656" s="44"/>
      <c r="I8656" s="44"/>
      <c r="J8656" s="30"/>
      <c r="K8656" s="44"/>
    </row>
    <row r="8657" spans="1:11" s="45" customFormat="1" x14ac:dyDescent="0.25">
      <c r="A8657" s="42"/>
      <c r="B8657" s="48"/>
      <c r="C8657" s="43"/>
      <c r="D8657" s="43"/>
      <c r="E8657" s="43"/>
      <c r="F8657" s="27"/>
      <c r="G8657" s="44"/>
      <c r="H8657" s="44"/>
      <c r="I8657" s="44"/>
      <c r="J8657" s="30"/>
      <c r="K8657" s="44"/>
    </row>
    <row r="8658" spans="1:11" s="45" customFormat="1" x14ac:dyDescent="0.25">
      <c r="A8658" s="42"/>
      <c r="B8658" s="48"/>
      <c r="C8658" s="43"/>
      <c r="D8658" s="43"/>
      <c r="E8658" s="43"/>
      <c r="F8658" s="27"/>
      <c r="G8658" s="44"/>
      <c r="H8658" s="44"/>
      <c r="I8658" s="44"/>
      <c r="J8658" s="30"/>
      <c r="K8658" s="44"/>
    </row>
    <row r="8659" spans="1:11" s="45" customFormat="1" x14ac:dyDescent="0.25">
      <c r="A8659" s="42"/>
      <c r="B8659" s="48"/>
      <c r="C8659" s="43"/>
      <c r="D8659" s="43"/>
      <c r="E8659" s="43"/>
      <c r="F8659" s="27"/>
      <c r="G8659" s="44"/>
      <c r="H8659" s="44"/>
      <c r="I8659" s="44"/>
      <c r="J8659" s="30"/>
      <c r="K8659" s="44"/>
    </row>
    <row r="8660" spans="1:11" s="45" customFormat="1" x14ac:dyDescent="0.25">
      <c r="A8660" s="42"/>
      <c r="B8660" s="48"/>
      <c r="C8660" s="43"/>
      <c r="D8660" s="43"/>
      <c r="E8660" s="43"/>
      <c r="F8660" s="27"/>
      <c r="G8660" s="44"/>
      <c r="H8660" s="44"/>
      <c r="I8660" s="44"/>
      <c r="J8660" s="30"/>
      <c r="K8660" s="44"/>
    </row>
    <row r="8661" spans="1:11" s="45" customFormat="1" x14ac:dyDescent="0.25">
      <c r="A8661" s="42"/>
      <c r="B8661" s="48"/>
      <c r="C8661" s="43"/>
      <c r="D8661" s="43"/>
      <c r="E8661" s="43"/>
      <c r="F8661" s="27"/>
      <c r="G8661" s="44"/>
      <c r="H8661" s="44"/>
      <c r="I8661" s="44"/>
      <c r="J8661" s="30"/>
      <c r="K8661" s="44"/>
    </row>
    <row r="8662" spans="1:11" s="45" customFormat="1" x14ac:dyDescent="0.25">
      <c r="A8662" s="42"/>
      <c r="B8662" s="48"/>
      <c r="C8662" s="43"/>
      <c r="D8662" s="43"/>
      <c r="E8662" s="43"/>
      <c r="F8662" s="27"/>
      <c r="G8662" s="44"/>
      <c r="H8662" s="44"/>
      <c r="I8662" s="44"/>
      <c r="J8662" s="30"/>
      <c r="K8662" s="44"/>
    </row>
    <row r="8663" spans="1:11" s="45" customFormat="1" x14ac:dyDescent="0.25">
      <c r="A8663" s="42"/>
      <c r="B8663" s="48"/>
      <c r="C8663" s="43"/>
      <c r="D8663" s="43"/>
      <c r="E8663" s="43"/>
      <c r="F8663" s="27"/>
      <c r="G8663" s="44"/>
      <c r="H8663" s="44"/>
      <c r="I8663" s="44"/>
      <c r="J8663" s="30"/>
      <c r="K8663" s="44"/>
    </row>
    <row r="8664" spans="1:11" s="45" customFormat="1" x14ac:dyDescent="0.25">
      <c r="A8664" s="42"/>
      <c r="B8664" s="48"/>
      <c r="C8664" s="43"/>
      <c r="D8664" s="43"/>
      <c r="E8664" s="43"/>
      <c r="F8664" s="27"/>
      <c r="G8664" s="44"/>
      <c r="H8664" s="44"/>
      <c r="I8664" s="44"/>
      <c r="J8664" s="30"/>
      <c r="K8664" s="44"/>
    </row>
    <row r="8665" spans="1:11" s="45" customFormat="1" x14ac:dyDescent="0.25">
      <c r="A8665" s="42"/>
      <c r="B8665" s="48"/>
      <c r="C8665" s="43"/>
      <c r="D8665" s="43"/>
      <c r="E8665" s="43"/>
      <c r="F8665" s="27"/>
      <c r="G8665" s="44"/>
      <c r="H8665" s="44"/>
      <c r="I8665" s="44"/>
      <c r="J8665" s="30"/>
      <c r="K8665" s="44"/>
    </row>
    <row r="8666" spans="1:11" s="45" customFormat="1" x14ac:dyDescent="0.25">
      <c r="A8666" s="42"/>
      <c r="B8666" s="48"/>
      <c r="C8666" s="43"/>
      <c r="D8666" s="43"/>
      <c r="E8666" s="43"/>
      <c r="F8666" s="27"/>
      <c r="G8666" s="44"/>
      <c r="H8666" s="44"/>
      <c r="I8666" s="44"/>
      <c r="J8666" s="30"/>
      <c r="K8666" s="44"/>
    </row>
    <row r="8667" spans="1:11" s="45" customFormat="1" x14ac:dyDescent="0.25">
      <c r="A8667" s="42"/>
      <c r="B8667" s="48"/>
      <c r="C8667" s="43"/>
      <c r="D8667" s="43"/>
      <c r="E8667" s="43"/>
      <c r="F8667" s="27"/>
      <c r="G8667" s="44"/>
      <c r="H8667" s="44"/>
      <c r="I8667" s="44"/>
      <c r="J8667" s="30"/>
      <c r="K8667" s="44"/>
    </row>
    <row r="8668" spans="1:11" s="45" customFormat="1" x14ac:dyDescent="0.25">
      <c r="A8668" s="42"/>
      <c r="B8668" s="48"/>
      <c r="C8668" s="43"/>
      <c r="D8668" s="43"/>
      <c r="E8668" s="43"/>
      <c r="F8668" s="27"/>
      <c r="G8668" s="44"/>
      <c r="H8668" s="44"/>
      <c r="I8668" s="44"/>
      <c r="J8668" s="30"/>
      <c r="K8668" s="44"/>
    </row>
    <row r="8669" spans="1:11" s="45" customFormat="1" x14ac:dyDescent="0.25">
      <c r="A8669" s="42"/>
      <c r="B8669" s="48"/>
      <c r="C8669" s="43"/>
      <c r="D8669" s="43"/>
      <c r="E8669" s="43"/>
      <c r="F8669" s="27"/>
      <c r="G8669" s="44"/>
      <c r="H8669" s="44"/>
      <c r="I8669" s="44"/>
      <c r="J8669" s="30"/>
      <c r="K8669" s="44"/>
    </row>
    <row r="8670" spans="1:11" s="45" customFormat="1" x14ac:dyDescent="0.25">
      <c r="A8670" s="42"/>
      <c r="B8670" s="48"/>
      <c r="C8670" s="43"/>
      <c r="D8670" s="43"/>
      <c r="E8670" s="43"/>
      <c r="F8670" s="27"/>
      <c r="G8670" s="44"/>
      <c r="H8670" s="44"/>
      <c r="I8670" s="44"/>
      <c r="J8670" s="30"/>
      <c r="K8670" s="44"/>
    </row>
    <row r="8671" spans="1:11" s="45" customFormat="1" x14ac:dyDescent="0.25">
      <c r="A8671" s="42"/>
      <c r="B8671" s="48"/>
      <c r="C8671" s="43"/>
      <c r="D8671" s="43"/>
      <c r="E8671" s="43"/>
      <c r="F8671" s="27"/>
      <c r="G8671" s="44"/>
      <c r="H8671" s="44"/>
      <c r="I8671" s="44"/>
      <c r="J8671" s="30"/>
      <c r="K8671" s="44"/>
    </row>
    <row r="8672" spans="1:11" s="45" customFormat="1" x14ac:dyDescent="0.25">
      <c r="A8672" s="42"/>
      <c r="B8672" s="48"/>
      <c r="C8672" s="43"/>
      <c r="D8672" s="43"/>
      <c r="E8672" s="43"/>
      <c r="F8672" s="27"/>
      <c r="G8672" s="44"/>
      <c r="H8672" s="44"/>
      <c r="I8672" s="44"/>
      <c r="J8672" s="30"/>
      <c r="K8672" s="44"/>
    </row>
    <row r="8673" spans="1:11" s="45" customFormat="1" x14ac:dyDescent="0.25">
      <c r="A8673" s="42"/>
      <c r="B8673" s="48"/>
      <c r="C8673" s="43"/>
      <c r="D8673" s="43"/>
      <c r="E8673" s="43"/>
      <c r="F8673" s="27"/>
      <c r="G8673" s="44"/>
      <c r="H8673" s="44"/>
      <c r="I8673" s="44"/>
      <c r="J8673" s="30"/>
      <c r="K8673" s="44"/>
    </row>
    <row r="8674" spans="1:11" s="45" customFormat="1" x14ac:dyDescent="0.25">
      <c r="A8674" s="42"/>
      <c r="B8674" s="48"/>
      <c r="C8674" s="43"/>
      <c r="D8674" s="43"/>
      <c r="E8674" s="43"/>
      <c r="F8674" s="27"/>
      <c r="G8674" s="44"/>
      <c r="H8674" s="44"/>
      <c r="I8674" s="44"/>
      <c r="J8674" s="30"/>
      <c r="K8674" s="44"/>
    </row>
    <row r="8675" spans="1:11" s="45" customFormat="1" x14ac:dyDescent="0.25">
      <c r="A8675" s="42"/>
      <c r="B8675" s="48"/>
      <c r="C8675" s="43"/>
      <c r="D8675" s="43"/>
      <c r="E8675" s="43"/>
      <c r="F8675" s="27"/>
      <c r="G8675" s="44"/>
      <c r="H8675" s="44"/>
      <c r="I8675" s="44"/>
      <c r="J8675" s="30"/>
      <c r="K8675" s="44"/>
    </row>
    <row r="8676" spans="1:11" s="45" customFormat="1" x14ac:dyDescent="0.25">
      <c r="A8676" s="42"/>
      <c r="B8676" s="48"/>
      <c r="C8676" s="43"/>
      <c r="D8676" s="43"/>
      <c r="E8676" s="43"/>
      <c r="F8676" s="27"/>
      <c r="G8676" s="44"/>
      <c r="H8676" s="44"/>
      <c r="I8676" s="44"/>
      <c r="J8676" s="30"/>
      <c r="K8676" s="44"/>
    </row>
    <row r="8677" spans="1:11" s="45" customFormat="1" x14ac:dyDescent="0.25">
      <c r="A8677" s="42"/>
      <c r="B8677" s="48"/>
      <c r="C8677" s="43"/>
      <c r="D8677" s="43"/>
      <c r="E8677" s="43"/>
      <c r="F8677" s="27"/>
      <c r="G8677" s="44"/>
      <c r="H8677" s="44"/>
      <c r="I8677" s="44"/>
      <c r="J8677" s="30"/>
      <c r="K8677" s="44"/>
    </row>
    <row r="8678" spans="1:11" s="45" customFormat="1" x14ac:dyDescent="0.25">
      <c r="A8678" s="42"/>
      <c r="B8678" s="48"/>
      <c r="C8678" s="43"/>
      <c r="D8678" s="43"/>
      <c r="E8678" s="43"/>
      <c r="F8678" s="27"/>
      <c r="G8678" s="44"/>
      <c r="H8678" s="44"/>
      <c r="I8678" s="44"/>
      <c r="J8678" s="30"/>
      <c r="K8678" s="44"/>
    </row>
    <row r="8679" spans="1:11" s="45" customFormat="1" x14ac:dyDescent="0.25">
      <c r="A8679" s="42"/>
      <c r="B8679" s="48"/>
      <c r="C8679" s="43"/>
      <c r="D8679" s="43"/>
      <c r="E8679" s="43"/>
      <c r="F8679" s="27"/>
      <c r="G8679" s="44"/>
      <c r="H8679" s="44"/>
      <c r="I8679" s="44"/>
      <c r="J8679" s="30"/>
      <c r="K8679" s="44"/>
    </row>
    <row r="8680" spans="1:11" s="45" customFormat="1" x14ac:dyDescent="0.25">
      <c r="A8680" s="42"/>
      <c r="B8680" s="48"/>
      <c r="C8680" s="43"/>
      <c r="D8680" s="43"/>
      <c r="E8680" s="43"/>
      <c r="F8680" s="27"/>
      <c r="G8680" s="44"/>
      <c r="H8680" s="44"/>
      <c r="I8680" s="44"/>
      <c r="J8680" s="30"/>
      <c r="K8680" s="44"/>
    </row>
    <row r="8681" spans="1:11" s="45" customFormat="1" x14ac:dyDescent="0.25">
      <c r="A8681" s="42"/>
      <c r="B8681" s="48"/>
      <c r="C8681" s="43"/>
      <c r="D8681" s="43"/>
      <c r="E8681" s="43"/>
      <c r="F8681" s="27"/>
      <c r="G8681" s="44"/>
      <c r="H8681" s="44"/>
      <c r="I8681" s="44"/>
      <c r="J8681" s="30"/>
      <c r="K8681" s="44"/>
    </row>
    <row r="8682" spans="1:11" s="45" customFormat="1" x14ac:dyDescent="0.25">
      <c r="A8682" s="42"/>
      <c r="B8682" s="48"/>
      <c r="C8682" s="43"/>
      <c r="D8682" s="43"/>
      <c r="E8682" s="43"/>
      <c r="F8682" s="27"/>
      <c r="G8682" s="44"/>
      <c r="H8682" s="44"/>
      <c r="I8682" s="44"/>
      <c r="J8682" s="30"/>
      <c r="K8682" s="44"/>
    </row>
    <row r="8683" spans="1:11" s="45" customFormat="1" x14ac:dyDescent="0.25">
      <c r="A8683" s="42"/>
      <c r="B8683" s="48"/>
      <c r="C8683" s="43"/>
      <c r="D8683" s="43"/>
      <c r="E8683" s="43"/>
      <c r="F8683" s="27"/>
      <c r="G8683" s="44"/>
      <c r="H8683" s="44"/>
      <c r="I8683" s="44"/>
      <c r="J8683" s="30"/>
      <c r="K8683" s="44"/>
    </row>
    <row r="8684" spans="1:11" s="45" customFormat="1" x14ac:dyDescent="0.25">
      <c r="A8684" s="42"/>
      <c r="B8684" s="48"/>
      <c r="C8684" s="43"/>
      <c r="D8684" s="43"/>
      <c r="E8684" s="43"/>
      <c r="F8684" s="27"/>
      <c r="G8684" s="44"/>
      <c r="H8684" s="44"/>
      <c r="I8684" s="44"/>
      <c r="J8684" s="30"/>
      <c r="K8684" s="44"/>
    </row>
    <row r="8685" spans="1:11" s="45" customFormat="1" x14ac:dyDescent="0.25">
      <c r="A8685" s="42"/>
      <c r="B8685" s="48"/>
      <c r="C8685" s="43"/>
      <c r="D8685" s="43"/>
      <c r="E8685" s="43"/>
      <c r="F8685" s="27"/>
      <c r="G8685" s="44"/>
      <c r="H8685" s="44"/>
      <c r="I8685" s="44"/>
      <c r="J8685" s="30"/>
      <c r="K8685" s="44"/>
    </row>
    <row r="8686" spans="1:11" s="45" customFormat="1" x14ac:dyDescent="0.25">
      <c r="A8686" s="42"/>
      <c r="B8686" s="48"/>
      <c r="C8686" s="43"/>
      <c r="D8686" s="43"/>
      <c r="E8686" s="43"/>
      <c r="F8686" s="27"/>
      <c r="G8686" s="44"/>
      <c r="H8686" s="44"/>
      <c r="I8686" s="44"/>
      <c r="J8686" s="30"/>
      <c r="K8686" s="44"/>
    </row>
    <row r="8687" spans="1:11" s="45" customFormat="1" x14ac:dyDescent="0.25">
      <c r="A8687" s="42"/>
      <c r="B8687" s="48"/>
      <c r="C8687" s="43"/>
      <c r="D8687" s="43"/>
      <c r="E8687" s="43"/>
      <c r="F8687" s="27"/>
      <c r="G8687" s="44"/>
      <c r="H8687" s="44"/>
      <c r="I8687" s="44"/>
      <c r="J8687" s="30"/>
      <c r="K8687" s="44"/>
    </row>
    <row r="8688" spans="1:11" s="45" customFormat="1" x14ac:dyDescent="0.25">
      <c r="A8688" s="42"/>
      <c r="B8688" s="48"/>
      <c r="C8688" s="43"/>
      <c r="D8688" s="43"/>
      <c r="E8688" s="43"/>
      <c r="F8688" s="27"/>
      <c r="G8688" s="44"/>
      <c r="H8688" s="44"/>
      <c r="I8688" s="44"/>
      <c r="J8688" s="30"/>
      <c r="K8688" s="44"/>
    </row>
    <row r="8689" spans="1:11" s="45" customFormat="1" x14ac:dyDescent="0.25">
      <c r="A8689" s="42"/>
      <c r="B8689" s="48"/>
      <c r="C8689" s="43"/>
      <c r="D8689" s="43"/>
      <c r="E8689" s="43"/>
      <c r="F8689" s="27"/>
      <c r="G8689" s="44"/>
      <c r="H8689" s="44"/>
      <c r="I8689" s="44"/>
      <c r="J8689" s="30"/>
      <c r="K8689" s="44"/>
    </row>
    <row r="8690" spans="1:11" s="45" customFormat="1" x14ac:dyDescent="0.25">
      <c r="A8690" s="42"/>
      <c r="B8690" s="48"/>
      <c r="C8690" s="43"/>
      <c r="D8690" s="43"/>
      <c r="E8690" s="43"/>
      <c r="F8690" s="27"/>
      <c r="G8690" s="44"/>
      <c r="H8690" s="44"/>
      <c r="I8690" s="44"/>
      <c r="J8690" s="30"/>
      <c r="K8690" s="44"/>
    </row>
    <row r="8691" spans="1:11" s="45" customFormat="1" x14ac:dyDescent="0.25">
      <c r="A8691" s="42"/>
      <c r="B8691" s="48"/>
      <c r="C8691" s="43"/>
      <c r="D8691" s="43"/>
      <c r="E8691" s="43"/>
      <c r="F8691" s="27"/>
      <c r="G8691" s="44"/>
      <c r="H8691" s="44"/>
      <c r="I8691" s="44"/>
      <c r="J8691" s="30"/>
      <c r="K8691" s="44"/>
    </row>
    <row r="8692" spans="1:11" s="45" customFormat="1" x14ac:dyDescent="0.25">
      <c r="A8692" s="42"/>
      <c r="B8692" s="48"/>
      <c r="C8692" s="43"/>
      <c r="D8692" s="43"/>
      <c r="E8692" s="43"/>
      <c r="F8692" s="27"/>
      <c r="G8692" s="44"/>
      <c r="H8692" s="44"/>
      <c r="I8692" s="44"/>
      <c r="J8692" s="30"/>
      <c r="K8692" s="44"/>
    </row>
    <row r="8693" spans="1:11" s="45" customFormat="1" x14ac:dyDescent="0.25">
      <c r="A8693" s="42"/>
      <c r="B8693" s="48"/>
      <c r="C8693" s="43"/>
      <c r="D8693" s="43"/>
      <c r="E8693" s="43"/>
      <c r="F8693" s="27"/>
      <c r="G8693" s="44"/>
      <c r="H8693" s="44"/>
      <c r="I8693" s="44"/>
      <c r="J8693" s="30"/>
      <c r="K8693" s="44"/>
    </row>
    <row r="8694" spans="1:11" s="45" customFormat="1" x14ac:dyDescent="0.25">
      <c r="A8694" s="42"/>
      <c r="B8694" s="48"/>
      <c r="C8694" s="43"/>
      <c r="D8694" s="43"/>
      <c r="E8694" s="43"/>
      <c r="F8694" s="27"/>
      <c r="G8694" s="44"/>
      <c r="H8694" s="44"/>
      <c r="I8694" s="44"/>
      <c r="J8694" s="30"/>
      <c r="K8694" s="44"/>
    </row>
    <row r="8695" spans="1:11" s="45" customFormat="1" x14ac:dyDescent="0.25">
      <c r="A8695" s="42"/>
      <c r="B8695" s="48"/>
      <c r="C8695" s="43"/>
      <c r="D8695" s="43"/>
      <c r="E8695" s="43"/>
      <c r="F8695" s="27"/>
      <c r="G8695" s="44"/>
      <c r="H8695" s="44"/>
      <c r="I8695" s="44"/>
      <c r="J8695" s="30"/>
      <c r="K8695" s="44"/>
    </row>
    <row r="8696" spans="1:11" s="45" customFormat="1" x14ac:dyDescent="0.25">
      <c r="A8696" s="42"/>
      <c r="B8696" s="48"/>
      <c r="C8696" s="43"/>
      <c r="D8696" s="43"/>
      <c r="E8696" s="43"/>
      <c r="F8696" s="27"/>
      <c r="G8696" s="44"/>
      <c r="H8696" s="44"/>
      <c r="I8696" s="44"/>
      <c r="J8696" s="30"/>
      <c r="K8696" s="44"/>
    </row>
    <row r="8697" spans="1:11" s="45" customFormat="1" x14ac:dyDescent="0.25">
      <c r="A8697" s="42"/>
      <c r="B8697" s="48"/>
      <c r="C8697" s="43"/>
      <c r="D8697" s="43"/>
      <c r="E8697" s="43"/>
      <c r="F8697" s="27"/>
      <c r="G8697" s="44"/>
      <c r="H8697" s="44"/>
      <c r="I8697" s="44"/>
      <c r="J8697" s="30"/>
      <c r="K8697" s="44"/>
    </row>
    <row r="8698" spans="1:11" s="45" customFormat="1" x14ac:dyDescent="0.25">
      <c r="A8698" s="42"/>
      <c r="B8698" s="48"/>
      <c r="C8698" s="43"/>
      <c r="D8698" s="43"/>
      <c r="E8698" s="43"/>
      <c r="F8698" s="27"/>
      <c r="G8698" s="44"/>
      <c r="H8698" s="44"/>
      <c r="I8698" s="44"/>
      <c r="J8698" s="30"/>
      <c r="K8698" s="44"/>
    </row>
    <row r="8699" spans="1:11" s="45" customFormat="1" x14ac:dyDescent="0.25">
      <c r="A8699" s="42"/>
      <c r="B8699" s="48"/>
      <c r="C8699" s="43"/>
      <c r="D8699" s="43"/>
      <c r="E8699" s="43"/>
      <c r="F8699" s="27"/>
      <c r="G8699" s="44"/>
      <c r="H8699" s="44"/>
      <c r="I8699" s="44"/>
      <c r="J8699" s="30"/>
      <c r="K8699" s="44"/>
    </row>
    <row r="8700" spans="1:11" s="45" customFormat="1" x14ac:dyDescent="0.25">
      <c r="A8700" s="42"/>
      <c r="B8700" s="48"/>
      <c r="C8700" s="43"/>
      <c r="D8700" s="43"/>
      <c r="E8700" s="43"/>
      <c r="F8700" s="27"/>
      <c r="G8700" s="44"/>
      <c r="H8700" s="44"/>
      <c r="I8700" s="44"/>
      <c r="J8700" s="30"/>
      <c r="K8700" s="44"/>
    </row>
    <row r="8701" spans="1:11" s="45" customFormat="1" x14ac:dyDescent="0.25">
      <c r="A8701" s="42"/>
      <c r="B8701" s="48"/>
      <c r="C8701" s="43"/>
      <c r="D8701" s="43"/>
      <c r="E8701" s="43"/>
      <c r="F8701" s="27"/>
      <c r="G8701" s="44"/>
      <c r="H8701" s="44"/>
      <c r="I8701" s="44"/>
      <c r="J8701" s="30"/>
      <c r="K8701" s="44"/>
    </row>
    <row r="8702" spans="1:11" s="45" customFormat="1" x14ac:dyDescent="0.25">
      <c r="A8702" s="42"/>
      <c r="B8702" s="48"/>
      <c r="C8702" s="43"/>
      <c r="D8702" s="43"/>
      <c r="E8702" s="43"/>
      <c r="F8702" s="27"/>
      <c r="G8702" s="44"/>
      <c r="H8702" s="44"/>
      <c r="I8702" s="44"/>
      <c r="J8702" s="30"/>
      <c r="K8702" s="44"/>
    </row>
    <row r="8703" spans="1:11" s="45" customFormat="1" x14ac:dyDescent="0.25">
      <c r="A8703" s="42"/>
      <c r="B8703" s="48"/>
      <c r="C8703" s="43"/>
      <c r="D8703" s="43"/>
      <c r="E8703" s="43"/>
      <c r="F8703" s="27"/>
      <c r="G8703" s="44"/>
      <c r="H8703" s="44"/>
      <c r="I8703" s="44"/>
      <c r="J8703" s="30"/>
      <c r="K8703" s="44"/>
    </row>
    <row r="8704" spans="1:11" s="45" customFormat="1" x14ac:dyDescent="0.25">
      <c r="A8704" s="42"/>
      <c r="B8704" s="48"/>
      <c r="C8704" s="43"/>
      <c r="D8704" s="43"/>
      <c r="E8704" s="43"/>
      <c r="F8704" s="27"/>
      <c r="G8704" s="44"/>
      <c r="H8704" s="44"/>
      <c r="I8704" s="44"/>
      <c r="J8704" s="30"/>
      <c r="K8704" s="44"/>
    </row>
    <row r="8705" spans="1:11" s="45" customFormat="1" x14ac:dyDescent="0.25">
      <c r="A8705" s="42"/>
      <c r="B8705" s="48"/>
      <c r="C8705" s="43"/>
      <c r="D8705" s="43"/>
      <c r="E8705" s="43"/>
      <c r="F8705" s="27"/>
      <c r="G8705" s="44"/>
      <c r="H8705" s="44"/>
      <c r="I8705" s="44"/>
      <c r="J8705" s="30"/>
      <c r="K8705" s="44"/>
    </row>
    <row r="8706" spans="1:11" s="45" customFormat="1" x14ac:dyDescent="0.25">
      <c r="A8706" s="42"/>
      <c r="B8706" s="48"/>
      <c r="C8706" s="43"/>
      <c r="D8706" s="43"/>
      <c r="E8706" s="43"/>
      <c r="F8706" s="27"/>
      <c r="G8706" s="44"/>
      <c r="H8706" s="44"/>
      <c r="I8706" s="44"/>
      <c r="J8706" s="30"/>
      <c r="K8706" s="44"/>
    </row>
    <row r="8707" spans="1:11" s="45" customFormat="1" x14ac:dyDescent="0.25">
      <c r="A8707" s="42"/>
      <c r="B8707" s="48"/>
      <c r="C8707" s="43"/>
      <c r="D8707" s="43"/>
      <c r="E8707" s="43"/>
      <c r="F8707" s="27"/>
      <c r="G8707" s="44"/>
      <c r="H8707" s="44"/>
      <c r="I8707" s="44"/>
      <c r="J8707" s="30"/>
      <c r="K8707" s="44"/>
    </row>
    <row r="8708" spans="1:11" s="45" customFormat="1" x14ac:dyDescent="0.25">
      <c r="A8708" s="42"/>
      <c r="B8708" s="48"/>
      <c r="C8708" s="43"/>
      <c r="D8708" s="43"/>
      <c r="E8708" s="43"/>
      <c r="F8708" s="27"/>
      <c r="G8708" s="44"/>
      <c r="H8708" s="44"/>
      <c r="I8708" s="44"/>
      <c r="J8708" s="30"/>
      <c r="K8708" s="44"/>
    </row>
    <row r="8709" spans="1:11" s="45" customFormat="1" x14ac:dyDescent="0.25">
      <c r="A8709" s="42"/>
      <c r="B8709" s="48"/>
      <c r="C8709" s="43"/>
      <c r="D8709" s="43"/>
      <c r="E8709" s="43"/>
      <c r="F8709" s="27"/>
      <c r="G8709" s="44"/>
      <c r="H8709" s="44"/>
      <c r="I8709" s="44"/>
      <c r="J8709" s="30"/>
      <c r="K8709" s="44"/>
    </row>
    <row r="8710" spans="1:11" s="45" customFormat="1" x14ac:dyDescent="0.25">
      <c r="A8710" s="42"/>
      <c r="B8710" s="48"/>
      <c r="C8710" s="43"/>
      <c r="D8710" s="43"/>
      <c r="E8710" s="43"/>
      <c r="F8710" s="27"/>
      <c r="G8710" s="44"/>
      <c r="H8710" s="44"/>
      <c r="I8710" s="44"/>
      <c r="J8710" s="30"/>
      <c r="K8710" s="44"/>
    </row>
    <row r="8711" spans="1:11" s="45" customFormat="1" x14ac:dyDescent="0.25">
      <c r="A8711" s="42"/>
      <c r="B8711" s="48"/>
      <c r="C8711" s="43"/>
      <c r="D8711" s="43"/>
      <c r="E8711" s="43"/>
      <c r="F8711" s="27"/>
      <c r="G8711" s="44"/>
      <c r="H8711" s="44"/>
      <c r="I8711" s="44"/>
      <c r="J8711" s="30"/>
      <c r="K8711" s="44"/>
    </row>
    <row r="8712" spans="1:11" s="45" customFormat="1" x14ac:dyDescent="0.25">
      <c r="A8712" s="42"/>
      <c r="B8712" s="48"/>
      <c r="C8712" s="43"/>
      <c r="D8712" s="43"/>
      <c r="E8712" s="43"/>
      <c r="F8712" s="27"/>
      <c r="G8712" s="44"/>
      <c r="H8712" s="44"/>
      <c r="I8712" s="44"/>
      <c r="J8712" s="30"/>
      <c r="K8712" s="44"/>
    </row>
    <row r="8713" spans="1:11" s="45" customFormat="1" x14ac:dyDescent="0.25">
      <c r="A8713" s="42"/>
      <c r="B8713" s="48"/>
      <c r="C8713" s="43"/>
      <c r="D8713" s="43"/>
      <c r="E8713" s="43"/>
      <c r="F8713" s="27"/>
      <c r="G8713" s="44"/>
      <c r="H8713" s="44"/>
      <c r="I8713" s="44"/>
      <c r="J8713" s="30"/>
      <c r="K8713" s="44"/>
    </row>
    <row r="8714" spans="1:11" s="45" customFormat="1" x14ac:dyDescent="0.25">
      <c r="A8714" s="42"/>
      <c r="B8714" s="48"/>
      <c r="C8714" s="43"/>
      <c r="D8714" s="43"/>
      <c r="E8714" s="43"/>
      <c r="F8714" s="27"/>
      <c r="G8714" s="44"/>
      <c r="H8714" s="44"/>
      <c r="I8714" s="44"/>
      <c r="J8714" s="30"/>
      <c r="K8714" s="44"/>
    </row>
    <row r="8715" spans="1:11" s="45" customFormat="1" x14ac:dyDescent="0.25">
      <c r="A8715" s="42"/>
      <c r="B8715" s="48"/>
      <c r="C8715" s="43"/>
      <c r="D8715" s="43"/>
      <c r="E8715" s="43"/>
      <c r="F8715" s="27"/>
      <c r="G8715" s="44"/>
      <c r="H8715" s="44"/>
      <c r="I8715" s="44"/>
      <c r="J8715" s="30"/>
      <c r="K8715" s="44"/>
    </row>
    <row r="8716" spans="1:11" s="45" customFormat="1" x14ac:dyDescent="0.25">
      <c r="A8716" s="42"/>
      <c r="B8716" s="48"/>
      <c r="C8716" s="43"/>
      <c r="D8716" s="43"/>
      <c r="E8716" s="43"/>
      <c r="F8716" s="27"/>
      <c r="G8716" s="44"/>
      <c r="H8716" s="44"/>
      <c r="I8716" s="44"/>
      <c r="J8716" s="30"/>
      <c r="K8716" s="44"/>
    </row>
    <row r="8717" spans="1:11" s="45" customFormat="1" x14ac:dyDescent="0.25">
      <c r="A8717" s="42"/>
      <c r="B8717" s="48"/>
      <c r="C8717" s="43"/>
      <c r="D8717" s="43"/>
      <c r="E8717" s="43"/>
      <c r="F8717" s="27"/>
      <c r="G8717" s="44"/>
      <c r="H8717" s="44"/>
      <c r="I8717" s="44"/>
      <c r="J8717" s="30"/>
      <c r="K8717" s="44"/>
    </row>
    <row r="8718" spans="1:11" s="45" customFormat="1" x14ac:dyDescent="0.25">
      <c r="A8718" s="42"/>
      <c r="B8718" s="48"/>
      <c r="C8718" s="43"/>
      <c r="D8718" s="43"/>
      <c r="E8718" s="43"/>
      <c r="F8718" s="27"/>
      <c r="G8718" s="44"/>
      <c r="H8718" s="44"/>
      <c r="I8718" s="44"/>
      <c r="J8718" s="30"/>
      <c r="K8718" s="44"/>
    </row>
    <row r="8719" spans="1:11" s="45" customFormat="1" x14ac:dyDescent="0.25">
      <c r="A8719" s="42"/>
      <c r="B8719" s="48"/>
      <c r="C8719" s="43"/>
      <c r="D8719" s="43"/>
      <c r="E8719" s="43"/>
      <c r="F8719" s="27"/>
      <c r="G8719" s="44"/>
      <c r="H8719" s="44"/>
      <c r="I8719" s="44"/>
      <c r="J8719" s="30"/>
      <c r="K8719" s="44"/>
    </row>
    <row r="8720" spans="1:11" s="45" customFormat="1" x14ac:dyDescent="0.25">
      <c r="A8720" s="42"/>
      <c r="B8720" s="48"/>
      <c r="C8720" s="43"/>
      <c r="D8720" s="43"/>
      <c r="E8720" s="43"/>
      <c r="F8720" s="27"/>
      <c r="G8720" s="44"/>
      <c r="H8720" s="44"/>
      <c r="I8720" s="44"/>
      <c r="J8720" s="30"/>
      <c r="K8720" s="44"/>
    </row>
    <row r="8721" spans="1:11" s="45" customFormat="1" x14ac:dyDescent="0.25">
      <c r="A8721" s="42"/>
      <c r="B8721" s="48"/>
      <c r="C8721" s="43"/>
      <c r="D8721" s="43"/>
      <c r="E8721" s="43"/>
      <c r="F8721" s="27"/>
      <c r="G8721" s="44"/>
      <c r="H8721" s="44"/>
      <c r="I8721" s="44"/>
      <c r="J8721" s="30"/>
      <c r="K8721" s="44"/>
    </row>
    <row r="8722" spans="1:11" s="45" customFormat="1" x14ac:dyDescent="0.25">
      <c r="A8722" s="42"/>
      <c r="B8722" s="48"/>
      <c r="C8722" s="43"/>
      <c r="D8722" s="43"/>
      <c r="E8722" s="43"/>
      <c r="F8722" s="27"/>
      <c r="G8722" s="44"/>
      <c r="H8722" s="44"/>
      <c r="I8722" s="44"/>
      <c r="J8722" s="30"/>
      <c r="K8722" s="44"/>
    </row>
    <row r="8723" spans="1:11" s="45" customFormat="1" x14ac:dyDescent="0.25">
      <c r="A8723" s="42"/>
      <c r="B8723" s="48"/>
      <c r="C8723" s="43"/>
      <c r="D8723" s="43"/>
      <c r="E8723" s="43"/>
      <c r="F8723" s="27"/>
      <c r="G8723" s="44"/>
      <c r="H8723" s="44"/>
      <c r="I8723" s="44"/>
      <c r="J8723" s="30"/>
      <c r="K8723" s="44"/>
    </row>
    <row r="8724" spans="1:11" s="45" customFormat="1" x14ac:dyDescent="0.25">
      <c r="A8724" s="42"/>
      <c r="B8724" s="48"/>
      <c r="C8724" s="43"/>
      <c r="D8724" s="43"/>
      <c r="E8724" s="43"/>
      <c r="F8724" s="27"/>
      <c r="G8724" s="44"/>
      <c r="H8724" s="44"/>
      <c r="I8724" s="44"/>
      <c r="J8724" s="30"/>
      <c r="K8724" s="44"/>
    </row>
    <row r="8725" spans="1:11" s="45" customFormat="1" x14ac:dyDescent="0.25">
      <c r="A8725" s="42"/>
      <c r="B8725" s="48"/>
      <c r="C8725" s="43"/>
      <c r="D8725" s="43"/>
      <c r="E8725" s="43"/>
      <c r="F8725" s="27"/>
      <c r="G8725" s="44"/>
      <c r="H8725" s="44"/>
      <c r="I8725" s="44"/>
      <c r="J8725" s="30"/>
      <c r="K8725" s="44"/>
    </row>
    <row r="8726" spans="1:11" s="45" customFormat="1" x14ac:dyDescent="0.25">
      <c r="A8726" s="42"/>
      <c r="B8726" s="48"/>
      <c r="C8726" s="43"/>
      <c r="D8726" s="43"/>
      <c r="E8726" s="43"/>
      <c r="F8726" s="27"/>
      <c r="G8726" s="44"/>
      <c r="H8726" s="44"/>
      <c r="I8726" s="44"/>
      <c r="J8726" s="30"/>
      <c r="K8726" s="44"/>
    </row>
    <row r="8727" spans="1:11" s="45" customFormat="1" x14ac:dyDescent="0.25">
      <c r="A8727" s="42"/>
      <c r="B8727" s="48"/>
      <c r="C8727" s="43"/>
      <c r="D8727" s="43"/>
      <c r="E8727" s="43"/>
      <c r="F8727" s="27"/>
      <c r="G8727" s="44"/>
      <c r="H8727" s="44"/>
      <c r="I8727" s="44"/>
      <c r="J8727" s="30"/>
      <c r="K8727" s="44"/>
    </row>
    <row r="8728" spans="1:11" s="45" customFormat="1" x14ac:dyDescent="0.25">
      <c r="A8728" s="42"/>
      <c r="B8728" s="48"/>
      <c r="C8728" s="43"/>
      <c r="D8728" s="43"/>
      <c r="E8728" s="43"/>
      <c r="F8728" s="27"/>
      <c r="G8728" s="44"/>
      <c r="H8728" s="44"/>
      <c r="I8728" s="44"/>
      <c r="J8728" s="30"/>
      <c r="K8728" s="44"/>
    </row>
    <row r="8729" spans="1:11" s="45" customFormat="1" x14ac:dyDescent="0.25">
      <c r="A8729" s="42"/>
      <c r="B8729" s="48"/>
      <c r="C8729" s="43"/>
      <c r="D8729" s="43"/>
      <c r="E8729" s="43"/>
      <c r="F8729" s="27"/>
      <c r="G8729" s="44"/>
      <c r="H8729" s="44"/>
      <c r="I8729" s="44"/>
      <c r="J8729" s="30"/>
      <c r="K8729" s="44"/>
    </row>
    <row r="8730" spans="1:11" s="45" customFormat="1" x14ac:dyDescent="0.25">
      <c r="A8730" s="42"/>
      <c r="B8730" s="48"/>
      <c r="C8730" s="43"/>
      <c r="D8730" s="43"/>
      <c r="E8730" s="43"/>
      <c r="F8730" s="27"/>
      <c r="G8730" s="44"/>
      <c r="H8730" s="44"/>
      <c r="I8730" s="44"/>
      <c r="J8730" s="30"/>
      <c r="K8730" s="44"/>
    </row>
    <row r="8731" spans="1:11" s="45" customFormat="1" x14ac:dyDescent="0.25">
      <c r="A8731" s="42"/>
      <c r="B8731" s="48"/>
      <c r="C8731" s="43"/>
      <c r="D8731" s="43"/>
      <c r="E8731" s="43"/>
      <c r="F8731" s="27"/>
      <c r="G8731" s="44"/>
      <c r="H8731" s="44"/>
      <c r="I8731" s="44"/>
      <c r="J8731" s="30"/>
      <c r="K8731" s="44"/>
    </row>
    <row r="8732" spans="1:11" s="45" customFormat="1" x14ac:dyDescent="0.25">
      <c r="A8732" s="42"/>
      <c r="B8732" s="48"/>
      <c r="C8732" s="43"/>
      <c r="D8732" s="43"/>
      <c r="E8732" s="43"/>
      <c r="F8732" s="27"/>
      <c r="G8732" s="44"/>
      <c r="H8732" s="44"/>
      <c r="I8732" s="44"/>
      <c r="J8732" s="30"/>
      <c r="K8732" s="44"/>
    </row>
    <row r="8733" spans="1:11" s="45" customFormat="1" x14ac:dyDescent="0.25">
      <c r="A8733" s="42"/>
      <c r="B8733" s="48"/>
      <c r="C8733" s="43"/>
      <c r="D8733" s="43"/>
      <c r="E8733" s="43"/>
      <c r="F8733" s="27"/>
      <c r="G8733" s="44"/>
      <c r="H8733" s="44"/>
      <c r="I8733" s="44"/>
      <c r="J8733" s="30"/>
      <c r="K8733" s="44"/>
    </row>
    <row r="8734" spans="1:11" s="45" customFormat="1" x14ac:dyDescent="0.25">
      <c r="A8734" s="42"/>
      <c r="B8734" s="48"/>
      <c r="C8734" s="43"/>
      <c r="D8734" s="43"/>
      <c r="E8734" s="43"/>
      <c r="F8734" s="27"/>
      <c r="G8734" s="44"/>
      <c r="H8734" s="44"/>
      <c r="I8734" s="44"/>
      <c r="J8734" s="30"/>
      <c r="K8734" s="44"/>
    </row>
    <row r="8735" spans="1:11" s="45" customFormat="1" x14ac:dyDescent="0.25">
      <c r="A8735" s="42"/>
      <c r="B8735" s="48"/>
      <c r="C8735" s="43"/>
      <c r="D8735" s="43"/>
      <c r="E8735" s="43"/>
      <c r="F8735" s="27"/>
      <c r="G8735" s="44"/>
      <c r="H8735" s="44"/>
      <c r="I8735" s="44"/>
      <c r="J8735" s="30"/>
      <c r="K8735" s="44"/>
    </row>
    <row r="8736" spans="1:11" s="45" customFormat="1" x14ac:dyDescent="0.25">
      <c r="A8736" s="42"/>
      <c r="B8736" s="48"/>
      <c r="C8736" s="43"/>
      <c r="D8736" s="43"/>
      <c r="E8736" s="43"/>
      <c r="F8736" s="27"/>
      <c r="G8736" s="44"/>
      <c r="H8736" s="44"/>
      <c r="I8736" s="44"/>
      <c r="J8736" s="30"/>
      <c r="K8736" s="44"/>
    </row>
    <row r="8737" spans="1:11" s="45" customFormat="1" x14ac:dyDescent="0.25">
      <c r="A8737" s="42"/>
      <c r="B8737" s="48"/>
      <c r="C8737" s="43"/>
      <c r="D8737" s="43"/>
      <c r="E8737" s="43"/>
      <c r="F8737" s="27"/>
      <c r="G8737" s="44"/>
      <c r="H8737" s="44"/>
      <c r="I8737" s="44"/>
      <c r="J8737" s="30"/>
      <c r="K8737" s="44"/>
    </row>
    <row r="8738" spans="1:11" s="45" customFormat="1" x14ac:dyDescent="0.25">
      <c r="A8738" s="42"/>
      <c r="B8738" s="48"/>
      <c r="C8738" s="43"/>
      <c r="D8738" s="43"/>
      <c r="E8738" s="43"/>
      <c r="F8738" s="27"/>
      <c r="G8738" s="44"/>
      <c r="H8738" s="44"/>
      <c r="I8738" s="44"/>
      <c r="J8738" s="30"/>
      <c r="K8738" s="44"/>
    </row>
    <row r="8739" spans="1:11" s="45" customFormat="1" x14ac:dyDescent="0.25">
      <c r="A8739" s="42"/>
      <c r="B8739" s="48"/>
      <c r="C8739" s="43"/>
      <c r="D8739" s="43"/>
      <c r="E8739" s="43"/>
      <c r="F8739" s="27"/>
      <c r="G8739" s="44"/>
      <c r="H8739" s="44"/>
      <c r="I8739" s="44"/>
      <c r="J8739" s="30"/>
      <c r="K8739" s="44"/>
    </row>
    <row r="8740" spans="1:11" s="45" customFormat="1" x14ac:dyDescent="0.25">
      <c r="A8740" s="42"/>
      <c r="B8740" s="48"/>
      <c r="C8740" s="43"/>
      <c r="D8740" s="43"/>
      <c r="E8740" s="43"/>
      <c r="F8740" s="27"/>
      <c r="G8740" s="44"/>
      <c r="H8740" s="44"/>
      <c r="I8740" s="44"/>
      <c r="J8740" s="30"/>
      <c r="K8740" s="44"/>
    </row>
    <row r="8741" spans="1:11" s="45" customFormat="1" x14ac:dyDescent="0.25">
      <c r="A8741" s="42"/>
      <c r="B8741" s="48"/>
      <c r="C8741" s="43"/>
      <c r="D8741" s="43"/>
      <c r="E8741" s="43"/>
      <c r="F8741" s="27"/>
      <c r="G8741" s="44"/>
      <c r="H8741" s="44"/>
      <c r="I8741" s="44"/>
      <c r="J8741" s="30"/>
      <c r="K8741" s="44"/>
    </row>
    <row r="8742" spans="1:11" s="45" customFormat="1" x14ac:dyDescent="0.25">
      <c r="A8742" s="42"/>
      <c r="B8742" s="48"/>
      <c r="C8742" s="43"/>
      <c r="D8742" s="43"/>
      <c r="E8742" s="43"/>
      <c r="F8742" s="27"/>
      <c r="G8742" s="44"/>
      <c r="H8742" s="44"/>
      <c r="I8742" s="44"/>
      <c r="J8742" s="30"/>
      <c r="K8742" s="44"/>
    </row>
    <row r="8743" spans="1:11" s="45" customFormat="1" x14ac:dyDescent="0.25">
      <c r="A8743" s="42"/>
      <c r="B8743" s="48"/>
      <c r="C8743" s="43"/>
      <c r="D8743" s="43"/>
      <c r="E8743" s="43"/>
      <c r="F8743" s="27"/>
      <c r="G8743" s="44"/>
      <c r="H8743" s="44"/>
      <c r="I8743" s="44"/>
      <c r="J8743" s="30"/>
      <c r="K8743" s="44"/>
    </row>
    <row r="8744" spans="1:11" s="45" customFormat="1" x14ac:dyDescent="0.25">
      <c r="A8744" s="42"/>
      <c r="B8744" s="48"/>
      <c r="C8744" s="43"/>
      <c r="D8744" s="43"/>
      <c r="E8744" s="43"/>
      <c r="F8744" s="27"/>
      <c r="G8744" s="44"/>
      <c r="H8744" s="44"/>
      <c r="I8744" s="44"/>
      <c r="J8744" s="30"/>
      <c r="K8744" s="44"/>
    </row>
    <row r="8745" spans="1:11" s="45" customFormat="1" x14ac:dyDescent="0.25">
      <c r="A8745" s="42"/>
      <c r="B8745" s="48"/>
      <c r="C8745" s="43"/>
      <c r="D8745" s="43"/>
      <c r="E8745" s="43"/>
      <c r="F8745" s="27"/>
      <c r="G8745" s="44"/>
      <c r="H8745" s="44"/>
      <c r="I8745" s="44"/>
      <c r="J8745" s="30"/>
      <c r="K8745" s="44"/>
    </row>
    <row r="8746" spans="1:11" s="45" customFormat="1" x14ac:dyDescent="0.25">
      <c r="A8746" s="42"/>
      <c r="B8746" s="48"/>
      <c r="C8746" s="43"/>
      <c r="D8746" s="43"/>
      <c r="E8746" s="43"/>
      <c r="F8746" s="27"/>
      <c r="G8746" s="44"/>
      <c r="H8746" s="44"/>
      <c r="I8746" s="44"/>
      <c r="J8746" s="30"/>
      <c r="K8746" s="44"/>
    </row>
    <row r="8747" spans="1:11" s="45" customFormat="1" x14ac:dyDescent="0.25">
      <c r="A8747" s="42"/>
      <c r="B8747" s="48"/>
      <c r="C8747" s="43"/>
      <c r="D8747" s="43"/>
      <c r="E8747" s="43"/>
      <c r="F8747" s="27"/>
      <c r="G8747" s="44"/>
      <c r="H8747" s="44"/>
      <c r="I8747" s="44"/>
      <c r="J8747" s="30"/>
      <c r="K8747" s="44"/>
    </row>
    <row r="8748" spans="1:11" s="45" customFormat="1" x14ac:dyDescent="0.25">
      <c r="A8748" s="42"/>
      <c r="B8748" s="48"/>
      <c r="C8748" s="43"/>
      <c r="D8748" s="43"/>
      <c r="E8748" s="43"/>
      <c r="F8748" s="27"/>
      <c r="G8748" s="44"/>
      <c r="H8748" s="44"/>
      <c r="I8748" s="44"/>
      <c r="J8748" s="30"/>
      <c r="K8748" s="44"/>
    </row>
    <row r="8749" spans="1:11" s="45" customFormat="1" x14ac:dyDescent="0.25">
      <c r="A8749" s="42"/>
      <c r="B8749" s="48"/>
      <c r="C8749" s="43"/>
      <c r="D8749" s="43"/>
      <c r="E8749" s="43"/>
      <c r="F8749" s="27"/>
      <c r="G8749" s="44"/>
      <c r="H8749" s="44"/>
      <c r="I8749" s="44"/>
      <c r="J8749" s="30"/>
      <c r="K8749" s="44"/>
    </row>
    <row r="8750" spans="1:11" s="45" customFormat="1" x14ac:dyDescent="0.25">
      <c r="A8750" s="42"/>
      <c r="B8750" s="48"/>
      <c r="C8750" s="43"/>
      <c r="D8750" s="43"/>
      <c r="E8750" s="43"/>
      <c r="F8750" s="27"/>
      <c r="G8750" s="44"/>
      <c r="H8750" s="44"/>
      <c r="I8750" s="44"/>
      <c r="J8750" s="30"/>
      <c r="K8750" s="44"/>
    </row>
    <row r="8751" spans="1:11" s="45" customFormat="1" x14ac:dyDescent="0.25">
      <c r="A8751" s="42"/>
      <c r="B8751" s="48"/>
      <c r="C8751" s="43"/>
      <c r="D8751" s="43"/>
      <c r="E8751" s="43"/>
      <c r="F8751" s="27"/>
      <c r="G8751" s="44"/>
      <c r="H8751" s="44"/>
      <c r="I8751" s="44"/>
      <c r="J8751" s="30"/>
      <c r="K8751" s="44"/>
    </row>
    <row r="8752" spans="1:11" s="45" customFormat="1" x14ac:dyDescent="0.25">
      <c r="A8752" s="42"/>
      <c r="B8752" s="48"/>
      <c r="C8752" s="43"/>
      <c r="D8752" s="43"/>
      <c r="E8752" s="43"/>
      <c r="F8752" s="27"/>
      <c r="G8752" s="44"/>
      <c r="H8752" s="44"/>
      <c r="I8752" s="44"/>
      <c r="J8752" s="30"/>
      <c r="K8752" s="44"/>
    </row>
    <row r="8753" spans="1:11" s="45" customFormat="1" x14ac:dyDescent="0.25">
      <c r="A8753" s="42"/>
      <c r="B8753" s="48"/>
      <c r="C8753" s="43"/>
      <c r="D8753" s="43"/>
      <c r="E8753" s="43"/>
      <c r="F8753" s="27"/>
      <c r="G8753" s="44"/>
      <c r="H8753" s="44"/>
      <c r="I8753" s="44"/>
      <c r="J8753" s="30"/>
      <c r="K8753" s="44"/>
    </row>
    <row r="8754" spans="1:11" s="45" customFormat="1" x14ac:dyDescent="0.25">
      <c r="A8754" s="42"/>
      <c r="B8754" s="48"/>
      <c r="C8754" s="43"/>
      <c r="D8754" s="43"/>
      <c r="E8754" s="43"/>
      <c r="F8754" s="27"/>
      <c r="G8754" s="44"/>
      <c r="H8754" s="44"/>
      <c r="I8754" s="44"/>
      <c r="J8754" s="30"/>
      <c r="K8754" s="44"/>
    </row>
    <row r="8755" spans="1:11" s="45" customFormat="1" x14ac:dyDescent="0.25">
      <c r="A8755" s="42"/>
      <c r="B8755" s="48"/>
      <c r="C8755" s="43"/>
      <c r="D8755" s="43"/>
      <c r="E8755" s="43"/>
      <c r="F8755" s="27"/>
      <c r="G8755" s="44"/>
      <c r="H8755" s="44"/>
      <c r="I8755" s="44"/>
      <c r="J8755" s="30"/>
      <c r="K8755" s="44"/>
    </row>
    <row r="8756" spans="1:11" s="45" customFormat="1" x14ac:dyDescent="0.25">
      <c r="A8756" s="42"/>
      <c r="B8756" s="48"/>
      <c r="C8756" s="43"/>
      <c r="D8756" s="43"/>
      <c r="E8756" s="43"/>
      <c r="F8756" s="27"/>
      <c r="G8756" s="44"/>
      <c r="H8756" s="44"/>
      <c r="I8756" s="44"/>
      <c r="J8756" s="30"/>
      <c r="K8756" s="44"/>
    </row>
    <row r="8757" spans="1:11" s="45" customFormat="1" x14ac:dyDescent="0.25">
      <c r="A8757" s="42"/>
      <c r="B8757" s="48"/>
      <c r="C8757" s="43"/>
      <c r="D8757" s="43"/>
      <c r="E8757" s="43"/>
      <c r="F8757" s="27"/>
      <c r="G8757" s="44"/>
      <c r="H8757" s="44"/>
      <c r="I8757" s="44"/>
      <c r="J8757" s="30"/>
      <c r="K8757" s="44"/>
    </row>
    <row r="8758" spans="1:11" s="45" customFormat="1" x14ac:dyDescent="0.25">
      <c r="A8758" s="42"/>
      <c r="B8758" s="48"/>
      <c r="C8758" s="43"/>
      <c r="D8758" s="43"/>
      <c r="E8758" s="43"/>
      <c r="F8758" s="27"/>
      <c r="G8758" s="44"/>
      <c r="H8758" s="44"/>
      <c r="I8758" s="44"/>
      <c r="J8758" s="30"/>
      <c r="K8758" s="44"/>
    </row>
    <row r="8759" spans="1:11" s="45" customFormat="1" x14ac:dyDescent="0.25">
      <c r="A8759" s="42"/>
      <c r="B8759" s="48"/>
      <c r="C8759" s="43"/>
      <c r="D8759" s="43"/>
      <c r="E8759" s="43"/>
      <c r="F8759" s="27"/>
      <c r="G8759" s="44"/>
      <c r="H8759" s="44"/>
      <c r="I8759" s="44"/>
      <c r="J8759" s="30"/>
      <c r="K8759" s="44"/>
    </row>
    <row r="8760" spans="1:11" s="45" customFormat="1" x14ac:dyDescent="0.25">
      <c r="A8760" s="42"/>
      <c r="B8760" s="48"/>
      <c r="C8760" s="43"/>
      <c r="D8760" s="43"/>
      <c r="E8760" s="43"/>
      <c r="F8760" s="27"/>
      <c r="G8760" s="44"/>
      <c r="H8760" s="44"/>
      <c r="I8760" s="44"/>
      <c r="J8760" s="30"/>
      <c r="K8760" s="44"/>
    </row>
    <row r="8761" spans="1:11" s="45" customFormat="1" x14ac:dyDescent="0.25">
      <c r="A8761" s="42"/>
      <c r="B8761" s="48"/>
      <c r="C8761" s="43"/>
      <c r="D8761" s="43"/>
      <c r="E8761" s="43"/>
      <c r="F8761" s="27"/>
      <c r="G8761" s="44"/>
      <c r="H8761" s="44"/>
      <c r="I8761" s="44"/>
      <c r="J8761" s="30"/>
      <c r="K8761" s="44"/>
    </row>
    <row r="8762" spans="1:11" s="45" customFormat="1" x14ac:dyDescent="0.25">
      <c r="A8762" s="42"/>
      <c r="B8762" s="48"/>
      <c r="C8762" s="43"/>
      <c r="D8762" s="43"/>
      <c r="E8762" s="43"/>
      <c r="F8762" s="27"/>
      <c r="G8762" s="44"/>
      <c r="H8762" s="44"/>
      <c r="I8762" s="44"/>
      <c r="J8762" s="30"/>
      <c r="K8762" s="44"/>
    </row>
    <row r="8763" spans="1:11" s="45" customFormat="1" x14ac:dyDescent="0.25">
      <c r="A8763" s="42"/>
      <c r="B8763" s="48"/>
      <c r="C8763" s="43"/>
      <c r="D8763" s="43"/>
      <c r="E8763" s="43"/>
      <c r="F8763" s="27"/>
      <c r="G8763" s="44"/>
      <c r="H8763" s="44"/>
      <c r="I8763" s="44"/>
      <c r="J8763" s="30"/>
      <c r="K8763" s="44"/>
    </row>
    <row r="8764" spans="1:11" s="45" customFormat="1" x14ac:dyDescent="0.25">
      <c r="A8764" s="42"/>
      <c r="B8764" s="48"/>
      <c r="C8764" s="43"/>
      <c r="D8764" s="43"/>
      <c r="E8764" s="43"/>
      <c r="F8764" s="27"/>
      <c r="G8764" s="44"/>
      <c r="H8764" s="44"/>
      <c r="I8764" s="44"/>
      <c r="J8764" s="30"/>
      <c r="K8764" s="44"/>
    </row>
    <row r="8765" spans="1:11" s="45" customFormat="1" x14ac:dyDescent="0.25">
      <c r="A8765" s="42"/>
      <c r="B8765" s="48"/>
      <c r="C8765" s="43"/>
      <c r="D8765" s="43"/>
      <c r="E8765" s="43"/>
      <c r="F8765" s="27"/>
      <c r="G8765" s="44"/>
      <c r="H8765" s="44"/>
      <c r="I8765" s="44"/>
      <c r="J8765" s="30"/>
      <c r="K8765" s="44"/>
    </row>
    <row r="8766" spans="1:11" s="45" customFormat="1" x14ac:dyDescent="0.25">
      <c r="A8766" s="42"/>
      <c r="B8766" s="48"/>
      <c r="C8766" s="43"/>
      <c r="D8766" s="43"/>
      <c r="E8766" s="43"/>
      <c r="F8766" s="27"/>
      <c r="G8766" s="44"/>
      <c r="H8766" s="44"/>
      <c r="I8766" s="44"/>
      <c r="J8766" s="30"/>
      <c r="K8766" s="44"/>
    </row>
    <row r="8767" spans="1:11" s="45" customFormat="1" x14ac:dyDescent="0.25">
      <c r="A8767" s="42"/>
      <c r="B8767" s="48"/>
      <c r="C8767" s="43"/>
      <c r="D8767" s="43"/>
      <c r="E8767" s="43"/>
      <c r="F8767" s="27"/>
      <c r="G8767" s="44"/>
      <c r="H8767" s="44"/>
      <c r="I8767" s="44"/>
      <c r="J8767" s="30"/>
      <c r="K8767" s="44"/>
    </row>
    <row r="8768" spans="1:11" s="45" customFormat="1" x14ac:dyDescent="0.25">
      <c r="A8768" s="42"/>
      <c r="B8768" s="48"/>
      <c r="C8768" s="43"/>
      <c r="D8768" s="43"/>
      <c r="E8768" s="43"/>
      <c r="F8768" s="27"/>
      <c r="G8768" s="44"/>
      <c r="H8768" s="44"/>
      <c r="I8768" s="44"/>
      <c r="J8768" s="30"/>
      <c r="K8768" s="44"/>
    </row>
    <row r="8769" spans="1:11" s="45" customFormat="1" x14ac:dyDescent="0.25">
      <c r="A8769" s="42"/>
      <c r="B8769" s="48"/>
      <c r="C8769" s="43"/>
      <c r="D8769" s="43"/>
      <c r="E8769" s="43"/>
      <c r="F8769" s="27"/>
      <c r="G8769" s="44"/>
      <c r="H8769" s="44"/>
      <c r="I8769" s="44"/>
      <c r="J8769" s="30"/>
      <c r="K8769" s="44"/>
    </row>
    <row r="8770" spans="1:11" s="45" customFormat="1" x14ac:dyDescent="0.25">
      <c r="A8770" s="42"/>
      <c r="B8770" s="48"/>
      <c r="C8770" s="43"/>
      <c r="D8770" s="43"/>
      <c r="E8770" s="43"/>
      <c r="F8770" s="27"/>
      <c r="G8770" s="44"/>
      <c r="H8770" s="44"/>
      <c r="I8770" s="44"/>
      <c r="J8770" s="30"/>
      <c r="K8770" s="44"/>
    </row>
    <row r="8771" spans="1:11" s="45" customFormat="1" x14ac:dyDescent="0.25">
      <c r="A8771" s="42"/>
      <c r="B8771" s="48"/>
      <c r="C8771" s="43"/>
      <c r="D8771" s="43"/>
      <c r="E8771" s="43"/>
      <c r="F8771" s="27"/>
      <c r="G8771" s="44"/>
      <c r="H8771" s="44"/>
      <c r="I8771" s="44"/>
      <c r="J8771" s="30"/>
      <c r="K8771" s="44"/>
    </row>
    <row r="8772" spans="1:11" s="45" customFormat="1" x14ac:dyDescent="0.25">
      <c r="A8772" s="42"/>
      <c r="B8772" s="48"/>
      <c r="C8772" s="43"/>
      <c r="D8772" s="43"/>
      <c r="E8772" s="43"/>
      <c r="F8772" s="27"/>
      <c r="G8772" s="44"/>
      <c r="H8772" s="44"/>
      <c r="I8772" s="44"/>
      <c r="J8772" s="30"/>
      <c r="K8772" s="44"/>
    </row>
    <row r="8773" spans="1:11" s="45" customFormat="1" x14ac:dyDescent="0.25">
      <c r="A8773" s="42"/>
      <c r="B8773" s="48"/>
      <c r="C8773" s="43"/>
      <c r="D8773" s="43"/>
      <c r="E8773" s="43"/>
      <c r="F8773" s="27"/>
      <c r="G8773" s="44"/>
      <c r="H8773" s="44"/>
      <c r="I8773" s="44"/>
      <c r="J8773" s="30"/>
      <c r="K8773" s="44"/>
    </row>
    <row r="8774" spans="1:11" s="45" customFormat="1" x14ac:dyDescent="0.25">
      <c r="A8774" s="42"/>
      <c r="B8774" s="48"/>
      <c r="C8774" s="43"/>
      <c r="D8774" s="43"/>
      <c r="E8774" s="43"/>
      <c r="F8774" s="27"/>
      <c r="G8774" s="44"/>
      <c r="H8774" s="44"/>
      <c r="I8774" s="44"/>
      <c r="J8774" s="30"/>
      <c r="K8774" s="44"/>
    </row>
    <row r="8775" spans="1:11" s="45" customFormat="1" x14ac:dyDescent="0.25">
      <c r="A8775" s="42"/>
      <c r="B8775" s="48"/>
      <c r="C8775" s="43"/>
      <c r="D8775" s="43"/>
      <c r="E8775" s="43"/>
      <c r="F8775" s="27"/>
      <c r="G8775" s="44"/>
      <c r="H8775" s="44"/>
      <c r="I8775" s="44"/>
      <c r="J8775" s="30"/>
      <c r="K8775" s="44"/>
    </row>
    <row r="8776" spans="1:11" s="45" customFormat="1" x14ac:dyDescent="0.25">
      <c r="A8776" s="42"/>
      <c r="B8776" s="48"/>
      <c r="C8776" s="43"/>
      <c r="D8776" s="43"/>
      <c r="E8776" s="43"/>
      <c r="F8776" s="27"/>
      <c r="G8776" s="44"/>
      <c r="H8776" s="44"/>
      <c r="I8776" s="44"/>
      <c r="J8776" s="30"/>
      <c r="K8776" s="44"/>
    </row>
    <row r="8777" spans="1:11" s="45" customFormat="1" x14ac:dyDescent="0.25">
      <c r="A8777" s="42"/>
      <c r="B8777" s="48"/>
      <c r="C8777" s="43"/>
      <c r="D8777" s="43"/>
      <c r="E8777" s="43"/>
      <c r="F8777" s="27"/>
      <c r="G8777" s="44"/>
      <c r="H8777" s="44"/>
      <c r="I8777" s="44"/>
      <c r="J8777" s="30"/>
      <c r="K8777" s="44"/>
    </row>
    <row r="8778" spans="1:11" s="45" customFormat="1" x14ac:dyDescent="0.25">
      <c r="A8778" s="42"/>
      <c r="B8778" s="48"/>
      <c r="C8778" s="43"/>
      <c r="D8778" s="43"/>
      <c r="E8778" s="43"/>
      <c r="F8778" s="27"/>
      <c r="G8778" s="44"/>
      <c r="H8778" s="44"/>
      <c r="I8778" s="44"/>
      <c r="J8778" s="30"/>
      <c r="K8778" s="44"/>
    </row>
    <row r="8779" spans="1:11" s="45" customFormat="1" x14ac:dyDescent="0.25">
      <c r="A8779" s="42"/>
      <c r="B8779" s="48"/>
      <c r="C8779" s="43"/>
      <c r="D8779" s="43"/>
      <c r="E8779" s="43"/>
      <c r="F8779" s="27"/>
      <c r="G8779" s="44"/>
      <c r="H8779" s="44"/>
      <c r="I8779" s="44"/>
      <c r="J8779" s="30"/>
      <c r="K8779" s="44"/>
    </row>
    <row r="8780" spans="1:11" s="45" customFormat="1" x14ac:dyDescent="0.25">
      <c r="A8780" s="42"/>
      <c r="B8780" s="48"/>
      <c r="C8780" s="43"/>
      <c r="D8780" s="43"/>
      <c r="E8780" s="43"/>
      <c r="F8780" s="27"/>
      <c r="G8780" s="44"/>
      <c r="H8780" s="44"/>
      <c r="I8780" s="44"/>
      <c r="J8780" s="30"/>
      <c r="K8780" s="44"/>
    </row>
    <row r="8781" spans="1:11" s="45" customFormat="1" x14ac:dyDescent="0.25">
      <c r="A8781" s="42"/>
      <c r="B8781" s="48"/>
      <c r="C8781" s="43"/>
      <c r="D8781" s="43"/>
      <c r="E8781" s="43"/>
      <c r="F8781" s="27"/>
      <c r="G8781" s="44"/>
      <c r="H8781" s="44"/>
      <c r="I8781" s="44"/>
      <c r="J8781" s="30"/>
      <c r="K8781" s="44"/>
    </row>
    <row r="8782" spans="1:11" s="45" customFormat="1" x14ac:dyDescent="0.25">
      <c r="A8782" s="42"/>
      <c r="B8782" s="48"/>
      <c r="C8782" s="43"/>
      <c r="D8782" s="43"/>
      <c r="E8782" s="43"/>
      <c r="F8782" s="27"/>
      <c r="G8782" s="44"/>
      <c r="H8782" s="44"/>
      <c r="I8782" s="44"/>
      <c r="J8782" s="30"/>
      <c r="K8782" s="44"/>
    </row>
    <row r="8783" spans="1:11" s="45" customFormat="1" x14ac:dyDescent="0.25">
      <c r="A8783" s="42"/>
      <c r="B8783" s="48"/>
      <c r="C8783" s="43"/>
      <c r="D8783" s="43"/>
      <c r="E8783" s="43"/>
      <c r="F8783" s="27"/>
      <c r="G8783" s="44"/>
      <c r="H8783" s="44"/>
      <c r="I8783" s="44"/>
      <c r="J8783" s="30"/>
      <c r="K8783" s="44"/>
    </row>
    <row r="8784" spans="1:11" s="45" customFormat="1" x14ac:dyDescent="0.25">
      <c r="A8784" s="42"/>
      <c r="B8784" s="48"/>
      <c r="C8784" s="43"/>
      <c r="D8784" s="43"/>
      <c r="E8784" s="43"/>
      <c r="F8784" s="27"/>
      <c r="G8784" s="44"/>
      <c r="H8784" s="44"/>
      <c r="I8784" s="44"/>
      <c r="J8784" s="30"/>
      <c r="K8784" s="44"/>
    </row>
    <row r="8785" spans="1:11" s="45" customFormat="1" x14ac:dyDescent="0.25">
      <c r="A8785" s="42"/>
      <c r="B8785" s="48"/>
      <c r="C8785" s="43"/>
      <c r="D8785" s="43"/>
      <c r="E8785" s="43"/>
      <c r="F8785" s="27"/>
      <c r="G8785" s="44"/>
      <c r="H8785" s="44"/>
      <c r="I8785" s="44"/>
      <c r="J8785" s="30"/>
      <c r="K8785" s="44"/>
    </row>
    <row r="8786" spans="1:11" s="45" customFormat="1" x14ac:dyDescent="0.25">
      <c r="A8786" s="42"/>
      <c r="B8786" s="48"/>
      <c r="C8786" s="43"/>
      <c r="D8786" s="43"/>
      <c r="E8786" s="43"/>
      <c r="F8786" s="27"/>
      <c r="G8786" s="44"/>
      <c r="H8786" s="44"/>
      <c r="I8786" s="44"/>
      <c r="J8786" s="30"/>
      <c r="K8786" s="44"/>
    </row>
    <row r="8787" spans="1:11" s="45" customFormat="1" x14ac:dyDescent="0.25">
      <c r="A8787" s="42"/>
      <c r="B8787" s="48"/>
      <c r="C8787" s="43"/>
      <c r="D8787" s="43"/>
      <c r="E8787" s="43"/>
      <c r="F8787" s="27"/>
      <c r="G8787" s="44"/>
      <c r="H8787" s="44"/>
      <c r="I8787" s="44"/>
      <c r="J8787" s="30"/>
      <c r="K8787" s="44"/>
    </row>
    <row r="8788" spans="1:11" s="45" customFormat="1" x14ac:dyDescent="0.25">
      <c r="A8788" s="42"/>
      <c r="B8788" s="48"/>
      <c r="C8788" s="43"/>
      <c r="D8788" s="43"/>
      <c r="E8788" s="43"/>
      <c r="F8788" s="27"/>
      <c r="G8788" s="44"/>
      <c r="H8788" s="44"/>
      <c r="I8788" s="44"/>
      <c r="J8788" s="30"/>
      <c r="K8788" s="44"/>
    </row>
    <row r="8789" spans="1:11" s="45" customFormat="1" x14ac:dyDescent="0.25">
      <c r="A8789" s="42"/>
      <c r="B8789" s="48"/>
      <c r="C8789" s="43"/>
      <c r="D8789" s="43"/>
      <c r="E8789" s="43"/>
      <c r="F8789" s="27"/>
      <c r="G8789" s="44"/>
      <c r="H8789" s="44"/>
      <c r="I8789" s="44"/>
      <c r="J8789" s="30"/>
      <c r="K8789" s="44"/>
    </row>
    <row r="8790" spans="1:11" s="45" customFormat="1" x14ac:dyDescent="0.25">
      <c r="A8790" s="42"/>
      <c r="B8790" s="48"/>
      <c r="C8790" s="43"/>
      <c r="D8790" s="43"/>
      <c r="E8790" s="43"/>
      <c r="F8790" s="27"/>
      <c r="G8790" s="44"/>
      <c r="H8790" s="44"/>
      <c r="I8790" s="44"/>
      <c r="J8790" s="30"/>
      <c r="K8790" s="44"/>
    </row>
    <row r="8791" spans="1:11" s="45" customFormat="1" x14ac:dyDescent="0.25">
      <c r="A8791" s="42"/>
      <c r="B8791" s="48"/>
      <c r="C8791" s="43"/>
      <c r="D8791" s="43"/>
      <c r="E8791" s="43"/>
      <c r="F8791" s="27"/>
      <c r="G8791" s="44"/>
      <c r="H8791" s="44"/>
      <c r="I8791" s="44"/>
      <c r="J8791" s="30"/>
      <c r="K8791" s="44"/>
    </row>
    <row r="8792" spans="1:11" s="45" customFormat="1" x14ac:dyDescent="0.25">
      <c r="A8792" s="42"/>
      <c r="B8792" s="48"/>
      <c r="C8792" s="43"/>
      <c r="D8792" s="43"/>
      <c r="E8792" s="43"/>
      <c r="F8792" s="27"/>
      <c r="G8792" s="44"/>
      <c r="H8792" s="44"/>
      <c r="I8792" s="44"/>
      <c r="J8792" s="30"/>
      <c r="K8792" s="44"/>
    </row>
    <row r="8793" spans="1:11" s="45" customFormat="1" x14ac:dyDescent="0.25">
      <c r="A8793" s="42"/>
      <c r="B8793" s="48"/>
      <c r="C8793" s="43"/>
      <c r="D8793" s="43"/>
      <c r="E8793" s="43"/>
      <c r="F8793" s="27"/>
      <c r="G8793" s="44"/>
      <c r="H8793" s="44"/>
      <c r="I8793" s="44"/>
      <c r="J8793" s="30"/>
      <c r="K8793" s="44"/>
    </row>
    <row r="8794" spans="1:11" s="45" customFormat="1" x14ac:dyDescent="0.25">
      <c r="A8794" s="42"/>
      <c r="B8794" s="48"/>
      <c r="C8794" s="43"/>
      <c r="D8794" s="43"/>
      <c r="E8794" s="43"/>
      <c r="F8794" s="27"/>
      <c r="G8794" s="44"/>
      <c r="H8794" s="44"/>
      <c r="I8794" s="44"/>
      <c r="J8794" s="30"/>
      <c r="K8794" s="44"/>
    </row>
    <row r="8795" spans="1:11" s="45" customFormat="1" x14ac:dyDescent="0.25">
      <c r="A8795" s="42"/>
      <c r="B8795" s="48"/>
      <c r="C8795" s="43"/>
      <c r="D8795" s="43"/>
      <c r="E8795" s="43"/>
      <c r="F8795" s="27"/>
      <c r="G8795" s="44"/>
      <c r="H8795" s="44"/>
      <c r="I8795" s="44"/>
      <c r="J8795" s="30"/>
      <c r="K8795" s="44"/>
    </row>
    <row r="8796" spans="1:11" s="45" customFormat="1" x14ac:dyDescent="0.25">
      <c r="A8796" s="42"/>
      <c r="B8796" s="48"/>
      <c r="C8796" s="43"/>
      <c r="D8796" s="43"/>
      <c r="E8796" s="43"/>
      <c r="F8796" s="27"/>
      <c r="G8796" s="44"/>
      <c r="H8796" s="44"/>
      <c r="I8796" s="44"/>
      <c r="J8796" s="30"/>
      <c r="K8796" s="44"/>
    </row>
    <row r="8797" spans="1:11" s="45" customFormat="1" x14ac:dyDescent="0.25">
      <c r="A8797" s="42"/>
      <c r="B8797" s="48"/>
      <c r="C8797" s="43"/>
      <c r="D8797" s="43"/>
      <c r="E8797" s="43"/>
      <c r="F8797" s="27"/>
      <c r="G8797" s="44"/>
      <c r="H8797" s="44"/>
      <c r="I8797" s="44"/>
      <c r="J8797" s="30"/>
      <c r="K8797" s="44"/>
    </row>
    <row r="8798" spans="1:11" s="45" customFormat="1" x14ac:dyDescent="0.25">
      <c r="A8798" s="42"/>
      <c r="B8798" s="48"/>
      <c r="C8798" s="43"/>
      <c r="D8798" s="43"/>
      <c r="E8798" s="43"/>
      <c r="F8798" s="27"/>
      <c r="G8798" s="44"/>
      <c r="H8798" s="44"/>
      <c r="I8798" s="44"/>
      <c r="J8798" s="30"/>
      <c r="K8798" s="44"/>
    </row>
    <row r="8799" spans="1:11" s="45" customFormat="1" x14ac:dyDescent="0.25">
      <c r="A8799" s="42"/>
      <c r="B8799" s="48"/>
      <c r="C8799" s="43"/>
      <c r="D8799" s="43"/>
      <c r="E8799" s="43"/>
      <c r="F8799" s="27"/>
      <c r="G8799" s="44"/>
      <c r="H8799" s="44"/>
      <c r="I8799" s="44"/>
      <c r="J8799" s="30"/>
      <c r="K8799" s="44"/>
    </row>
    <row r="8800" spans="1:11" s="45" customFormat="1" x14ac:dyDescent="0.25">
      <c r="A8800" s="42"/>
      <c r="B8800" s="48"/>
      <c r="C8800" s="43"/>
      <c r="D8800" s="43"/>
      <c r="E8800" s="43"/>
      <c r="F8800" s="27"/>
      <c r="G8800" s="44"/>
      <c r="H8800" s="44"/>
      <c r="I8800" s="44"/>
      <c r="J8800" s="30"/>
      <c r="K8800" s="44"/>
    </row>
    <row r="8801" spans="1:11" s="45" customFormat="1" x14ac:dyDescent="0.25">
      <c r="A8801" s="42"/>
      <c r="B8801" s="48"/>
      <c r="C8801" s="43"/>
      <c r="D8801" s="43"/>
      <c r="E8801" s="43"/>
      <c r="F8801" s="27"/>
      <c r="G8801" s="44"/>
      <c r="H8801" s="44"/>
      <c r="I8801" s="44"/>
      <c r="J8801" s="30"/>
      <c r="K8801" s="44"/>
    </row>
    <row r="8802" spans="1:11" s="45" customFormat="1" x14ac:dyDescent="0.25">
      <c r="A8802" s="42"/>
      <c r="B8802" s="48"/>
      <c r="C8802" s="43"/>
      <c r="D8802" s="43"/>
      <c r="E8802" s="43"/>
      <c r="F8802" s="27"/>
      <c r="G8802" s="44"/>
      <c r="H8802" s="44"/>
      <c r="I8802" s="44"/>
      <c r="J8802" s="30"/>
      <c r="K8802" s="44"/>
    </row>
    <row r="8803" spans="1:11" s="45" customFormat="1" x14ac:dyDescent="0.25">
      <c r="A8803" s="42"/>
      <c r="B8803" s="48"/>
      <c r="C8803" s="43"/>
      <c r="D8803" s="43"/>
      <c r="E8803" s="43"/>
      <c r="F8803" s="27"/>
      <c r="G8803" s="44"/>
      <c r="H8803" s="44"/>
      <c r="I8803" s="44"/>
      <c r="J8803" s="30"/>
      <c r="K8803" s="44"/>
    </row>
    <row r="8804" spans="1:11" s="45" customFormat="1" x14ac:dyDescent="0.25">
      <c r="A8804" s="42"/>
      <c r="B8804" s="48"/>
      <c r="C8804" s="43"/>
      <c r="D8804" s="43"/>
      <c r="E8804" s="43"/>
      <c r="F8804" s="27"/>
      <c r="G8804" s="44"/>
      <c r="H8804" s="44"/>
      <c r="I8804" s="44"/>
      <c r="J8804" s="30"/>
      <c r="K8804" s="44"/>
    </row>
    <row r="8805" spans="1:11" s="45" customFormat="1" x14ac:dyDescent="0.25">
      <c r="A8805" s="42"/>
      <c r="B8805" s="48"/>
      <c r="C8805" s="43"/>
      <c r="D8805" s="43"/>
      <c r="E8805" s="43"/>
      <c r="F8805" s="27"/>
      <c r="G8805" s="44"/>
      <c r="H8805" s="44"/>
      <c r="I8805" s="44"/>
      <c r="J8805" s="30"/>
      <c r="K8805" s="44"/>
    </row>
    <row r="8806" spans="1:11" s="45" customFormat="1" x14ac:dyDescent="0.25">
      <c r="A8806" s="42"/>
      <c r="B8806" s="48"/>
      <c r="C8806" s="43"/>
      <c r="D8806" s="43"/>
      <c r="E8806" s="43"/>
      <c r="F8806" s="27"/>
      <c r="G8806" s="44"/>
      <c r="H8806" s="44"/>
      <c r="I8806" s="44"/>
      <c r="J8806" s="30"/>
      <c r="K8806" s="44"/>
    </row>
    <row r="8807" spans="1:11" s="45" customFormat="1" x14ac:dyDescent="0.25">
      <c r="A8807" s="42"/>
      <c r="B8807" s="48"/>
      <c r="C8807" s="43"/>
      <c r="D8807" s="43"/>
      <c r="E8807" s="43"/>
      <c r="F8807" s="27"/>
      <c r="G8807" s="44"/>
      <c r="H8807" s="44"/>
      <c r="I8807" s="44"/>
      <c r="J8807" s="30"/>
      <c r="K8807" s="44"/>
    </row>
    <row r="8808" spans="1:11" s="45" customFormat="1" x14ac:dyDescent="0.25">
      <c r="A8808" s="42"/>
      <c r="B8808" s="48"/>
      <c r="C8808" s="43"/>
      <c r="D8808" s="43"/>
      <c r="E8808" s="43"/>
      <c r="F8808" s="27"/>
      <c r="G8808" s="44"/>
      <c r="H8808" s="44"/>
      <c r="I8808" s="44"/>
      <c r="J8808" s="30"/>
      <c r="K8808" s="44"/>
    </row>
    <row r="8809" spans="1:11" s="45" customFormat="1" x14ac:dyDescent="0.25">
      <c r="A8809" s="42"/>
      <c r="B8809" s="48"/>
      <c r="C8809" s="43"/>
      <c r="D8809" s="43"/>
      <c r="E8809" s="43"/>
      <c r="F8809" s="27"/>
      <c r="G8809" s="44"/>
      <c r="H8809" s="44"/>
      <c r="I8809" s="44"/>
      <c r="J8809" s="30"/>
      <c r="K8809" s="44"/>
    </row>
    <row r="8810" spans="1:11" s="45" customFormat="1" x14ac:dyDescent="0.25">
      <c r="A8810" s="42"/>
      <c r="B8810" s="48"/>
      <c r="C8810" s="43"/>
      <c r="D8810" s="43"/>
      <c r="E8810" s="43"/>
      <c r="F8810" s="27"/>
      <c r="G8810" s="44"/>
      <c r="H8810" s="44"/>
      <c r="I8810" s="44"/>
      <c r="J8810" s="30"/>
      <c r="K8810" s="44"/>
    </row>
    <row r="8811" spans="1:11" s="45" customFormat="1" x14ac:dyDescent="0.25">
      <c r="A8811" s="42"/>
      <c r="B8811" s="48"/>
      <c r="C8811" s="43"/>
      <c r="D8811" s="43"/>
      <c r="E8811" s="43"/>
      <c r="F8811" s="27"/>
      <c r="G8811" s="44"/>
      <c r="H8811" s="44"/>
      <c r="I8811" s="44"/>
      <c r="J8811" s="30"/>
      <c r="K8811" s="44"/>
    </row>
    <row r="8812" spans="1:11" s="45" customFormat="1" x14ac:dyDescent="0.25">
      <c r="A8812" s="42"/>
      <c r="B8812" s="48"/>
      <c r="C8812" s="43"/>
      <c r="D8812" s="43"/>
      <c r="E8812" s="43"/>
      <c r="F8812" s="27"/>
      <c r="G8812" s="44"/>
      <c r="H8812" s="44"/>
      <c r="I8812" s="44"/>
      <c r="J8812" s="30"/>
      <c r="K8812" s="44"/>
    </row>
    <row r="8813" spans="1:11" s="45" customFormat="1" x14ac:dyDescent="0.25">
      <c r="A8813" s="42"/>
      <c r="B8813" s="48"/>
      <c r="C8813" s="43"/>
      <c r="D8813" s="43"/>
      <c r="E8813" s="43"/>
      <c r="F8813" s="27"/>
      <c r="G8813" s="44"/>
      <c r="H8813" s="44"/>
      <c r="I8813" s="44"/>
      <c r="J8813" s="30"/>
      <c r="K8813" s="44"/>
    </row>
    <row r="8814" spans="1:11" s="45" customFormat="1" x14ac:dyDescent="0.25">
      <c r="A8814" s="42"/>
      <c r="B8814" s="48"/>
      <c r="C8814" s="43"/>
      <c r="D8814" s="43"/>
      <c r="E8814" s="43"/>
      <c r="F8814" s="27"/>
      <c r="G8814" s="44"/>
      <c r="H8814" s="44"/>
      <c r="I8814" s="44"/>
      <c r="J8814" s="30"/>
      <c r="K8814" s="44"/>
    </row>
    <row r="8815" spans="1:11" s="45" customFormat="1" x14ac:dyDescent="0.25">
      <c r="A8815" s="42"/>
      <c r="B8815" s="48"/>
      <c r="C8815" s="43"/>
      <c r="D8815" s="43"/>
      <c r="E8815" s="43"/>
      <c r="F8815" s="27"/>
      <c r="G8815" s="44"/>
      <c r="H8815" s="44"/>
      <c r="I8815" s="44"/>
      <c r="J8815" s="30"/>
      <c r="K8815" s="44"/>
    </row>
    <row r="8816" spans="1:11" s="45" customFormat="1" x14ac:dyDescent="0.25">
      <c r="A8816" s="42"/>
      <c r="B8816" s="48"/>
      <c r="C8816" s="43"/>
      <c r="D8816" s="43"/>
      <c r="E8816" s="43"/>
      <c r="F8816" s="27"/>
      <c r="G8816" s="44"/>
      <c r="H8816" s="44"/>
      <c r="I8816" s="44"/>
      <c r="J8816" s="30"/>
      <c r="K8816" s="44"/>
    </row>
    <row r="8817" spans="1:11" s="45" customFormat="1" x14ac:dyDescent="0.25">
      <c r="A8817" s="42"/>
      <c r="B8817" s="48"/>
      <c r="C8817" s="43"/>
      <c r="D8817" s="43"/>
      <c r="E8817" s="43"/>
      <c r="F8817" s="27"/>
      <c r="G8817" s="44"/>
      <c r="H8817" s="44"/>
      <c r="I8817" s="44"/>
      <c r="J8817" s="30"/>
      <c r="K8817" s="44"/>
    </row>
    <row r="8818" spans="1:11" s="45" customFormat="1" x14ac:dyDescent="0.25">
      <c r="A8818" s="42"/>
      <c r="B8818" s="48"/>
      <c r="C8818" s="43"/>
      <c r="D8818" s="43"/>
      <c r="E8818" s="43"/>
      <c r="F8818" s="27"/>
      <c r="G8818" s="44"/>
      <c r="H8818" s="44"/>
      <c r="I8818" s="44"/>
      <c r="J8818" s="30"/>
      <c r="K8818" s="44"/>
    </row>
    <row r="8819" spans="1:11" s="45" customFormat="1" x14ac:dyDescent="0.25">
      <c r="A8819" s="42"/>
      <c r="B8819" s="48"/>
      <c r="C8819" s="43"/>
      <c r="D8819" s="43"/>
      <c r="E8819" s="43"/>
      <c r="F8819" s="27"/>
      <c r="G8819" s="44"/>
      <c r="H8819" s="44"/>
      <c r="I8819" s="44"/>
      <c r="J8819" s="30"/>
      <c r="K8819" s="44"/>
    </row>
    <row r="8820" spans="1:11" s="45" customFormat="1" x14ac:dyDescent="0.25">
      <c r="A8820" s="42"/>
      <c r="B8820" s="48"/>
      <c r="C8820" s="43"/>
      <c r="D8820" s="43"/>
      <c r="E8820" s="43"/>
      <c r="F8820" s="27"/>
      <c r="G8820" s="44"/>
      <c r="H8820" s="44"/>
      <c r="I8820" s="44"/>
      <c r="J8820" s="30"/>
      <c r="K8820" s="44"/>
    </row>
    <row r="8821" spans="1:11" s="45" customFormat="1" x14ac:dyDescent="0.25">
      <c r="A8821" s="42"/>
      <c r="B8821" s="48"/>
      <c r="C8821" s="43"/>
      <c r="D8821" s="43"/>
      <c r="E8821" s="43"/>
      <c r="F8821" s="27"/>
      <c r="G8821" s="44"/>
      <c r="H8821" s="44"/>
      <c r="I8821" s="44"/>
      <c r="J8821" s="30"/>
      <c r="K8821" s="44"/>
    </row>
    <row r="8822" spans="1:11" s="45" customFormat="1" x14ac:dyDescent="0.25">
      <c r="A8822" s="42"/>
      <c r="B8822" s="48"/>
      <c r="C8822" s="43"/>
      <c r="D8822" s="43"/>
      <c r="E8822" s="43"/>
      <c r="F8822" s="27"/>
      <c r="G8822" s="44"/>
      <c r="H8822" s="44"/>
      <c r="I8822" s="44"/>
      <c r="J8822" s="30"/>
      <c r="K8822" s="44"/>
    </row>
    <row r="8823" spans="1:11" s="45" customFormat="1" x14ac:dyDescent="0.25">
      <c r="A8823" s="42"/>
      <c r="B8823" s="48"/>
      <c r="C8823" s="43"/>
      <c r="D8823" s="43"/>
      <c r="E8823" s="43"/>
      <c r="F8823" s="27"/>
      <c r="G8823" s="44"/>
      <c r="H8823" s="44"/>
      <c r="I8823" s="44"/>
      <c r="J8823" s="30"/>
      <c r="K8823" s="44"/>
    </row>
    <row r="8824" spans="1:11" s="45" customFormat="1" x14ac:dyDescent="0.25">
      <c r="A8824" s="42"/>
      <c r="B8824" s="48"/>
      <c r="C8824" s="43"/>
      <c r="D8824" s="43"/>
      <c r="E8824" s="43"/>
      <c r="F8824" s="27"/>
      <c r="G8824" s="44"/>
      <c r="H8824" s="44"/>
      <c r="I8824" s="44"/>
      <c r="J8824" s="30"/>
      <c r="K8824" s="44"/>
    </row>
    <row r="8825" spans="1:11" s="45" customFormat="1" x14ac:dyDescent="0.25">
      <c r="A8825" s="42"/>
      <c r="B8825" s="48"/>
      <c r="C8825" s="43"/>
      <c r="D8825" s="43"/>
      <c r="E8825" s="43"/>
      <c r="F8825" s="27"/>
      <c r="G8825" s="44"/>
      <c r="H8825" s="44"/>
      <c r="I8825" s="44"/>
      <c r="J8825" s="30"/>
      <c r="K8825" s="44"/>
    </row>
    <row r="8826" spans="1:11" s="45" customFormat="1" x14ac:dyDescent="0.25">
      <c r="A8826" s="42"/>
      <c r="B8826" s="48"/>
      <c r="C8826" s="43"/>
      <c r="D8826" s="43"/>
      <c r="E8826" s="43"/>
      <c r="F8826" s="27"/>
      <c r="G8826" s="44"/>
      <c r="H8826" s="44"/>
      <c r="I8826" s="44"/>
      <c r="J8826" s="30"/>
      <c r="K8826" s="44"/>
    </row>
    <row r="8827" spans="1:11" s="45" customFormat="1" x14ac:dyDescent="0.25">
      <c r="A8827" s="42"/>
      <c r="B8827" s="48"/>
      <c r="C8827" s="43"/>
      <c r="D8827" s="43"/>
      <c r="E8827" s="43"/>
      <c r="F8827" s="27"/>
      <c r="G8827" s="44"/>
      <c r="H8827" s="44"/>
      <c r="I8827" s="44"/>
      <c r="J8827" s="30"/>
      <c r="K8827" s="44"/>
    </row>
    <row r="8828" spans="1:11" s="45" customFormat="1" x14ac:dyDescent="0.25">
      <c r="A8828" s="42"/>
      <c r="B8828" s="48"/>
      <c r="C8828" s="43"/>
      <c r="D8828" s="43"/>
      <c r="E8828" s="43"/>
      <c r="F8828" s="27"/>
      <c r="G8828" s="44"/>
      <c r="H8828" s="44"/>
      <c r="I8828" s="44"/>
      <c r="J8828" s="30"/>
      <c r="K8828" s="44"/>
    </row>
    <row r="8829" spans="1:11" s="45" customFormat="1" x14ac:dyDescent="0.25">
      <c r="A8829" s="42"/>
      <c r="B8829" s="48"/>
      <c r="C8829" s="43"/>
      <c r="D8829" s="43"/>
      <c r="E8829" s="43"/>
      <c r="F8829" s="27"/>
      <c r="G8829" s="44"/>
      <c r="H8829" s="44"/>
      <c r="I8829" s="44"/>
      <c r="J8829" s="30"/>
      <c r="K8829" s="44"/>
    </row>
    <row r="8830" spans="1:11" s="45" customFormat="1" x14ac:dyDescent="0.25">
      <c r="A8830" s="42"/>
      <c r="B8830" s="48"/>
      <c r="C8830" s="43"/>
      <c r="D8830" s="43"/>
      <c r="E8830" s="43"/>
      <c r="F8830" s="27"/>
      <c r="G8830" s="44"/>
      <c r="H8830" s="44"/>
      <c r="I8830" s="44"/>
      <c r="J8830" s="30"/>
      <c r="K8830" s="44"/>
    </row>
    <row r="8831" spans="1:11" s="45" customFormat="1" x14ac:dyDescent="0.25">
      <c r="A8831" s="42"/>
      <c r="B8831" s="48"/>
      <c r="C8831" s="43"/>
      <c r="D8831" s="43"/>
      <c r="E8831" s="43"/>
      <c r="F8831" s="27"/>
      <c r="G8831" s="44"/>
      <c r="H8831" s="44"/>
      <c r="I8831" s="44"/>
      <c r="J8831" s="30"/>
      <c r="K8831" s="44"/>
    </row>
    <row r="8832" spans="1:11" s="45" customFormat="1" x14ac:dyDescent="0.25">
      <c r="A8832" s="42"/>
      <c r="B8832" s="48"/>
      <c r="C8832" s="43"/>
      <c r="D8832" s="43"/>
      <c r="E8832" s="43"/>
      <c r="F8832" s="27"/>
      <c r="G8832" s="44"/>
      <c r="H8832" s="44"/>
      <c r="I8832" s="44"/>
      <c r="J8832" s="30"/>
      <c r="K8832" s="44"/>
    </row>
    <row r="8833" spans="1:11" s="45" customFormat="1" x14ac:dyDescent="0.25">
      <c r="A8833" s="42"/>
      <c r="B8833" s="48"/>
      <c r="C8833" s="43"/>
      <c r="D8833" s="43"/>
      <c r="E8833" s="43"/>
      <c r="F8833" s="27"/>
      <c r="G8833" s="44"/>
      <c r="H8833" s="44"/>
      <c r="I8833" s="44"/>
      <c r="J8833" s="30"/>
      <c r="K8833" s="44"/>
    </row>
    <row r="8834" spans="1:11" s="45" customFormat="1" x14ac:dyDescent="0.25">
      <c r="A8834" s="42"/>
      <c r="B8834" s="48"/>
      <c r="C8834" s="43"/>
      <c r="D8834" s="43"/>
      <c r="E8834" s="43"/>
      <c r="F8834" s="27"/>
      <c r="G8834" s="44"/>
      <c r="H8834" s="44"/>
      <c r="I8834" s="44"/>
      <c r="J8834" s="30"/>
      <c r="K8834" s="44"/>
    </row>
    <row r="8835" spans="1:11" s="45" customFormat="1" x14ac:dyDescent="0.25">
      <c r="A8835" s="42"/>
      <c r="B8835" s="48"/>
      <c r="C8835" s="43"/>
      <c r="D8835" s="43"/>
      <c r="E8835" s="43"/>
      <c r="F8835" s="27"/>
      <c r="G8835" s="44"/>
      <c r="H8835" s="44"/>
      <c r="I8835" s="44"/>
      <c r="J8835" s="30"/>
      <c r="K8835" s="44"/>
    </row>
    <row r="8836" spans="1:11" s="45" customFormat="1" x14ac:dyDescent="0.25">
      <c r="A8836" s="42"/>
      <c r="B8836" s="48"/>
      <c r="C8836" s="43"/>
      <c r="D8836" s="43"/>
      <c r="E8836" s="43"/>
      <c r="F8836" s="27"/>
      <c r="G8836" s="44"/>
      <c r="H8836" s="44"/>
      <c r="I8836" s="44"/>
      <c r="J8836" s="30"/>
      <c r="K8836" s="44"/>
    </row>
    <row r="8837" spans="1:11" s="45" customFormat="1" x14ac:dyDescent="0.25">
      <c r="A8837" s="42"/>
      <c r="B8837" s="48"/>
      <c r="C8837" s="43"/>
      <c r="D8837" s="43"/>
      <c r="E8837" s="43"/>
      <c r="F8837" s="27"/>
      <c r="G8837" s="44"/>
      <c r="H8837" s="44"/>
      <c r="I8837" s="44"/>
      <c r="J8837" s="30"/>
      <c r="K8837" s="44"/>
    </row>
    <row r="8838" spans="1:11" s="45" customFormat="1" x14ac:dyDescent="0.25">
      <c r="A8838" s="42"/>
      <c r="B8838" s="48"/>
      <c r="C8838" s="43"/>
      <c r="D8838" s="43"/>
      <c r="E8838" s="43"/>
      <c r="F8838" s="27"/>
      <c r="G8838" s="44"/>
      <c r="H8838" s="44"/>
      <c r="I8838" s="44"/>
      <c r="J8838" s="30"/>
      <c r="K8838" s="44"/>
    </row>
    <row r="8839" spans="1:11" s="45" customFormat="1" x14ac:dyDescent="0.25">
      <c r="A8839" s="42"/>
      <c r="B8839" s="48"/>
      <c r="C8839" s="43"/>
      <c r="D8839" s="43"/>
      <c r="E8839" s="43"/>
      <c r="F8839" s="27"/>
      <c r="G8839" s="44"/>
      <c r="H8839" s="44"/>
      <c r="I8839" s="44"/>
      <c r="J8839" s="30"/>
      <c r="K8839" s="44"/>
    </row>
    <row r="8840" spans="1:11" s="45" customFormat="1" x14ac:dyDescent="0.25">
      <c r="A8840" s="42"/>
      <c r="B8840" s="48"/>
      <c r="C8840" s="43"/>
      <c r="D8840" s="43"/>
      <c r="E8840" s="43"/>
      <c r="F8840" s="27"/>
      <c r="G8840" s="44"/>
      <c r="H8840" s="44"/>
      <c r="I8840" s="44"/>
      <c r="J8840" s="30"/>
      <c r="K8840" s="44"/>
    </row>
    <row r="8841" spans="1:11" s="45" customFormat="1" x14ac:dyDescent="0.25">
      <c r="A8841" s="42"/>
      <c r="B8841" s="48"/>
      <c r="C8841" s="43"/>
      <c r="D8841" s="43"/>
      <c r="E8841" s="43"/>
      <c r="F8841" s="27"/>
      <c r="G8841" s="44"/>
      <c r="H8841" s="44"/>
      <c r="I8841" s="44"/>
      <c r="J8841" s="30"/>
      <c r="K8841" s="44"/>
    </row>
    <row r="8842" spans="1:11" s="45" customFormat="1" x14ac:dyDescent="0.25">
      <c r="A8842" s="42"/>
      <c r="B8842" s="48"/>
      <c r="C8842" s="43"/>
      <c r="D8842" s="43"/>
      <c r="E8842" s="43"/>
      <c r="F8842" s="27"/>
      <c r="G8842" s="44"/>
      <c r="H8842" s="44"/>
      <c r="I8842" s="44"/>
      <c r="J8842" s="30"/>
      <c r="K8842" s="44"/>
    </row>
    <row r="8843" spans="1:11" s="45" customFormat="1" x14ac:dyDescent="0.25">
      <c r="A8843" s="42"/>
      <c r="B8843" s="48"/>
      <c r="C8843" s="43"/>
      <c r="D8843" s="43"/>
      <c r="E8843" s="43"/>
      <c r="F8843" s="27"/>
      <c r="G8843" s="44"/>
      <c r="H8843" s="44"/>
      <c r="I8843" s="44"/>
      <c r="J8843" s="30"/>
      <c r="K8843" s="44"/>
    </row>
    <row r="8844" spans="1:11" s="45" customFormat="1" x14ac:dyDescent="0.25">
      <c r="A8844" s="42"/>
      <c r="B8844" s="48"/>
      <c r="C8844" s="43"/>
      <c r="D8844" s="43"/>
      <c r="E8844" s="43"/>
      <c r="F8844" s="27"/>
      <c r="G8844" s="44"/>
      <c r="H8844" s="44"/>
      <c r="I8844" s="44"/>
      <c r="J8844" s="30"/>
      <c r="K8844" s="44"/>
    </row>
    <row r="8845" spans="1:11" s="45" customFormat="1" x14ac:dyDescent="0.25">
      <c r="A8845" s="42"/>
      <c r="B8845" s="48"/>
      <c r="C8845" s="43"/>
      <c r="D8845" s="43"/>
      <c r="E8845" s="43"/>
      <c r="F8845" s="27"/>
      <c r="G8845" s="44"/>
      <c r="H8845" s="44"/>
      <c r="I8845" s="44"/>
      <c r="J8845" s="30"/>
      <c r="K8845" s="44"/>
    </row>
    <row r="8846" spans="1:11" s="45" customFormat="1" x14ac:dyDescent="0.25">
      <c r="A8846" s="42"/>
      <c r="B8846" s="48"/>
      <c r="C8846" s="43"/>
      <c r="D8846" s="43"/>
      <c r="E8846" s="43"/>
      <c r="F8846" s="27"/>
      <c r="G8846" s="44"/>
      <c r="H8846" s="44"/>
      <c r="I8846" s="44"/>
      <c r="J8846" s="30"/>
      <c r="K8846" s="44"/>
    </row>
    <row r="8847" spans="1:11" s="45" customFormat="1" x14ac:dyDescent="0.25">
      <c r="A8847" s="42"/>
      <c r="B8847" s="48"/>
      <c r="C8847" s="43"/>
      <c r="D8847" s="43"/>
      <c r="E8847" s="43"/>
      <c r="F8847" s="27"/>
      <c r="G8847" s="44"/>
      <c r="H8847" s="44"/>
      <c r="I8847" s="44"/>
      <c r="J8847" s="30"/>
      <c r="K8847" s="44"/>
    </row>
    <row r="8848" spans="1:11" s="45" customFormat="1" x14ac:dyDescent="0.25">
      <c r="A8848" s="42"/>
      <c r="B8848" s="48"/>
      <c r="C8848" s="43"/>
      <c r="D8848" s="43"/>
      <c r="E8848" s="43"/>
      <c r="F8848" s="27"/>
      <c r="G8848" s="44"/>
      <c r="H8848" s="44"/>
      <c r="I8848" s="44"/>
      <c r="J8848" s="30"/>
      <c r="K8848" s="44"/>
    </row>
    <row r="8849" spans="1:11" s="45" customFormat="1" x14ac:dyDescent="0.25">
      <c r="A8849" s="42"/>
      <c r="B8849" s="48"/>
      <c r="C8849" s="43"/>
      <c r="D8849" s="43"/>
      <c r="E8849" s="43"/>
      <c r="F8849" s="27"/>
      <c r="G8849" s="44"/>
      <c r="H8849" s="44"/>
      <c r="I8849" s="44"/>
      <c r="J8849" s="30"/>
      <c r="K8849" s="44"/>
    </row>
    <row r="8850" spans="1:11" s="45" customFormat="1" x14ac:dyDescent="0.25">
      <c r="A8850" s="42"/>
      <c r="B8850" s="48"/>
      <c r="C8850" s="43"/>
      <c r="D8850" s="43"/>
      <c r="E8850" s="43"/>
      <c r="F8850" s="27"/>
      <c r="G8850" s="44"/>
      <c r="H8850" s="44"/>
      <c r="I8850" s="44"/>
      <c r="J8850" s="30"/>
      <c r="K8850" s="44"/>
    </row>
    <row r="8851" spans="1:11" s="45" customFormat="1" x14ac:dyDescent="0.25">
      <c r="A8851" s="42"/>
      <c r="B8851" s="48"/>
      <c r="C8851" s="43"/>
      <c r="D8851" s="43"/>
      <c r="E8851" s="43"/>
      <c r="F8851" s="27"/>
      <c r="G8851" s="44"/>
      <c r="H8851" s="44"/>
      <c r="I8851" s="44"/>
      <c r="J8851" s="30"/>
      <c r="K8851" s="44"/>
    </row>
    <row r="8852" spans="1:11" s="45" customFormat="1" x14ac:dyDescent="0.25">
      <c r="A8852" s="42"/>
      <c r="B8852" s="48"/>
      <c r="C8852" s="43"/>
      <c r="D8852" s="43"/>
      <c r="E8852" s="43"/>
      <c r="F8852" s="27"/>
      <c r="G8852" s="44"/>
      <c r="H8852" s="44"/>
      <c r="I8852" s="44"/>
      <c r="J8852" s="30"/>
      <c r="K8852" s="44"/>
    </row>
    <row r="8853" spans="1:11" s="45" customFormat="1" x14ac:dyDescent="0.25">
      <c r="A8853" s="42"/>
      <c r="B8853" s="48"/>
      <c r="C8853" s="43"/>
      <c r="D8853" s="43"/>
      <c r="E8853" s="43"/>
      <c r="F8853" s="27"/>
      <c r="G8853" s="44"/>
      <c r="H8853" s="44"/>
      <c r="I8853" s="44"/>
      <c r="J8853" s="30"/>
      <c r="K8853" s="44"/>
    </row>
    <row r="8854" spans="1:11" s="45" customFormat="1" x14ac:dyDescent="0.25">
      <c r="A8854" s="42"/>
      <c r="B8854" s="48"/>
      <c r="C8854" s="43"/>
      <c r="D8854" s="43"/>
      <c r="E8854" s="43"/>
      <c r="F8854" s="27"/>
      <c r="G8854" s="44"/>
      <c r="H8854" s="44"/>
      <c r="I8854" s="44"/>
      <c r="J8854" s="30"/>
      <c r="K8854" s="44"/>
    </row>
    <row r="8855" spans="1:11" s="45" customFormat="1" x14ac:dyDescent="0.25">
      <c r="A8855" s="42"/>
      <c r="B8855" s="48"/>
      <c r="C8855" s="43"/>
      <c r="D8855" s="43"/>
      <c r="E8855" s="43"/>
      <c r="F8855" s="27"/>
      <c r="G8855" s="44"/>
      <c r="H8855" s="44"/>
      <c r="I8855" s="44"/>
      <c r="J8855" s="30"/>
      <c r="K8855" s="44"/>
    </row>
    <row r="8856" spans="1:11" s="45" customFormat="1" x14ac:dyDescent="0.25">
      <c r="A8856" s="42"/>
      <c r="B8856" s="48"/>
      <c r="C8856" s="43"/>
      <c r="D8856" s="43"/>
      <c r="E8856" s="43"/>
      <c r="F8856" s="27"/>
      <c r="G8856" s="44"/>
      <c r="H8856" s="44"/>
      <c r="I8856" s="44"/>
      <c r="J8856" s="30"/>
      <c r="K8856" s="44"/>
    </row>
    <row r="8857" spans="1:11" s="45" customFormat="1" x14ac:dyDescent="0.25">
      <c r="A8857" s="42"/>
      <c r="B8857" s="48"/>
      <c r="C8857" s="43"/>
      <c r="D8857" s="43"/>
      <c r="E8857" s="43"/>
      <c r="F8857" s="27"/>
      <c r="G8857" s="44"/>
      <c r="H8857" s="44"/>
      <c r="I8857" s="44"/>
      <c r="J8857" s="30"/>
      <c r="K8857" s="44"/>
    </row>
    <row r="8858" spans="1:11" s="45" customFormat="1" x14ac:dyDescent="0.25">
      <c r="A8858" s="42"/>
      <c r="B8858" s="48"/>
      <c r="C8858" s="43"/>
      <c r="D8858" s="43"/>
      <c r="E8858" s="43"/>
      <c r="F8858" s="27"/>
      <c r="G8858" s="44"/>
      <c r="H8858" s="44"/>
      <c r="I8858" s="44"/>
      <c r="J8858" s="30"/>
      <c r="K8858" s="44"/>
    </row>
    <row r="8859" spans="1:11" s="45" customFormat="1" x14ac:dyDescent="0.25">
      <c r="A8859" s="42"/>
      <c r="B8859" s="48"/>
      <c r="C8859" s="43"/>
      <c r="D8859" s="43"/>
      <c r="E8859" s="43"/>
      <c r="F8859" s="27"/>
      <c r="G8859" s="44"/>
      <c r="H8859" s="44"/>
      <c r="I8859" s="44"/>
      <c r="J8859" s="30"/>
      <c r="K8859" s="44"/>
    </row>
    <row r="8860" spans="1:11" s="45" customFormat="1" x14ac:dyDescent="0.25">
      <c r="A8860" s="42"/>
      <c r="B8860" s="48"/>
      <c r="C8860" s="43"/>
      <c r="D8860" s="43"/>
      <c r="E8860" s="43"/>
      <c r="F8860" s="27"/>
      <c r="G8860" s="44"/>
      <c r="H8860" s="44"/>
      <c r="I8860" s="44"/>
      <c r="J8860" s="30"/>
      <c r="K8860" s="44"/>
    </row>
    <row r="8861" spans="1:11" s="45" customFormat="1" x14ac:dyDescent="0.25">
      <c r="A8861" s="42"/>
      <c r="B8861" s="48"/>
      <c r="C8861" s="43"/>
      <c r="D8861" s="43"/>
      <c r="E8861" s="43"/>
      <c r="F8861" s="27"/>
      <c r="G8861" s="44"/>
      <c r="H8861" s="44"/>
      <c r="I8861" s="44"/>
      <c r="J8861" s="30"/>
      <c r="K8861" s="44"/>
    </row>
    <row r="8862" spans="1:11" s="45" customFormat="1" x14ac:dyDescent="0.25">
      <c r="A8862" s="42"/>
      <c r="B8862" s="48"/>
      <c r="C8862" s="43"/>
      <c r="D8862" s="43"/>
      <c r="E8862" s="43"/>
      <c r="F8862" s="27"/>
      <c r="G8862" s="44"/>
      <c r="H8862" s="44"/>
      <c r="I8862" s="44"/>
      <c r="J8862" s="30"/>
      <c r="K8862" s="44"/>
    </row>
    <row r="8863" spans="1:11" s="45" customFormat="1" x14ac:dyDescent="0.25">
      <c r="A8863" s="42"/>
      <c r="B8863" s="48"/>
      <c r="C8863" s="43"/>
      <c r="D8863" s="43"/>
      <c r="E8863" s="43"/>
      <c r="F8863" s="27"/>
      <c r="G8863" s="44"/>
      <c r="H8863" s="44"/>
      <c r="I8863" s="44"/>
      <c r="J8863" s="30"/>
      <c r="K8863" s="44"/>
    </row>
    <row r="8864" spans="1:11" s="45" customFormat="1" x14ac:dyDescent="0.25">
      <c r="A8864" s="42"/>
      <c r="B8864" s="48"/>
      <c r="C8864" s="43"/>
      <c r="D8864" s="43"/>
      <c r="E8864" s="43"/>
      <c r="F8864" s="27"/>
      <c r="G8864" s="44"/>
      <c r="H8864" s="44"/>
      <c r="I8864" s="44"/>
      <c r="J8864" s="30"/>
      <c r="K8864" s="44"/>
    </row>
    <row r="8865" spans="1:11" s="45" customFormat="1" x14ac:dyDescent="0.25">
      <c r="A8865" s="42"/>
      <c r="B8865" s="48"/>
      <c r="C8865" s="43"/>
      <c r="D8865" s="43"/>
      <c r="E8865" s="43"/>
      <c r="F8865" s="27"/>
      <c r="G8865" s="44"/>
      <c r="H8865" s="44"/>
      <c r="I8865" s="44"/>
      <c r="J8865" s="30"/>
      <c r="K8865" s="44"/>
    </row>
    <row r="8866" spans="1:11" s="45" customFormat="1" x14ac:dyDescent="0.25">
      <c r="A8866" s="42"/>
      <c r="B8866" s="48"/>
      <c r="C8866" s="43"/>
      <c r="D8866" s="43"/>
      <c r="E8866" s="43"/>
      <c r="F8866" s="27"/>
      <c r="G8866" s="44"/>
      <c r="H8866" s="44"/>
      <c r="I8866" s="44"/>
      <c r="J8866" s="30"/>
      <c r="K8866" s="44"/>
    </row>
    <row r="8867" spans="1:11" s="45" customFormat="1" x14ac:dyDescent="0.25">
      <c r="A8867" s="42"/>
      <c r="B8867" s="48"/>
      <c r="C8867" s="43"/>
      <c r="D8867" s="43"/>
      <c r="E8867" s="43"/>
      <c r="F8867" s="27"/>
      <c r="G8867" s="44"/>
      <c r="H8867" s="44"/>
      <c r="I8867" s="44"/>
      <c r="J8867" s="30"/>
      <c r="K8867" s="44"/>
    </row>
    <row r="8868" spans="1:11" s="45" customFormat="1" x14ac:dyDescent="0.25">
      <c r="A8868" s="42"/>
      <c r="B8868" s="48"/>
      <c r="C8868" s="43"/>
      <c r="D8868" s="43"/>
      <c r="E8868" s="43"/>
      <c r="F8868" s="27"/>
      <c r="G8868" s="44"/>
      <c r="H8868" s="44"/>
      <c r="I8868" s="44"/>
      <c r="J8868" s="30"/>
      <c r="K8868" s="44"/>
    </row>
    <row r="8869" spans="1:11" s="45" customFormat="1" x14ac:dyDescent="0.25">
      <c r="A8869" s="42"/>
      <c r="B8869" s="48"/>
      <c r="C8869" s="43"/>
      <c r="D8869" s="43"/>
      <c r="E8869" s="43"/>
      <c r="F8869" s="27"/>
      <c r="G8869" s="44"/>
      <c r="H8869" s="44"/>
      <c r="I8869" s="44"/>
      <c r="J8869" s="30"/>
      <c r="K8869" s="44"/>
    </row>
    <row r="8870" spans="1:11" s="45" customFormat="1" x14ac:dyDescent="0.25">
      <c r="A8870" s="42"/>
      <c r="B8870" s="48"/>
      <c r="C8870" s="43"/>
      <c r="D8870" s="43"/>
      <c r="E8870" s="43"/>
      <c r="F8870" s="27"/>
      <c r="G8870" s="44"/>
      <c r="H8870" s="44"/>
      <c r="I8870" s="44"/>
      <c r="J8870" s="30"/>
      <c r="K8870" s="44"/>
    </row>
    <row r="8871" spans="1:11" s="45" customFormat="1" x14ac:dyDescent="0.25">
      <c r="A8871" s="42"/>
      <c r="B8871" s="48"/>
      <c r="C8871" s="43"/>
      <c r="D8871" s="43"/>
      <c r="E8871" s="43"/>
      <c r="F8871" s="27"/>
      <c r="G8871" s="44"/>
      <c r="H8871" s="44"/>
      <c r="I8871" s="44"/>
      <c r="J8871" s="30"/>
      <c r="K8871" s="44"/>
    </row>
    <row r="8872" spans="1:11" s="45" customFormat="1" x14ac:dyDescent="0.25">
      <c r="A8872" s="42"/>
      <c r="B8872" s="48"/>
      <c r="C8872" s="43"/>
      <c r="D8872" s="43"/>
      <c r="E8872" s="43"/>
      <c r="F8872" s="27"/>
      <c r="G8872" s="44"/>
      <c r="H8872" s="44"/>
      <c r="I8872" s="44"/>
      <c r="J8872" s="30"/>
      <c r="K8872" s="44"/>
    </row>
    <row r="8873" spans="1:11" s="45" customFormat="1" x14ac:dyDescent="0.25">
      <c r="A8873" s="42"/>
      <c r="B8873" s="48"/>
      <c r="C8873" s="43"/>
      <c r="D8873" s="43"/>
      <c r="E8873" s="43"/>
      <c r="F8873" s="27"/>
      <c r="G8873" s="44"/>
      <c r="H8873" s="44"/>
      <c r="I8873" s="44"/>
      <c r="J8873" s="30"/>
      <c r="K8873" s="44"/>
    </row>
    <row r="8874" spans="1:11" s="45" customFormat="1" x14ac:dyDescent="0.25">
      <c r="A8874" s="42"/>
      <c r="B8874" s="48"/>
      <c r="C8874" s="43"/>
      <c r="D8874" s="43"/>
      <c r="E8874" s="43"/>
      <c r="F8874" s="27"/>
      <c r="G8874" s="44"/>
      <c r="H8874" s="44"/>
      <c r="I8874" s="44"/>
      <c r="J8874" s="30"/>
      <c r="K8874" s="44"/>
    </row>
    <row r="8875" spans="1:11" s="45" customFormat="1" x14ac:dyDescent="0.25">
      <c r="A8875" s="42"/>
      <c r="B8875" s="48"/>
      <c r="C8875" s="43"/>
      <c r="D8875" s="43"/>
      <c r="E8875" s="43"/>
      <c r="F8875" s="27"/>
      <c r="G8875" s="44"/>
      <c r="H8875" s="44"/>
      <c r="I8875" s="44"/>
      <c r="J8875" s="30"/>
      <c r="K8875" s="44"/>
    </row>
    <row r="8876" spans="1:11" s="45" customFormat="1" x14ac:dyDescent="0.25">
      <c r="A8876" s="42"/>
      <c r="B8876" s="48"/>
      <c r="C8876" s="43"/>
      <c r="D8876" s="43"/>
      <c r="E8876" s="43"/>
      <c r="F8876" s="27"/>
      <c r="G8876" s="44"/>
      <c r="H8876" s="44"/>
      <c r="I8876" s="44"/>
      <c r="J8876" s="30"/>
      <c r="K8876" s="44"/>
    </row>
    <row r="8877" spans="1:11" s="45" customFormat="1" x14ac:dyDescent="0.25">
      <c r="A8877" s="42"/>
      <c r="B8877" s="48"/>
      <c r="C8877" s="43"/>
      <c r="D8877" s="43"/>
      <c r="E8877" s="43"/>
      <c r="F8877" s="27"/>
      <c r="G8877" s="44"/>
      <c r="H8877" s="44"/>
      <c r="I8877" s="44"/>
      <c r="J8877" s="30"/>
      <c r="K8877" s="44"/>
    </row>
    <row r="8878" spans="1:11" s="45" customFormat="1" x14ac:dyDescent="0.25">
      <c r="A8878" s="42"/>
      <c r="B8878" s="48"/>
      <c r="C8878" s="43"/>
      <c r="D8878" s="43"/>
      <c r="E8878" s="43"/>
      <c r="F8878" s="27"/>
      <c r="G8878" s="44"/>
      <c r="H8878" s="44"/>
      <c r="I8878" s="44"/>
      <c r="J8878" s="30"/>
      <c r="K8878" s="44"/>
    </row>
    <row r="8879" spans="1:11" s="45" customFormat="1" x14ac:dyDescent="0.25">
      <c r="A8879" s="42"/>
      <c r="B8879" s="48"/>
      <c r="C8879" s="43"/>
      <c r="D8879" s="43"/>
      <c r="E8879" s="43"/>
      <c r="F8879" s="27"/>
      <c r="G8879" s="44"/>
      <c r="H8879" s="44"/>
      <c r="I8879" s="44"/>
      <c r="J8879" s="30"/>
      <c r="K8879" s="44"/>
    </row>
    <row r="8880" spans="1:11" s="45" customFormat="1" x14ac:dyDescent="0.25">
      <c r="A8880" s="42"/>
      <c r="B8880" s="48"/>
      <c r="C8880" s="43"/>
      <c r="D8880" s="43"/>
      <c r="E8880" s="43"/>
      <c r="F8880" s="27"/>
      <c r="G8880" s="44"/>
      <c r="H8880" s="44"/>
      <c r="I8880" s="44"/>
      <c r="J8880" s="30"/>
      <c r="K8880" s="44"/>
    </row>
    <row r="8881" spans="1:11" s="45" customFormat="1" x14ac:dyDescent="0.25">
      <c r="A8881" s="42"/>
      <c r="B8881" s="48"/>
      <c r="C8881" s="43"/>
      <c r="D8881" s="43"/>
      <c r="E8881" s="43"/>
      <c r="F8881" s="27"/>
      <c r="G8881" s="44"/>
      <c r="H8881" s="44"/>
      <c r="I8881" s="44"/>
      <c r="J8881" s="30"/>
      <c r="K8881" s="44"/>
    </row>
    <row r="8882" spans="1:11" s="45" customFormat="1" x14ac:dyDescent="0.25">
      <c r="A8882" s="42"/>
      <c r="B8882" s="48"/>
      <c r="C8882" s="43"/>
      <c r="D8882" s="43"/>
      <c r="E8882" s="43"/>
      <c r="F8882" s="27"/>
      <c r="G8882" s="44"/>
      <c r="H8882" s="44"/>
      <c r="I8882" s="44"/>
      <c r="J8882" s="30"/>
      <c r="K8882" s="44"/>
    </row>
    <row r="8883" spans="1:11" s="45" customFormat="1" x14ac:dyDescent="0.25">
      <c r="A8883" s="42"/>
      <c r="B8883" s="48"/>
      <c r="C8883" s="43"/>
      <c r="D8883" s="43"/>
      <c r="E8883" s="43"/>
      <c r="F8883" s="27"/>
      <c r="G8883" s="44"/>
      <c r="H8883" s="44"/>
      <c r="I8883" s="44"/>
      <c r="J8883" s="30"/>
      <c r="K8883" s="44"/>
    </row>
    <row r="8884" spans="1:11" s="45" customFormat="1" x14ac:dyDescent="0.25">
      <c r="A8884" s="42"/>
      <c r="B8884" s="48"/>
      <c r="C8884" s="43"/>
      <c r="D8884" s="43"/>
      <c r="E8884" s="43"/>
      <c r="F8884" s="27"/>
      <c r="G8884" s="44"/>
      <c r="H8884" s="44"/>
      <c r="I8884" s="44"/>
      <c r="J8884" s="30"/>
      <c r="K8884" s="44"/>
    </row>
    <row r="8885" spans="1:11" s="45" customFormat="1" x14ac:dyDescent="0.25">
      <c r="A8885" s="42"/>
      <c r="B8885" s="48"/>
      <c r="C8885" s="43"/>
      <c r="D8885" s="43"/>
      <c r="E8885" s="43"/>
      <c r="F8885" s="27"/>
      <c r="G8885" s="44"/>
      <c r="H8885" s="44"/>
      <c r="I8885" s="44"/>
      <c r="J8885" s="30"/>
      <c r="K8885" s="44"/>
    </row>
    <row r="8886" spans="1:11" s="45" customFormat="1" x14ac:dyDescent="0.25">
      <c r="A8886" s="42"/>
      <c r="B8886" s="48"/>
      <c r="C8886" s="43"/>
      <c r="D8886" s="43"/>
      <c r="E8886" s="43"/>
      <c r="F8886" s="27"/>
      <c r="G8886" s="44"/>
      <c r="H8886" s="44"/>
      <c r="I8886" s="44"/>
      <c r="J8886" s="30"/>
      <c r="K8886" s="44"/>
    </row>
    <row r="8887" spans="1:11" s="45" customFormat="1" x14ac:dyDescent="0.25">
      <c r="A8887" s="42"/>
      <c r="B8887" s="48"/>
      <c r="C8887" s="43"/>
      <c r="D8887" s="43"/>
      <c r="E8887" s="43"/>
      <c r="F8887" s="27"/>
      <c r="G8887" s="44"/>
      <c r="H8887" s="44"/>
      <c r="I8887" s="44"/>
      <c r="J8887" s="30"/>
      <c r="K8887" s="44"/>
    </row>
    <row r="8888" spans="1:11" s="45" customFormat="1" x14ac:dyDescent="0.25">
      <c r="A8888" s="42"/>
      <c r="B8888" s="48"/>
      <c r="C8888" s="43"/>
      <c r="D8888" s="43"/>
      <c r="E8888" s="43"/>
      <c r="F8888" s="27"/>
      <c r="G8888" s="44"/>
      <c r="H8888" s="44"/>
      <c r="I8888" s="44"/>
      <c r="J8888" s="30"/>
      <c r="K8888" s="44"/>
    </row>
    <row r="8889" spans="1:11" s="45" customFormat="1" x14ac:dyDescent="0.25">
      <c r="A8889" s="42"/>
      <c r="B8889" s="48"/>
      <c r="C8889" s="43"/>
      <c r="D8889" s="43"/>
      <c r="E8889" s="43"/>
      <c r="F8889" s="27"/>
      <c r="G8889" s="44"/>
      <c r="H8889" s="44"/>
      <c r="I8889" s="44"/>
      <c r="J8889" s="30"/>
      <c r="K8889" s="44"/>
    </row>
    <row r="8890" spans="1:11" s="45" customFormat="1" x14ac:dyDescent="0.25">
      <c r="A8890" s="42"/>
      <c r="B8890" s="48"/>
      <c r="C8890" s="43"/>
      <c r="D8890" s="43"/>
      <c r="E8890" s="43"/>
      <c r="F8890" s="27"/>
      <c r="G8890" s="44"/>
      <c r="H8890" s="44"/>
      <c r="I8890" s="44"/>
      <c r="J8890" s="30"/>
      <c r="K8890" s="44"/>
    </row>
    <row r="8891" spans="1:11" s="45" customFormat="1" x14ac:dyDescent="0.25">
      <c r="A8891" s="42"/>
      <c r="B8891" s="48"/>
      <c r="C8891" s="43"/>
      <c r="D8891" s="43"/>
      <c r="E8891" s="43"/>
      <c r="F8891" s="27"/>
      <c r="G8891" s="44"/>
      <c r="H8891" s="44"/>
      <c r="I8891" s="44"/>
      <c r="J8891" s="30"/>
      <c r="K8891" s="44"/>
    </row>
    <row r="8892" spans="1:11" s="45" customFormat="1" x14ac:dyDescent="0.25">
      <c r="A8892" s="42"/>
      <c r="B8892" s="48"/>
      <c r="C8892" s="43"/>
      <c r="D8892" s="43"/>
      <c r="E8892" s="43"/>
      <c r="F8892" s="27"/>
      <c r="G8892" s="44"/>
      <c r="H8892" s="44"/>
      <c r="I8892" s="44"/>
      <c r="J8892" s="30"/>
      <c r="K8892" s="44"/>
    </row>
    <row r="8893" spans="1:11" s="45" customFormat="1" x14ac:dyDescent="0.25">
      <c r="A8893" s="42"/>
      <c r="B8893" s="48"/>
      <c r="C8893" s="43"/>
      <c r="D8893" s="43"/>
      <c r="E8893" s="43"/>
      <c r="F8893" s="27"/>
      <c r="G8893" s="44"/>
      <c r="H8893" s="44"/>
      <c r="I8893" s="44"/>
      <c r="J8893" s="30"/>
      <c r="K8893" s="44"/>
    </row>
    <row r="8894" spans="1:11" s="45" customFormat="1" x14ac:dyDescent="0.25">
      <c r="A8894" s="42"/>
      <c r="B8894" s="48"/>
      <c r="C8894" s="43"/>
      <c r="D8894" s="43"/>
      <c r="E8894" s="43"/>
      <c r="F8894" s="27"/>
      <c r="G8894" s="44"/>
      <c r="H8894" s="44"/>
      <c r="I8894" s="44"/>
      <c r="J8894" s="30"/>
      <c r="K8894" s="44"/>
    </row>
    <row r="8895" spans="1:11" s="45" customFormat="1" x14ac:dyDescent="0.25">
      <c r="A8895" s="42"/>
      <c r="B8895" s="48"/>
      <c r="C8895" s="43"/>
      <c r="D8895" s="43"/>
      <c r="E8895" s="43"/>
      <c r="F8895" s="27"/>
      <c r="G8895" s="44"/>
      <c r="H8895" s="44"/>
      <c r="I8895" s="44"/>
      <c r="J8895" s="30"/>
      <c r="K8895" s="44"/>
    </row>
    <row r="8896" spans="1:11" s="45" customFormat="1" x14ac:dyDescent="0.25">
      <c r="A8896" s="42"/>
      <c r="B8896" s="48"/>
      <c r="C8896" s="43"/>
      <c r="D8896" s="43"/>
      <c r="E8896" s="43"/>
      <c r="F8896" s="27"/>
      <c r="G8896" s="44"/>
      <c r="H8896" s="44"/>
      <c r="I8896" s="44"/>
      <c r="J8896" s="30"/>
      <c r="K8896" s="44"/>
    </row>
    <row r="8897" spans="1:11" s="45" customFormat="1" x14ac:dyDescent="0.25">
      <c r="A8897" s="42"/>
      <c r="B8897" s="48"/>
      <c r="C8897" s="43"/>
      <c r="D8897" s="43"/>
      <c r="E8897" s="43"/>
      <c r="F8897" s="27"/>
      <c r="G8897" s="44"/>
      <c r="H8897" s="44"/>
      <c r="I8897" s="44"/>
      <c r="J8897" s="30"/>
      <c r="K8897" s="44"/>
    </row>
    <row r="8898" spans="1:11" s="45" customFormat="1" x14ac:dyDescent="0.25">
      <c r="A8898" s="42"/>
      <c r="B8898" s="48"/>
      <c r="C8898" s="43"/>
      <c r="D8898" s="43"/>
      <c r="E8898" s="43"/>
      <c r="F8898" s="27"/>
      <c r="G8898" s="44"/>
      <c r="H8898" s="44"/>
      <c r="I8898" s="44"/>
      <c r="J8898" s="30"/>
      <c r="K8898" s="44"/>
    </row>
    <row r="8899" spans="1:11" s="45" customFormat="1" x14ac:dyDescent="0.25">
      <c r="A8899" s="42"/>
      <c r="B8899" s="48"/>
      <c r="C8899" s="43"/>
      <c r="D8899" s="43"/>
      <c r="E8899" s="43"/>
      <c r="F8899" s="27"/>
      <c r="G8899" s="44"/>
      <c r="H8899" s="44"/>
      <c r="I8899" s="44"/>
      <c r="J8899" s="30"/>
      <c r="K8899" s="44"/>
    </row>
    <row r="8900" spans="1:11" s="45" customFormat="1" x14ac:dyDescent="0.25">
      <c r="A8900" s="42"/>
      <c r="B8900" s="48"/>
      <c r="C8900" s="43"/>
      <c r="D8900" s="43"/>
      <c r="E8900" s="43"/>
      <c r="F8900" s="27"/>
      <c r="G8900" s="44"/>
      <c r="H8900" s="44"/>
      <c r="I8900" s="44"/>
      <c r="J8900" s="30"/>
      <c r="K8900" s="44"/>
    </row>
    <row r="8901" spans="1:11" s="45" customFormat="1" x14ac:dyDescent="0.25">
      <c r="A8901" s="42"/>
      <c r="B8901" s="48"/>
      <c r="C8901" s="43"/>
      <c r="D8901" s="43"/>
      <c r="E8901" s="43"/>
      <c r="F8901" s="27"/>
      <c r="G8901" s="44"/>
      <c r="H8901" s="44"/>
      <c r="I8901" s="44"/>
      <c r="J8901" s="30"/>
      <c r="K8901" s="44"/>
    </row>
    <row r="8902" spans="1:11" s="45" customFormat="1" x14ac:dyDescent="0.25">
      <c r="A8902" s="42"/>
      <c r="B8902" s="48"/>
      <c r="C8902" s="43"/>
      <c r="D8902" s="43"/>
      <c r="E8902" s="43"/>
      <c r="F8902" s="27"/>
      <c r="G8902" s="44"/>
      <c r="H8902" s="44"/>
      <c r="I8902" s="44"/>
      <c r="J8902" s="30"/>
      <c r="K8902" s="44"/>
    </row>
    <row r="8903" spans="1:11" s="45" customFormat="1" x14ac:dyDescent="0.25">
      <c r="A8903" s="42"/>
      <c r="B8903" s="48"/>
      <c r="C8903" s="43"/>
      <c r="D8903" s="43"/>
      <c r="E8903" s="43"/>
      <c r="F8903" s="27"/>
      <c r="G8903" s="44"/>
      <c r="H8903" s="44"/>
      <c r="I8903" s="44"/>
      <c r="J8903" s="30"/>
      <c r="K8903" s="44"/>
    </row>
    <row r="8904" spans="1:11" s="45" customFormat="1" x14ac:dyDescent="0.25">
      <c r="A8904" s="42"/>
      <c r="B8904" s="48"/>
      <c r="C8904" s="43"/>
      <c r="D8904" s="43"/>
      <c r="E8904" s="43"/>
      <c r="F8904" s="27"/>
      <c r="G8904" s="44"/>
      <c r="H8904" s="44"/>
      <c r="I8904" s="44"/>
      <c r="J8904" s="30"/>
      <c r="K8904" s="44"/>
    </row>
    <row r="8905" spans="1:11" s="45" customFormat="1" x14ac:dyDescent="0.25">
      <c r="A8905" s="42"/>
      <c r="B8905" s="48"/>
      <c r="C8905" s="43"/>
      <c r="D8905" s="43"/>
      <c r="E8905" s="43"/>
      <c r="F8905" s="27"/>
      <c r="G8905" s="44"/>
      <c r="H8905" s="44"/>
      <c r="I8905" s="44"/>
      <c r="J8905" s="30"/>
      <c r="K8905" s="44"/>
    </row>
    <row r="8906" spans="1:11" s="45" customFormat="1" x14ac:dyDescent="0.25">
      <c r="A8906" s="42"/>
      <c r="B8906" s="48"/>
      <c r="C8906" s="43"/>
      <c r="D8906" s="43"/>
      <c r="E8906" s="43"/>
      <c r="F8906" s="27"/>
      <c r="G8906" s="44"/>
      <c r="H8906" s="44"/>
      <c r="I8906" s="44"/>
      <c r="J8906" s="30"/>
      <c r="K8906" s="44"/>
    </row>
    <row r="8907" spans="1:11" s="45" customFormat="1" x14ac:dyDescent="0.25">
      <c r="A8907" s="42"/>
      <c r="B8907" s="48"/>
      <c r="C8907" s="43"/>
      <c r="D8907" s="43"/>
      <c r="E8907" s="43"/>
      <c r="F8907" s="27"/>
      <c r="G8907" s="44"/>
      <c r="H8907" s="44"/>
      <c r="I8907" s="44"/>
      <c r="J8907" s="30"/>
      <c r="K8907" s="44"/>
    </row>
    <row r="8908" spans="1:11" s="45" customFormat="1" x14ac:dyDescent="0.25">
      <c r="A8908" s="42"/>
      <c r="B8908" s="48"/>
      <c r="C8908" s="43"/>
      <c r="D8908" s="43"/>
      <c r="E8908" s="43"/>
      <c r="F8908" s="27"/>
      <c r="G8908" s="44"/>
      <c r="H8908" s="44"/>
      <c r="I8908" s="44"/>
      <c r="J8908" s="30"/>
      <c r="K8908" s="44"/>
    </row>
    <row r="8909" spans="1:11" s="45" customFormat="1" x14ac:dyDescent="0.25">
      <c r="A8909" s="42"/>
      <c r="B8909" s="48"/>
      <c r="C8909" s="43"/>
      <c r="D8909" s="43"/>
      <c r="E8909" s="43"/>
      <c r="F8909" s="27"/>
      <c r="G8909" s="44"/>
      <c r="H8909" s="44"/>
      <c r="I8909" s="44"/>
      <c r="J8909" s="30"/>
      <c r="K8909" s="44"/>
    </row>
    <row r="8910" spans="1:11" s="45" customFormat="1" x14ac:dyDescent="0.25">
      <c r="A8910" s="42"/>
      <c r="B8910" s="48"/>
      <c r="C8910" s="43"/>
      <c r="D8910" s="43"/>
      <c r="E8910" s="43"/>
      <c r="F8910" s="27"/>
      <c r="G8910" s="44"/>
      <c r="H8910" s="44"/>
      <c r="I8910" s="44"/>
      <c r="J8910" s="30"/>
      <c r="K8910" s="44"/>
    </row>
    <row r="8911" spans="1:11" s="45" customFormat="1" x14ac:dyDescent="0.25">
      <c r="A8911" s="42"/>
      <c r="B8911" s="48"/>
      <c r="C8911" s="43"/>
      <c r="D8911" s="43"/>
      <c r="E8911" s="43"/>
      <c r="F8911" s="27"/>
      <c r="G8911" s="44"/>
      <c r="H8911" s="44"/>
      <c r="I8911" s="44"/>
      <c r="J8911" s="30"/>
      <c r="K8911" s="44"/>
    </row>
    <row r="8912" spans="1:11" s="45" customFormat="1" x14ac:dyDescent="0.25">
      <c r="A8912" s="42"/>
      <c r="B8912" s="48"/>
      <c r="C8912" s="43"/>
      <c r="D8912" s="43"/>
      <c r="E8912" s="43"/>
      <c r="F8912" s="27"/>
      <c r="G8912" s="44"/>
      <c r="H8912" s="44"/>
      <c r="I8912" s="44"/>
      <c r="J8912" s="30"/>
      <c r="K8912" s="44"/>
    </row>
    <row r="8913" spans="1:11" s="45" customFormat="1" x14ac:dyDescent="0.25">
      <c r="A8913" s="42"/>
      <c r="B8913" s="48"/>
      <c r="C8913" s="43"/>
      <c r="D8913" s="43"/>
      <c r="E8913" s="43"/>
      <c r="F8913" s="27"/>
      <c r="G8913" s="44"/>
      <c r="H8913" s="44"/>
      <c r="I8913" s="44"/>
      <c r="J8913" s="30"/>
      <c r="K8913" s="44"/>
    </row>
    <row r="8914" spans="1:11" s="45" customFormat="1" x14ac:dyDescent="0.25">
      <c r="A8914" s="42"/>
      <c r="B8914" s="48"/>
      <c r="C8914" s="43"/>
      <c r="D8914" s="43"/>
      <c r="E8914" s="43"/>
      <c r="F8914" s="27"/>
      <c r="G8914" s="44"/>
      <c r="H8914" s="44"/>
      <c r="I8914" s="44"/>
      <c r="J8914" s="30"/>
      <c r="K8914" s="44"/>
    </row>
    <row r="8915" spans="1:11" s="45" customFormat="1" x14ac:dyDescent="0.25">
      <c r="A8915" s="42"/>
      <c r="B8915" s="48"/>
      <c r="C8915" s="43"/>
      <c r="D8915" s="43"/>
      <c r="E8915" s="43"/>
      <c r="F8915" s="27"/>
      <c r="G8915" s="44"/>
      <c r="H8915" s="44"/>
      <c r="I8915" s="44"/>
      <c r="J8915" s="30"/>
      <c r="K8915" s="44"/>
    </row>
    <row r="8916" spans="1:11" s="45" customFormat="1" x14ac:dyDescent="0.25">
      <c r="A8916" s="42"/>
      <c r="B8916" s="48"/>
      <c r="C8916" s="43"/>
      <c r="D8916" s="43"/>
      <c r="E8916" s="43"/>
      <c r="F8916" s="27"/>
      <c r="G8916" s="44"/>
      <c r="H8916" s="44"/>
      <c r="I8916" s="44"/>
      <c r="J8916" s="30"/>
      <c r="K8916" s="44"/>
    </row>
    <row r="8917" spans="1:11" s="45" customFormat="1" x14ac:dyDescent="0.25">
      <c r="A8917" s="42"/>
      <c r="B8917" s="48"/>
      <c r="C8917" s="43"/>
      <c r="D8917" s="43"/>
      <c r="E8917" s="43"/>
      <c r="F8917" s="27"/>
      <c r="G8917" s="44"/>
      <c r="H8917" s="44"/>
      <c r="I8917" s="44"/>
      <c r="J8917" s="30"/>
      <c r="K8917" s="44"/>
    </row>
    <row r="8918" spans="1:11" s="45" customFormat="1" x14ac:dyDescent="0.25">
      <c r="A8918" s="42"/>
      <c r="B8918" s="48"/>
      <c r="C8918" s="43"/>
      <c r="D8918" s="43"/>
      <c r="E8918" s="43"/>
      <c r="F8918" s="27"/>
      <c r="G8918" s="44"/>
      <c r="H8918" s="44"/>
      <c r="I8918" s="44"/>
      <c r="J8918" s="30"/>
      <c r="K8918" s="44"/>
    </row>
    <row r="8919" spans="1:11" s="45" customFormat="1" x14ac:dyDescent="0.25">
      <c r="A8919" s="42"/>
      <c r="B8919" s="48"/>
      <c r="C8919" s="43"/>
      <c r="D8919" s="43"/>
      <c r="E8919" s="43"/>
      <c r="F8919" s="27"/>
      <c r="G8919" s="44"/>
      <c r="H8919" s="44"/>
      <c r="I8919" s="44"/>
      <c r="J8919" s="30"/>
      <c r="K8919" s="44"/>
    </row>
    <row r="8920" spans="1:11" s="45" customFormat="1" x14ac:dyDescent="0.25">
      <c r="A8920" s="42"/>
      <c r="B8920" s="48"/>
      <c r="C8920" s="43"/>
      <c r="D8920" s="43"/>
      <c r="E8920" s="43"/>
      <c r="F8920" s="27"/>
      <c r="G8920" s="44"/>
      <c r="H8920" s="44"/>
      <c r="I8920" s="44"/>
      <c r="J8920" s="30"/>
      <c r="K8920" s="44"/>
    </row>
    <row r="8921" spans="1:11" s="45" customFormat="1" x14ac:dyDescent="0.25">
      <c r="A8921" s="42"/>
      <c r="B8921" s="48"/>
      <c r="C8921" s="43"/>
      <c r="D8921" s="43"/>
      <c r="E8921" s="43"/>
      <c r="F8921" s="27"/>
      <c r="G8921" s="44"/>
      <c r="H8921" s="44"/>
      <c r="I8921" s="44"/>
      <c r="J8921" s="30"/>
      <c r="K8921" s="44"/>
    </row>
    <row r="8922" spans="1:11" s="45" customFormat="1" x14ac:dyDescent="0.25">
      <c r="A8922" s="42"/>
      <c r="B8922" s="48"/>
      <c r="C8922" s="43"/>
      <c r="D8922" s="43"/>
      <c r="E8922" s="43"/>
      <c r="F8922" s="27"/>
      <c r="G8922" s="44"/>
      <c r="H8922" s="44"/>
      <c r="I8922" s="44"/>
      <c r="J8922" s="30"/>
      <c r="K8922" s="44"/>
    </row>
    <row r="8923" spans="1:11" s="45" customFormat="1" x14ac:dyDescent="0.25">
      <c r="A8923" s="42"/>
      <c r="B8923" s="48"/>
      <c r="C8923" s="43"/>
      <c r="D8923" s="43"/>
      <c r="E8923" s="43"/>
      <c r="F8923" s="27"/>
      <c r="G8923" s="44"/>
      <c r="H8923" s="44"/>
      <c r="I8923" s="44"/>
      <c r="J8923" s="30"/>
      <c r="K8923" s="44"/>
    </row>
    <row r="8924" spans="1:11" s="45" customFormat="1" x14ac:dyDescent="0.25">
      <c r="A8924" s="42"/>
      <c r="B8924" s="48"/>
      <c r="C8924" s="43"/>
      <c r="D8924" s="43"/>
      <c r="E8924" s="43"/>
      <c r="F8924" s="27"/>
      <c r="G8924" s="44"/>
      <c r="H8924" s="44"/>
      <c r="I8924" s="44"/>
      <c r="J8924" s="30"/>
      <c r="K8924" s="44"/>
    </row>
    <row r="8925" spans="1:11" s="45" customFormat="1" x14ac:dyDescent="0.25">
      <c r="A8925" s="42"/>
      <c r="B8925" s="48"/>
      <c r="C8925" s="43"/>
      <c r="D8925" s="43"/>
      <c r="E8925" s="43"/>
      <c r="F8925" s="27"/>
      <c r="G8925" s="44"/>
      <c r="H8925" s="44"/>
      <c r="I8925" s="44"/>
      <c r="J8925" s="30"/>
      <c r="K8925" s="44"/>
    </row>
    <row r="8926" spans="1:11" s="45" customFormat="1" x14ac:dyDescent="0.25">
      <c r="A8926" s="42"/>
      <c r="B8926" s="48"/>
      <c r="C8926" s="43"/>
      <c r="D8926" s="43"/>
      <c r="E8926" s="43"/>
      <c r="F8926" s="27"/>
      <c r="G8926" s="44"/>
      <c r="H8926" s="44"/>
      <c r="I8926" s="44"/>
      <c r="J8926" s="30"/>
      <c r="K8926" s="44"/>
    </row>
    <row r="8927" spans="1:11" s="45" customFormat="1" x14ac:dyDescent="0.25">
      <c r="A8927" s="42"/>
      <c r="B8927" s="48"/>
      <c r="C8927" s="43"/>
      <c r="D8927" s="43"/>
      <c r="E8927" s="43"/>
      <c r="F8927" s="27"/>
      <c r="G8927" s="44"/>
      <c r="H8927" s="44"/>
      <c r="I8927" s="44"/>
      <c r="J8927" s="30"/>
      <c r="K8927" s="44"/>
    </row>
    <row r="8928" spans="1:11" s="45" customFormat="1" x14ac:dyDescent="0.25">
      <c r="A8928" s="42"/>
      <c r="B8928" s="48"/>
      <c r="C8928" s="43"/>
      <c r="D8928" s="43"/>
      <c r="E8928" s="43"/>
      <c r="F8928" s="27"/>
      <c r="G8928" s="44"/>
      <c r="H8928" s="44"/>
      <c r="I8928" s="44"/>
      <c r="J8928" s="30"/>
      <c r="K8928" s="44"/>
    </row>
    <row r="8929" spans="1:11" s="45" customFormat="1" x14ac:dyDescent="0.25">
      <c r="A8929" s="42"/>
      <c r="B8929" s="48"/>
      <c r="C8929" s="43"/>
      <c r="D8929" s="43"/>
      <c r="E8929" s="43"/>
      <c r="F8929" s="27"/>
      <c r="G8929" s="44"/>
      <c r="H8929" s="44"/>
      <c r="I8929" s="44"/>
      <c r="J8929" s="30"/>
      <c r="K8929" s="44"/>
    </row>
    <row r="8930" spans="1:11" s="45" customFormat="1" x14ac:dyDescent="0.25">
      <c r="A8930" s="42"/>
      <c r="B8930" s="48"/>
      <c r="C8930" s="43"/>
      <c r="D8930" s="43"/>
      <c r="E8930" s="43"/>
      <c r="F8930" s="27"/>
      <c r="G8930" s="44"/>
      <c r="H8930" s="44"/>
      <c r="I8930" s="44"/>
      <c r="J8930" s="30"/>
      <c r="K8930" s="44"/>
    </row>
    <row r="8931" spans="1:11" s="45" customFormat="1" x14ac:dyDescent="0.25">
      <c r="A8931" s="42"/>
      <c r="B8931" s="48"/>
      <c r="C8931" s="43"/>
      <c r="D8931" s="43"/>
      <c r="E8931" s="43"/>
      <c r="F8931" s="27"/>
      <c r="G8931" s="44"/>
      <c r="H8931" s="44"/>
      <c r="I8931" s="44"/>
      <c r="J8931" s="30"/>
      <c r="K8931" s="44"/>
    </row>
    <row r="8932" spans="1:11" s="45" customFormat="1" x14ac:dyDescent="0.25">
      <c r="A8932" s="42"/>
      <c r="B8932" s="48"/>
      <c r="C8932" s="43"/>
      <c r="D8932" s="43"/>
      <c r="E8932" s="43"/>
      <c r="F8932" s="27"/>
      <c r="G8932" s="44"/>
      <c r="H8932" s="44"/>
      <c r="I8932" s="44"/>
      <c r="J8932" s="30"/>
      <c r="K8932" s="44"/>
    </row>
    <row r="8933" spans="1:11" s="45" customFormat="1" x14ac:dyDescent="0.25">
      <c r="A8933" s="42"/>
      <c r="B8933" s="48"/>
      <c r="C8933" s="43"/>
      <c r="D8933" s="43"/>
      <c r="E8933" s="43"/>
      <c r="F8933" s="27"/>
      <c r="G8933" s="44"/>
      <c r="H8933" s="44"/>
      <c r="I8933" s="44"/>
      <c r="J8933" s="30"/>
      <c r="K8933" s="44"/>
    </row>
    <row r="8934" spans="1:11" s="45" customFormat="1" x14ac:dyDescent="0.25">
      <c r="A8934" s="42"/>
      <c r="B8934" s="48"/>
      <c r="C8934" s="43"/>
      <c r="D8934" s="43"/>
      <c r="E8934" s="43"/>
      <c r="F8934" s="27"/>
      <c r="G8934" s="44"/>
      <c r="H8934" s="44"/>
      <c r="I8934" s="44"/>
      <c r="J8934" s="30"/>
      <c r="K8934" s="44"/>
    </row>
    <row r="8935" spans="1:11" s="45" customFormat="1" x14ac:dyDescent="0.25">
      <c r="A8935" s="42"/>
      <c r="B8935" s="48"/>
      <c r="C8935" s="43"/>
      <c r="D8935" s="43"/>
      <c r="E8935" s="43"/>
      <c r="F8935" s="27"/>
      <c r="G8935" s="44"/>
      <c r="H8935" s="44"/>
      <c r="I8935" s="44"/>
      <c r="J8935" s="30"/>
      <c r="K8935" s="44"/>
    </row>
    <row r="8936" spans="1:11" s="45" customFormat="1" x14ac:dyDescent="0.25">
      <c r="A8936" s="42"/>
      <c r="B8936" s="48"/>
      <c r="C8936" s="43"/>
      <c r="D8936" s="43"/>
      <c r="E8936" s="43"/>
      <c r="F8936" s="27"/>
      <c r="G8936" s="44"/>
      <c r="H8936" s="44"/>
      <c r="I8936" s="44"/>
      <c r="J8936" s="30"/>
      <c r="K8936" s="44"/>
    </row>
    <row r="8937" spans="1:11" s="45" customFormat="1" x14ac:dyDescent="0.25">
      <c r="A8937" s="42"/>
      <c r="B8937" s="48"/>
      <c r="C8937" s="43"/>
      <c r="D8937" s="43"/>
      <c r="E8937" s="43"/>
      <c r="F8937" s="27"/>
      <c r="G8937" s="44"/>
      <c r="H8937" s="44"/>
      <c r="I8937" s="44"/>
      <c r="J8937" s="30"/>
      <c r="K8937" s="44"/>
    </row>
    <row r="8938" spans="1:11" s="45" customFormat="1" x14ac:dyDescent="0.25">
      <c r="A8938" s="42"/>
      <c r="B8938" s="48"/>
      <c r="C8938" s="43"/>
      <c r="D8938" s="43"/>
      <c r="E8938" s="43"/>
      <c r="F8938" s="27"/>
      <c r="G8938" s="44"/>
      <c r="H8938" s="44"/>
      <c r="I8938" s="44"/>
      <c r="J8938" s="30"/>
      <c r="K8938" s="44"/>
    </row>
    <row r="8939" spans="1:11" s="45" customFormat="1" x14ac:dyDescent="0.25">
      <c r="A8939" s="42"/>
      <c r="B8939" s="48"/>
      <c r="C8939" s="43"/>
      <c r="D8939" s="43"/>
      <c r="E8939" s="43"/>
      <c r="F8939" s="27"/>
      <c r="G8939" s="44"/>
      <c r="H8939" s="44"/>
      <c r="I8939" s="44"/>
      <c r="J8939" s="30"/>
      <c r="K8939" s="44"/>
    </row>
    <row r="8940" spans="1:11" s="45" customFormat="1" x14ac:dyDescent="0.25">
      <c r="A8940" s="42"/>
      <c r="B8940" s="48"/>
      <c r="C8940" s="43"/>
      <c r="D8940" s="43"/>
      <c r="E8940" s="43"/>
      <c r="F8940" s="27"/>
      <c r="G8940" s="44"/>
      <c r="H8940" s="44"/>
      <c r="I8940" s="44"/>
      <c r="J8940" s="30"/>
      <c r="K8940" s="44"/>
    </row>
    <row r="8941" spans="1:11" s="45" customFormat="1" x14ac:dyDescent="0.25">
      <c r="A8941" s="42"/>
      <c r="B8941" s="48"/>
      <c r="C8941" s="43"/>
      <c r="D8941" s="43"/>
      <c r="E8941" s="43"/>
      <c r="F8941" s="27"/>
      <c r="G8941" s="44"/>
      <c r="H8941" s="44"/>
      <c r="I8941" s="44"/>
      <c r="J8941" s="30"/>
      <c r="K8941" s="44"/>
    </row>
    <row r="8942" spans="1:11" s="45" customFormat="1" x14ac:dyDescent="0.25">
      <c r="A8942" s="42"/>
      <c r="B8942" s="48"/>
      <c r="C8942" s="43"/>
      <c r="D8942" s="43"/>
      <c r="E8942" s="43"/>
      <c r="F8942" s="27"/>
      <c r="G8942" s="44"/>
      <c r="H8942" s="44"/>
      <c r="I8942" s="44"/>
      <c r="J8942" s="30"/>
      <c r="K8942" s="44"/>
    </row>
    <row r="8943" spans="1:11" s="45" customFormat="1" x14ac:dyDescent="0.25">
      <c r="A8943" s="42"/>
      <c r="B8943" s="48"/>
      <c r="C8943" s="43"/>
      <c r="D8943" s="43"/>
      <c r="E8943" s="43"/>
      <c r="F8943" s="27"/>
      <c r="G8943" s="44"/>
      <c r="H8943" s="44"/>
      <c r="I8943" s="44"/>
      <c r="J8943" s="30"/>
      <c r="K8943" s="44"/>
    </row>
    <row r="8944" spans="1:11" s="45" customFormat="1" x14ac:dyDescent="0.25">
      <c r="A8944" s="42"/>
      <c r="B8944" s="48"/>
      <c r="C8944" s="43"/>
      <c r="D8944" s="43"/>
      <c r="E8944" s="43"/>
      <c r="F8944" s="27"/>
      <c r="G8944" s="44"/>
      <c r="H8944" s="44"/>
      <c r="I8944" s="44"/>
      <c r="J8944" s="30"/>
      <c r="K8944" s="44"/>
    </row>
    <row r="8945" spans="1:11" s="45" customFormat="1" x14ac:dyDescent="0.25">
      <c r="A8945" s="42"/>
      <c r="B8945" s="48"/>
      <c r="C8945" s="43"/>
      <c r="D8945" s="43"/>
      <c r="E8945" s="43"/>
      <c r="F8945" s="27"/>
      <c r="G8945" s="44"/>
      <c r="H8945" s="44"/>
      <c r="I8945" s="44"/>
      <c r="J8945" s="30"/>
      <c r="K8945" s="44"/>
    </row>
    <row r="8946" spans="1:11" s="45" customFormat="1" x14ac:dyDescent="0.25">
      <c r="A8946" s="42"/>
      <c r="B8946" s="48"/>
      <c r="C8946" s="43"/>
      <c r="D8946" s="43"/>
      <c r="E8946" s="43"/>
      <c r="F8946" s="27"/>
      <c r="G8946" s="44"/>
      <c r="H8946" s="44"/>
      <c r="I8946" s="44"/>
      <c r="J8946" s="30"/>
      <c r="K8946" s="44"/>
    </row>
    <row r="8947" spans="1:11" s="45" customFormat="1" x14ac:dyDescent="0.25">
      <c r="A8947" s="42"/>
      <c r="B8947" s="48"/>
      <c r="C8947" s="43"/>
      <c r="D8947" s="43"/>
      <c r="E8947" s="43"/>
      <c r="F8947" s="27"/>
      <c r="G8947" s="44"/>
      <c r="H8947" s="44"/>
      <c r="I8947" s="44"/>
      <c r="J8947" s="30"/>
      <c r="K8947" s="44"/>
    </row>
    <row r="8948" spans="1:11" s="45" customFormat="1" x14ac:dyDescent="0.25">
      <c r="A8948" s="42"/>
      <c r="B8948" s="48"/>
      <c r="C8948" s="43"/>
      <c r="D8948" s="43"/>
      <c r="E8948" s="43"/>
      <c r="F8948" s="27"/>
      <c r="G8948" s="44"/>
      <c r="H8948" s="44"/>
      <c r="I8948" s="44"/>
      <c r="J8948" s="30"/>
      <c r="K8948" s="44"/>
    </row>
    <row r="8949" spans="1:11" s="45" customFormat="1" x14ac:dyDescent="0.25">
      <c r="A8949" s="42"/>
      <c r="B8949" s="48"/>
      <c r="C8949" s="43"/>
      <c r="D8949" s="43"/>
      <c r="E8949" s="43"/>
      <c r="F8949" s="27"/>
      <c r="G8949" s="44"/>
      <c r="H8949" s="44"/>
      <c r="I8949" s="44"/>
      <c r="J8949" s="30"/>
      <c r="K8949" s="44"/>
    </row>
    <row r="8950" spans="1:11" s="45" customFormat="1" x14ac:dyDescent="0.25">
      <c r="A8950" s="42"/>
      <c r="B8950" s="48"/>
      <c r="C8950" s="43"/>
      <c r="D8950" s="43"/>
      <c r="E8950" s="43"/>
      <c r="F8950" s="27"/>
      <c r="G8950" s="44"/>
      <c r="H8950" s="44"/>
      <c r="I8950" s="44"/>
      <c r="J8950" s="30"/>
      <c r="K8950" s="44"/>
    </row>
    <row r="8951" spans="1:11" s="45" customFormat="1" x14ac:dyDescent="0.25">
      <c r="A8951" s="42"/>
      <c r="B8951" s="48"/>
      <c r="C8951" s="43"/>
      <c r="D8951" s="43"/>
      <c r="E8951" s="43"/>
      <c r="F8951" s="27"/>
      <c r="G8951" s="44"/>
      <c r="H8951" s="44"/>
      <c r="I8951" s="44"/>
      <c r="J8951" s="30"/>
      <c r="K8951" s="44"/>
    </row>
    <row r="8952" spans="1:11" s="45" customFormat="1" x14ac:dyDescent="0.25">
      <c r="A8952" s="42"/>
      <c r="B8952" s="48"/>
      <c r="C8952" s="43"/>
      <c r="D8952" s="43"/>
      <c r="E8952" s="43"/>
      <c r="F8952" s="27"/>
      <c r="G8952" s="44"/>
      <c r="H8952" s="44"/>
      <c r="I8952" s="44"/>
      <c r="J8952" s="30"/>
      <c r="K8952" s="44"/>
    </row>
    <row r="8953" spans="1:11" s="45" customFormat="1" x14ac:dyDescent="0.25">
      <c r="A8953" s="42"/>
      <c r="B8953" s="48"/>
      <c r="C8953" s="43"/>
      <c r="D8953" s="43"/>
      <c r="E8953" s="43"/>
      <c r="F8953" s="27"/>
      <c r="G8953" s="44"/>
      <c r="H8953" s="44"/>
      <c r="I8953" s="44"/>
      <c r="J8953" s="30"/>
      <c r="K8953" s="44"/>
    </row>
    <row r="8954" spans="1:11" s="45" customFormat="1" x14ac:dyDescent="0.25">
      <c r="A8954" s="42"/>
      <c r="B8954" s="48"/>
      <c r="C8954" s="43"/>
      <c r="D8954" s="43"/>
      <c r="E8954" s="43"/>
      <c r="F8954" s="27"/>
      <c r="G8954" s="44"/>
      <c r="H8954" s="44"/>
      <c r="I8954" s="44"/>
      <c r="J8954" s="30"/>
      <c r="K8954" s="44"/>
    </row>
    <row r="8955" spans="1:11" s="45" customFormat="1" x14ac:dyDescent="0.25">
      <c r="A8955" s="42"/>
      <c r="B8955" s="48"/>
      <c r="C8955" s="43"/>
      <c r="D8955" s="43"/>
      <c r="E8955" s="43"/>
      <c r="F8955" s="27"/>
      <c r="G8955" s="44"/>
      <c r="H8955" s="44"/>
      <c r="I8955" s="44"/>
      <c r="J8955" s="30"/>
      <c r="K8955" s="44"/>
    </row>
    <row r="8956" spans="1:11" s="45" customFormat="1" x14ac:dyDescent="0.25">
      <c r="A8956" s="42"/>
      <c r="B8956" s="48"/>
      <c r="C8956" s="43"/>
      <c r="D8956" s="43"/>
      <c r="E8956" s="43"/>
      <c r="F8956" s="27"/>
      <c r="G8956" s="44"/>
      <c r="H8956" s="44"/>
      <c r="I8956" s="44"/>
      <c r="J8956" s="30"/>
      <c r="K8956" s="44"/>
    </row>
    <row r="8957" spans="1:11" s="45" customFormat="1" x14ac:dyDescent="0.25">
      <c r="A8957" s="42"/>
      <c r="B8957" s="48"/>
      <c r="C8957" s="43"/>
      <c r="D8957" s="43"/>
      <c r="E8957" s="43"/>
      <c r="F8957" s="27"/>
      <c r="G8957" s="44"/>
      <c r="H8957" s="44"/>
      <c r="I8957" s="44"/>
      <c r="J8957" s="30"/>
      <c r="K8957" s="44"/>
    </row>
    <row r="8958" spans="1:11" s="45" customFormat="1" x14ac:dyDescent="0.25">
      <c r="A8958" s="42"/>
      <c r="B8958" s="48"/>
      <c r="C8958" s="43"/>
      <c r="D8958" s="43"/>
      <c r="E8958" s="43"/>
      <c r="F8958" s="27"/>
      <c r="G8958" s="44"/>
      <c r="H8958" s="44"/>
      <c r="I8958" s="44"/>
      <c r="J8958" s="30"/>
      <c r="K8958" s="44"/>
    </row>
    <row r="8959" spans="1:11" s="45" customFormat="1" x14ac:dyDescent="0.25">
      <c r="A8959" s="42"/>
      <c r="B8959" s="48"/>
      <c r="C8959" s="43"/>
      <c r="D8959" s="43"/>
      <c r="E8959" s="43"/>
      <c r="F8959" s="27"/>
      <c r="G8959" s="44"/>
      <c r="H8959" s="44"/>
      <c r="I8959" s="44"/>
      <c r="J8959" s="30"/>
      <c r="K8959" s="44"/>
    </row>
    <row r="8960" spans="1:11" s="45" customFormat="1" x14ac:dyDescent="0.25">
      <c r="A8960" s="42"/>
      <c r="B8960" s="48"/>
      <c r="C8960" s="43"/>
      <c r="D8960" s="43"/>
      <c r="E8960" s="43"/>
      <c r="F8960" s="27"/>
      <c r="G8960" s="44"/>
      <c r="H8960" s="44"/>
      <c r="I8960" s="44"/>
      <c r="J8960" s="30"/>
      <c r="K8960" s="44"/>
    </row>
    <row r="8961" spans="1:11" s="45" customFormat="1" x14ac:dyDescent="0.25">
      <c r="A8961" s="42"/>
      <c r="B8961" s="48"/>
      <c r="C8961" s="43"/>
      <c r="D8961" s="43"/>
      <c r="E8961" s="43"/>
      <c r="F8961" s="27"/>
      <c r="G8961" s="44"/>
      <c r="H8961" s="44"/>
      <c r="I8961" s="44"/>
      <c r="J8961" s="30"/>
      <c r="K8961" s="44"/>
    </row>
    <row r="8962" spans="1:11" s="45" customFormat="1" x14ac:dyDescent="0.25">
      <c r="A8962" s="42"/>
      <c r="B8962" s="48"/>
      <c r="C8962" s="43"/>
      <c r="D8962" s="43"/>
      <c r="E8962" s="43"/>
      <c r="F8962" s="27"/>
      <c r="G8962" s="44"/>
      <c r="H8962" s="44"/>
      <c r="I8962" s="44"/>
      <c r="J8962" s="30"/>
      <c r="K8962" s="44"/>
    </row>
    <row r="8963" spans="1:11" s="45" customFormat="1" x14ac:dyDescent="0.25">
      <c r="A8963" s="42"/>
      <c r="B8963" s="48"/>
      <c r="C8963" s="43"/>
      <c r="D8963" s="43"/>
      <c r="E8963" s="43"/>
      <c r="F8963" s="27"/>
      <c r="G8963" s="44"/>
      <c r="H8963" s="44"/>
      <c r="I8963" s="44"/>
      <c r="J8963" s="30"/>
      <c r="K8963" s="44"/>
    </row>
    <row r="8964" spans="1:11" s="45" customFormat="1" x14ac:dyDescent="0.25">
      <c r="A8964" s="42"/>
      <c r="B8964" s="48"/>
      <c r="C8964" s="43"/>
      <c r="D8964" s="43"/>
      <c r="E8964" s="43"/>
      <c r="F8964" s="27"/>
      <c r="G8964" s="44"/>
      <c r="H8964" s="44"/>
      <c r="I8964" s="44"/>
      <c r="J8964" s="30"/>
      <c r="K8964" s="44"/>
    </row>
    <row r="8965" spans="1:11" s="45" customFormat="1" x14ac:dyDescent="0.25">
      <c r="A8965" s="42"/>
      <c r="B8965" s="48"/>
      <c r="C8965" s="43"/>
      <c r="D8965" s="43"/>
      <c r="E8965" s="43"/>
      <c r="F8965" s="27"/>
      <c r="G8965" s="44"/>
      <c r="H8965" s="44"/>
      <c r="I8965" s="44"/>
      <c r="J8965" s="30"/>
      <c r="K8965" s="44"/>
    </row>
    <row r="8966" spans="1:11" s="45" customFormat="1" x14ac:dyDescent="0.25">
      <c r="A8966" s="42"/>
      <c r="B8966" s="48"/>
      <c r="C8966" s="43"/>
      <c r="D8966" s="43"/>
      <c r="E8966" s="43"/>
      <c r="F8966" s="27"/>
      <c r="G8966" s="44"/>
      <c r="H8966" s="44"/>
      <c r="I8966" s="44"/>
      <c r="J8966" s="30"/>
      <c r="K8966" s="44"/>
    </row>
    <row r="8967" spans="1:11" s="45" customFormat="1" x14ac:dyDescent="0.25">
      <c r="A8967" s="42"/>
      <c r="B8967" s="48"/>
      <c r="C8967" s="43"/>
      <c r="D8967" s="43"/>
      <c r="E8967" s="43"/>
      <c r="F8967" s="27"/>
      <c r="G8967" s="44"/>
      <c r="H8967" s="44"/>
      <c r="I8967" s="44"/>
      <c r="J8967" s="30"/>
      <c r="K8967" s="44"/>
    </row>
    <row r="8968" spans="1:11" s="45" customFormat="1" x14ac:dyDescent="0.25">
      <c r="A8968" s="42"/>
      <c r="B8968" s="48"/>
      <c r="C8968" s="43"/>
      <c r="D8968" s="43"/>
      <c r="E8968" s="43"/>
      <c r="F8968" s="27"/>
      <c r="G8968" s="44"/>
      <c r="H8968" s="44"/>
      <c r="I8968" s="44"/>
      <c r="J8968" s="30"/>
      <c r="K8968" s="44"/>
    </row>
    <row r="8969" spans="1:11" s="45" customFormat="1" x14ac:dyDescent="0.25">
      <c r="A8969" s="42"/>
      <c r="B8969" s="48"/>
      <c r="C8969" s="43"/>
      <c r="D8969" s="43"/>
      <c r="E8969" s="43"/>
      <c r="F8969" s="27"/>
      <c r="G8969" s="44"/>
      <c r="H8969" s="44"/>
      <c r="I8969" s="44"/>
      <c r="J8969" s="30"/>
      <c r="K8969" s="44"/>
    </row>
    <row r="8970" spans="1:11" s="45" customFormat="1" x14ac:dyDescent="0.25">
      <c r="A8970" s="42"/>
      <c r="B8970" s="48"/>
      <c r="C8970" s="43"/>
      <c r="D8970" s="43"/>
      <c r="E8970" s="43"/>
      <c r="F8970" s="27"/>
      <c r="G8970" s="44"/>
      <c r="H8970" s="44"/>
      <c r="I8970" s="44"/>
      <c r="J8970" s="30"/>
      <c r="K8970" s="44"/>
    </row>
    <row r="8971" spans="1:11" s="45" customFormat="1" x14ac:dyDescent="0.25">
      <c r="A8971" s="42"/>
      <c r="B8971" s="48"/>
      <c r="C8971" s="43"/>
      <c r="D8971" s="43"/>
      <c r="E8971" s="43"/>
      <c r="F8971" s="27"/>
      <c r="G8971" s="44"/>
      <c r="H8971" s="44"/>
      <c r="I8971" s="44"/>
      <c r="J8971" s="30"/>
      <c r="K8971" s="44"/>
    </row>
    <row r="8972" spans="1:11" s="45" customFormat="1" x14ac:dyDescent="0.25">
      <c r="A8972" s="42"/>
      <c r="B8972" s="48"/>
      <c r="C8972" s="43"/>
      <c r="D8972" s="43"/>
      <c r="E8972" s="43"/>
      <c r="F8972" s="27"/>
      <c r="G8972" s="44"/>
      <c r="H8972" s="44"/>
      <c r="I8972" s="44"/>
      <c r="J8972" s="30"/>
      <c r="K8972" s="44"/>
    </row>
    <row r="8973" spans="1:11" s="45" customFormat="1" x14ac:dyDescent="0.25">
      <c r="A8973" s="42"/>
      <c r="B8973" s="48"/>
      <c r="C8973" s="43"/>
      <c r="D8973" s="43"/>
      <c r="E8973" s="43"/>
      <c r="F8973" s="27"/>
      <c r="G8973" s="44"/>
      <c r="H8973" s="44"/>
      <c r="I8973" s="44"/>
      <c r="J8973" s="30"/>
      <c r="K8973" s="44"/>
    </row>
    <row r="8974" spans="1:11" s="45" customFormat="1" x14ac:dyDescent="0.25">
      <c r="A8974" s="42"/>
      <c r="B8974" s="48"/>
      <c r="C8974" s="43"/>
      <c r="D8974" s="43"/>
      <c r="E8974" s="43"/>
      <c r="F8974" s="27"/>
      <c r="G8974" s="44"/>
      <c r="H8974" s="44"/>
      <c r="I8974" s="44"/>
      <c r="J8974" s="30"/>
      <c r="K8974" s="44"/>
    </row>
    <row r="8975" spans="1:11" s="45" customFormat="1" x14ac:dyDescent="0.25">
      <c r="A8975" s="42"/>
      <c r="B8975" s="48"/>
      <c r="C8975" s="43"/>
      <c r="D8975" s="43"/>
      <c r="E8975" s="43"/>
      <c r="F8975" s="27"/>
      <c r="G8975" s="44"/>
      <c r="H8975" s="44"/>
      <c r="I8975" s="44"/>
      <c r="J8975" s="30"/>
      <c r="K8975" s="44"/>
    </row>
    <row r="8976" spans="1:11" s="45" customFormat="1" x14ac:dyDescent="0.25">
      <c r="A8976" s="42"/>
      <c r="B8976" s="48"/>
      <c r="C8976" s="43"/>
      <c r="D8976" s="43"/>
      <c r="E8976" s="43"/>
      <c r="F8976" s="27"/>
      <c r="G8976" s="44"/>
      <c r="H8976" s="44"/>
      <c r="I8976" s="44"/>
      <c r="J8976" s="30"/>
      <c r="K8976" s="44"/>
    </row>
    <row r="8977" spans="1:11" s="45" customFormat="1" x14ac:dyDescent="0.25">
      <c r="A8977" s="42"/>
      <c r="B8977" s="48"/>
      <c r="C8977" s="43"/>
      <c r="D8977" s="43"/>
      <c r="E8977" s="43"/>
      <c r="F8977" s="27"/>
      <c r="G8977" s="44"/>
      <c r="H8977" s="44"/>
      <c r="I8977" s="44"/>
      <c r="J8977" s="30"/>
      <c r="K8977" s="44"/>
    </row>
    <row r="8978" spans="1:11" s="45" customFormat="1" x14ac:dyDescent="0.25">
      <c r="A8978" s="42"/>
      <c r="B8978" s="48"/>
      <c r="C8978" s="43"/>
      <c r="D8978" s="43"/>
      <c r="E8978" s="43"/>
      <c r="F8978" s="27"/>
      <c r="G8978" s="44"/>
      <c r="H8978" s="44"/>
      <c r="I8978" s="44"/>
      <c r="J8978" s="30"/>
      <c r="K8978" s="44"/>
    </row>
    <row r="8979" spans="1:11" s="45" customFormat="1" x14ac:dyDescent="0.25">
      <c r="A8979" s="42"/>
      <c r="B8979" s="48"/>
      <c r="C8979" s="43"/>
      <c r="D8979" s="43"/>
      <c r="E8979" s="43"/>
      <c r="F8979" s="27"/>
      <c r="G8979" s="44"/>
      <c r="H8979" s="44"/>
      <c r="I8979" s="44"/>
      <c r="J8979" s="30"/>
      <c r="K8979" s="44"/>
    </row>
    <row r="8980" spans="1:11" s="45" customFormat="1" x14ac:dyDescent="0.25">
      <c r="A8980" s="42"/>
      <c r="B8980" s="48"/>
      <c r="C8980" s="43"/>
      <c r="D8980" s="43"/>
      <c r="E8980" s="43"/>
      <c r="F8980" s="27"/>
      <c r="G8980" s="44"/>
      <c r="H8980" s="44"/>
      <c r="I8980" s="44"/>
      <c r="J8980" s="30"/>
      <c r="K8980" s="44"/>
    </row>
    <row r="8981" spans="1:11" s="45" customFormat="1" x14ac:dyDescent="0.25">
      <c r="A8981" s="42"/>
      <c r="B8981" s="48"/>
      <c r="C8981" s="43"/>
      <c r="D8981" s="43"/>
      <c r="E8981" s="43"/>
      <c r="F8981" s="27"/>
      <c r="G8981" s="44"/>
      <c r="H8981" s="44"/>
      <c r="I8981" s="44"/>
      <c r="J8981" s="30"/>
      <c r="K8981" s="44"/>
    </row>
    <row r="8982" spans="1:11" s="45" customFormat="1" x14ac:dyDescent="0.25">
      <c r="A8982" s="42"/>
      <c r="B8982" s="48"/>
      <c r="C8982" s="43"/>
      <c r="D8982" s="43"/>
      <c r="E8982" s="43"/>
      <c r="F8982" s="27"/>
      <c r="G8982" s="44"/>
      <c r="H8982" s="44"/>
      <c r="I8982" s="44"/>
      <c r="J8982" s="30"/>
      <c r="K8982" s="44"/>
    </row>
    <row r="8983" spans="1:11" s="45" customFormat="1" x14ac:dyDescent="0.25">
      <c r="A8983" s="42"/>
      <c r="B8983" s="48"/>
      <c r="C8983" s="43"/>
      <c r="D8983" s="43"/>
      <c r="E8983" s="43"/>
      <c r="F8983" s="27"/>
      <c r="G8983" s="44"/>
      <c r="H8983" s="44"/>
      <c r="I8983" s="44"/>
      <c r="J8983" s="30"/>
      <c r="K8983" s="44"/>
    </row>
    <row r="8984" spans="1:11" s="45" customFormat="1" x14ac:dyDescent="0.25">
      <c r="A8984" s="42"/>
      <c r="B8984" s="48"/>
      <c r="C8984" s="43"/>
      <c r="D8984" s="43"/>
      <c r="E8984" s="43"/>
      <c r="F8984" s="27"/>
      <c r="G8984" s="44"/>
      <c r="H8984" s="44"/>
      <c r="I8984" s="44"/>
      <c r="J8984" s="30"/>
      <c r="K8984" s="44"/>
    </row>
    <row r="8985" spans="1:11" s="45" customFormat="1" x14ac:dyDescent="0.25">
      <c r="A8985" s="42"/>
      <c r="B8985" s="48"/>
      <c r="C8985" s="43"/>
      <c r="D8985" s="43"/>
      <c r="E8985" s="43"/>
      <c r="F8985" s="27"/>
      <c r="G8985" s="44"/>
      <c r="H8985" s="44"/>
      <c r="I8985" s="44"/>
      <c r="J8985" s="30"/>
      <c r="K8985" s="44"/>
    </row>
    <row r="8986" spans="1:11" s="45" customFormat="1" x14ac:dyDescent="0.25">
      <c r="A8986" s="42"/>
      <c r="B8986" s="48"/>
      <c r="C8986" s="43"/>
      <c r="D8986" s="43"/>
      <c r="E8986" s="43"/>
      <c r="F8986" s="27"/>
      <c r="G8986" s="44"/>
      <c r="H8986" s="44"/>
      <c r="I8986" s="44"/>
      <c r="J8986" s="30"/>
      <c r="K8986" s="44"/>
    </row>
    <row r="8987" spans="1:11" s="45" customFormat="1" x14ac:dyDescent="0.25">
      <c r="A8987" s="42"/>
      <c r="B8987" s="48"/>
      <c r="C8987" s="43"/>
      <c r="D8987" s="43"/>
      <c r="E8987" s="43"/>
      <c r="F8987" s="27"/>
      <c r="G8987" s="44"/>
      <c r="H8987" s="44"/>
      <c r="I8987" s="44"/>
      <c r="J8987" s="30"/>
      <c r="K8987" s="44"/>
    </row>
    <row r="8988" spans="1:11" s="45" customFormat="1" x14ac:dyDescent="0.25">
      <c r="A8988" s="42"/>
      <c r="B8988" s="48"/>
      <c r="C8988" s="43"/>
      <c r="D8988" s="43"/>
      <c r="E8988" s="43"/>
      <c r="F8988" s="27"/>
      <c r="G8988" s="44"/>
      <c r="H8988" s="44"/>
      <c r="I8988" s="44"/>
      <c r="J8988" s="30"/>
      <c r="K8988" s="44"/>
    </row>
    <row r="8989" spans="1:11" s="45" customFormat="1" x14ac:dyDescent="0.25">
      <c r="A8989" s="42"/>
      <c r="B8989" s="48"/>
      <c r="C8989" s="43"/>
      <c r="D8989" s="43"/>
      <c r="E8989" s="43"/>
      <c r="F8989" s="27"/>
      <c r="G8989" s="44"/>
      <c r="H8989" s="44"/>
      <c r="I8989" s="44"/>
      <c r="J8989" s="30"/>
      <c r="K8989" s="44"/>
    </row>
    <row r="8990" spans="1:11" s="45" customFormat="1" x14ac:dyDescent="0.25">
      <c r="A8990" s="42"/>
      <c r="B8990" s="48"/>
      <c r="C8990" s="43"/>
      <c r="D8990" s="43"/>
      <c r="E8990" s="43"/>
      <c r="F8990" s="27"/>
      <c r="G8990" s="44"/>
      <c r="H8990" s="44"/>
      <c r="I8990" s="44"/>
      <c r="J8990" s="30"/>
      <c r="K8990" s="44"/>
    </row>
    <row r="8991" spans="1:11" s="45" customFormat="1" x14ac:dyDescent="0.25">
      <c r="A8991" s="42"/>
      <c r="B8991" s="48"/>
      <c r="C8991" s="43"/>
      <c r="D8991" s="43"/>
      <c r="E8991" s="43"/>
      <c r="F8991" s="27"/>
      <c r="G8991" s="44"/>
      <c r="H8991" s="44"/>
      <c r="I8991" s="44"/>
      <c r="J8991" s="30"/>
      <c r="K8991" s="44"/>
    </row>
    <row r="8992" spans="1:11" s="45" customFormat="1" x14ac:dyDescent="0.25">
      <c r="A8992" s="42"/>
      <c r="B8992" s="48"/>
      <c r="C8992" s="43"/>
      <c r="D8992" s="43"/>
      <c r="E8992" s="43"/>
      <c r="F8992" s="27"/>
      <c r="G8992" s="44"/>
      <c r="H8992" s="44"/>
      <c r="I8992" s="44"/>
      <c r="J8992" s="30"/>
      <c r="K8992" s="44"/>
    </row>
    <row r="8993" spans="1:11" s="45" customFormat="1" x14ac:dyDescent="0.25">
      <c r="A8993" s="42"/>
      <c r="B8993" s="48"/>
      <c r="C8993" s="43"/>
      <c r="D8993" s="43"/>
      <c r="E8993" s="43"/>
      <c r="F8993" s="27"/>
      <c r="G8993" s="44"/>
      <c r="H8993" s="44"/>
      <c r="I8993" s="44"/>
      <c r="J8993" s="30"/>
      <c r="K8993" s="44"/>
    </row>
    <row r="8994" spans="1:11" s="45" customFormat="1" x14ac:dyDescent="0.25">
      <c r="A8994" s="42"/>
      <c r="B8994" s="48"/>
      <c r="C8994" s="43"/>
      <c r="D8994" s="43"/>
      <c r="E8994" s="43"/>
      <c r="F8994" s="27"/>
      <c r="G8994" s="44"/>
      <c r="H8994" s="44"/>
      <c r="I8994" s="44"/>
      <c r="J8994" s="30"/>
      <c r="K8994" s="44"/>
    </row>
    <row r="8995" spans="1:11" s="45" customFormat="1" x14ac:dyDescent="0.25">
      <c r="A8995" s="42"/>
      <c r="B8995" s="48"/>
      <c r="C8995" s="43"/>
      <c r="D8995" s="43"/>
      <c r="E8995" s="43"/>
      <c r="F8995" s="27"/>
      <c r="G8995" s="44"/>
      <c r="H8995" s="44"/>
      <c r="I8995" s="44"/>
      <c r="J8995" s="30"/>
      <c r="K8995" s="44"/>
    </row>
    <row r="8996" spans="1:11" s="45" customFormat="1" x14ac:dyDescent="0.25">
      <c r="A8996" s="42"/>
      <c r="B8996" s="48"/>
      <c r="C8996" s="43"/>
      <c r="D8996" s="43"/>
      <c r="E8996" s="43"/>
      <c r="F8996" s="27"/>
      <c r="G8996" s="44"/>
      <c r="H8996" s="44"/>
      <c r="I8996" s="44"/>
      <c r="J8996" s="30"/>
      <c r="K8996" s="44"/>
    </row>
    <row r="8997" spans="1:11" s="45" customFormat="1" x14ac:dyDescent="0.25">
      <c r="A8997" s="42"/>
      <c r="B8997" s="48"/>
      <c r="C8997" s="43"/>
      <c r="D8997" s="43"/>
      <c r="E8997" s="43"/>
      <c r="F8997" s="27"/>
      <c r="G8997" s="44"/>
      <c r="H8997" s="44"/>
      <c r="I8997" s="44"/>
      <c r="J8997" s="30"/>
      <c r="K8997" s="44"/>
    </row>
    <row r="8998" spans="1:11" s="45" customFormat="1" x14ac:dyDescent="0.25">
      <c r="A8998" s="42"/>
      <c r="B8998" s="48"/>
      <c r="C8998" s="43"/>
      <c r="D8998" s="43"/>
      <c r="E8998" s="43"/>
      <c r="F8998" s="27"/>
      <c r="G8998" s="44"/>
      <c r="H8998" s="44"/>
      <c r="I8998" s="44"/>
      <c r="J8998" s="30"/>
      <c r="K8998" s="44"/>
    </row>
    <row r="8999" spans="1:11" s="45" customFormat="1" x14ac:dyDescent="0.25">
      <c r="A8999" s="42"/>
      <c r="B8999" s="48"/>
      <c r="C8999" s="43"/>
      <c r="D8999" s="43"/>
      <c r="E8999" s="43"/>
      <c r="F8999" s="27"/>
      <c r="G8999" s="44"/>
      <c r="H8999" s="44"/>
      <c r="I8999" s="44"/>
      <c r="J8999" s="30"/>
      <c r="K8999" s="44"/>
    </row>
    <row r="9000" spans="1:11" s="45" customFormat="1" x14ac:dyDescent="0.25">
      <c r="A9000" s="42"/>
      <c r="B9000" s="48"/>
      <c r="C9000" s="43"/>
      <c r="D9000" s="43"/>
      <c r="E9000" s="43"/>
      <c r="F9000" s="27"/>
      <c r="G9000" s="44"/>
      <c r="H9000" s="44"/>
      <c r="I9000" s="44"/>
      <c r="J9000" s="30"/>
      <c r="K9000" s="44"/>
    </row>
    <row r="9001" spans="1:11" s="45" customFormat="1" x14ac:dyDescent="0.25">
      <c r="A9001" s="42"/>
      <c r="B9001" s="48"/>
      <c r="C9001" s="43"/>
      <c r="D9001" s="43"/>
      <c r="E9001" s="43"/>
      <c r="F9001" s="27"/>
      <c r="G9001" s="44"/>
      <c r="H9001" s="44"/>
      <c r="I9001" s="44"/>
      <c r="J9001" s="30"/>
      <c r="K9001" s="44"/>
    </row>
    <row r="9002" spans="1:11" s="45" customFormat="1" x14ac:dyDescent="0.25">
      <c r="A9002" s="42"/>
      <c r="B9002" s="48"/>
      <c r="C9002" s="43"/>
      <c r="D9002" s="43"/>
      <c r="E9002" s="43"/>
      <c r="F9002" s="27"/>
      <c r="G9002" s="44"/>
      <c r="H9002" s="44"/>
      <c r="I9002" s="44"/>
      <c r="J9002" s="30"/>
      <c r="K9002" s="44"/>
    </row>
    <row r="9003" spans="1:11" s="45" customFormat="1" x14ac:dyDescent="0.25">
      <c r="A9003" s="42"/>
      <c r="B9003" s="48"/>
      <c r="C9003" s="43"/>
      <c r="D9003" s="43"/>
      <c r="E9003" s="43"/>
      <c r="F9003" s="27"/>
      <c r="G9003" s="44"/>
      <c r="H9003" s="44"/>
      <c r="I9003" s="44"/>
      <c r="J9003" s="30"/>
      <c r="K9003" s="44"/>
    </row>
    <row r="9004" spans="1:11" s="45" customFormat="1" x14ac:dyDescent="0.25">
      <c r="A9004" s="42"/>
      <c r="B9004" s="48"/>
      <c r="C9004" s="43"/>
      <c r="D9004" s="43"/>
      <c r="E9004" s="43"/>
      <c r="F9004" s="27"/>
      <c r="G9004" s="44"/>
      <c r="H9004" s="44"/>
      <c r="I9004" s="44"/>
      <c r="J9004" s="30"/>
      <c r="K9004" s="44"/>
    </row>
    <row r="9005" spans="1:11" s="45" customFormat="1" x14ac:dyDescent="0.25">
      <c r="A9005" s="42"/>
      <c r="B9005" s="48"/>
      <c r="C9005" s="43"/>
      <c r="D9005" s="43"/>
      <c r="E9005" s="43"/>
      <c r="F9005" s="27"/>
      <c r="G9005" s="44"/>
      <c r="H9005" s="44"/>
      <c r="I9005" s="44"/>
      <c r="J9005" s="30"/>
      <c r="K9005" s="44"/>
    </row>
    <row r="9006" spans="1:11" s="45" customFormat="1" x14ac:dyDescent="0.25">
      <c r="A9006" s="42"/>
      <c r="B9006" s="48"/>
      <c r="C9006" s="43"/>
      <c r="D9006" s="43"/>
      <c r="E9006" s="43"/>
      <c r="F9006" s="27"/>
      <c r="G9006" s="44"/>
      <c r="H9006" s="44"/>
      <c r="I9006" s="44"/>
      <c r="J9006" s="30"/>
      <c r="K9006" s="44"/>
    </row>
    <row r="9007" spans="1:11" s="45" customFormat="1" x14ac:dyDescent="0.25">
      <c r="A9007" s="42"/>
      <c r="B9007" s="48"/>
      <c r="C9007" s="43"/>
      <c r="D9007" s="43"/>
      <c r="E9007" s="43"/>
      <c r="F9007" s="27"/>
      <c r="G9007" s="44"/>
      <c r="H9007" s="44"/>
      <c r="I9007" s="44"/>
      <c r="J9007" s="30"/>
      <c r="K9007" s="44"/>
    </row>
    <row r="9008" spans="1:11" s="45" customFormat="1" x14ac:dyDescent="0.25">
      <c r="A9008" s="42"/>
      <c r="B9008" s="48"/>
      <c r="C9008" s="43"/>
      <c r="D9008" s="43"/>
      <c r="E9008" s="43"/>
      <c r="F9008" s="27"/>
      <c r="G9008" s="44"/>
      <c r="H9008" s="44"/>
      <c r="I9008" s="44"/>
      <c r="J9008" s="30"/>
      <c r="K9008" s="44"/>
    </row>
    <row r="9009" spans="1:11" s="45" customFormat="1" x14ac:dyDescent="0.25">
      <c r="A9009" s="42"/>
      <c r="B9009" s="48"/>
      <c r="C9009" s="43"/>
      <c r="D9009" s="43"/>
      <c r="E9009" s="43"/>
      <c r="F9009" s="27"/>
      <c r="G9009" s="44"/>
      <c r="H9009" s="44"/>
      <c r="I9009" s="44"/>
      <c r="J9009" s="30"/>
      <c r="K9009" s="44"/>
    </row>
    <row r="9010" spans="1:11" s="45" customFormat="1" x14ac:dyDescent="0.25">
      <c r="A9010" s="42"/>
      <c r="B9010" s="48"/>
      <c r="C9010" s="43"/>
      <c r="D9010" s="43"/>
      <c r="E9010" s="43"/>
      <c r="F9010" s="27"/>
      <c r="G9010" s="44"/>
      <c r="H9010" s="44"/>
      <c r="I9010" s="44"/>
      <c r="J9010" s="30"/>
      <c r="K9010" s="44"/>
    </row>
    <row r="9011" spans="1:11" s="45" customFormat="1" x14ac:dyDescent="0.25">
      <c r="A9011" s="42"/>
      <c r="B9011" s="48"/>
      <c r="C9011" s="43"/>
      <c r="D9011" s="43"/>
      <c r="E9011" s="43"/>
      <c r="F9011" s="27"/>
      <c r="G9011" s="44"/>
      <c r="H9011" s="44"/>
      <c r="I9011" s="44"/>
      <c r="J9011" s="30"/>
      <c r="K9011" s="44"/>
    </row>
    <row r="9012" spans="1:11" s="45" customFormat="1" x14ac:dyDescent="0.25">
      <c r="A9012" s="42"/>
      <c r="B9012" s="48"/>
      <c r="C9012" s="43"/>
      <c r="D9012" s="43"/>
      <c r="E9012" s="43"/>
      <c r="F9012" s="27"/>
      <c r="G9012" s="44"/>
      <c r="H9012" s="44"/>
      <c r="I9012" s="44"/>
      <c r="J9012" s="30"/>
      <c r="K9012" s="44"/>
    </row>
    <row r="9013" spans="1:11" s="45" customFormat="1" x14ac:dyDescent="0.25">
      <c r="A9013" s="42"/>
      <c r="B9013" s="48"/>
      <c r="C9013" s="43"/>
      <c r="D9013" s="43"/>
      <c r="E9013" s="43"/>
      <c r="F9013" s="27"/>
      <c r="G9013" s="44"/>
      <c r="H9013" s="44"/>
      <c r="I9013" s="44"/>
      <c r="J9013" s="30"/>
      <c r="K9013" s="44"/>
    </row>
    <row r="9014" spans="1:11" s="45" customFormat="1" x14ac:dyDescent="0.25">
      <c r="A9014" s="42"/>
      <c r="B9014" s="48"/>
      <c r="C9014" s="43"/>
      <c r="D9014" s="43"/>
      <c r="E9014" s="43"/>
      <c r="F9014" s="27"/>
      <c r="G9014" s="44"/>
      <c r="H9014" s="44"/>
      <c r="I9014" s="44"/>
      <c r="J9014" s="30"/>
      <c r="K9014" s="44"/>
    </row>
    <row r="9015" spans="1:11" s="45" customFormat="1" x14ac:dyDescent="0.25">
      <c r="A9015" s="42"/>
      <c r="B9015" s="48"/>
      <c r="C9015" s="43"/>
      <c r="D9015" s="43"/>
      <c r="E9015" s="43"/>
      <c r="F9015" s="27"/>
      <c r="G9015" s="44"/>
      <c r="H9015" s="44"/>
      <c r="I9015" s="44"/>
      <c r="J9015" s="30"/>
      <c r="K9015" s="44"/>
    </row>
    <row r="9016" spans="1:11" s="45" customFormat="1" x14ac:dyDescent="0.25">
      <c r="A9016" s="42"/>
      <c r="B9016" s="48"/>
      <c r="C9016" s="43"/>
      <c r="D9016" s="43"/>
      <c r="E9016" s="43"/>
      <c r="F9016" s="27"/>
      <c r="G9016" s="44"/>
      <c r="H9016" s="44"/>
      <c r="I9016" s="44"/>
      <c r="J9016" s="30"/>
      <c r="K9016" s="44"/>
    </row>
    <row r="9017" spans="1:11" s="45" customFormat="1" x14ac:dyDescent="0.25">
      <c r="A9017" s="42"/>
      <c r="B9017" s="48"/>
      <c r="C9017" s="43"/>
      <c r="D9017" s="43"/>
      <c r="E9017" s="43"/>
      <c r="F9017" s="27"/>
      <c r="G9017" s="44"/>
      <c r="H9017" s="44"/>
      <c r="I9017" s="44"/>
      <c r="J9017" s="30"/>
      <c r="K9017" s="44"/>
    </row>
    <row r="9018" spans="1:11" s="45" customFormat="1" x14ac:dyDescent="0.25">
      <c r="A9018" s="42"/>
      <c r="B9018" s="48"/>
      <c r="C9018" s="43"/>
      <c r="D9018" s="43"/>
      <c r="E9018" s="43"/>
      <c r="F9018" s="27"/>
      <c r="G9018" s="44"/>
      <c r="H9018" s="44"/>
      <c r="I9018" s="44"/>
      <c r="J9018" s="30"/>
      <c r="K9018" s="44"/>
    </row>
    <row r="9019" spans="1:11" s="45" customFormat="1" x14ac:dyDescent="0.25">
      <c r="A9019" s="42"/>
      <c r="B9019" s="48"/>
      <c r="C9019" s="43"/>
      <c r="D9019" s="43"/>
      <c r="E9019" s="43"/>
      <c r="F9019" s="27"/>
      <c r="G9019" s="44"/>
      <c r="H9019" s="44"/>
      <c r="I9019" s="44"/>
      <c r="J9019" s="30"/>
      <c r="K9019" s="44"/>
    </row>
    <row r="9020" spans="1:11" s="45" customFormat="1" x14ac:dyDescent="0.25">
      <c r="A9020" s="42"/>
      <c r="B9020" s="48"/>
      <c r="C9020" s="43"/>
      <c r="D9020" s="43"/>
      <c r="E9020" s="43"/>
      <c r="F9020" s="27"/>
      <c r="G9020" s="44"/>
      <c r="H9020" s="44"/>
      <c r="I9020" s="44"/>
      <c r="J9020" s="30"/>
      <c r="K9020" s="44"/>
    </row>
    <row r="9021" spans="1:11" s="45" customFormat="1" x14ac:dyDescent="0.25">
      <c r="A9021" s="42"/>
      <c r="B9021" s="48"/>
      <c r="C9021" s="43"/>
      <c r="D9021" s="43"/>
      <c r="E9021" s="43"/>
      <c r="F9021" s="27"/>
      <c r="G9021" s="44"/>
      <c r="H9021" s="44"/>
      <c r="I9021" s="44"/>
      <c r="J9021" s="30"/>
      <c r="K9021" s="44"/>
    </row>
    <row r="9022" spans="1:11" s="45" customFormat="1" x14ac:dyDescent="0.25">
      <c r="A9022" s="42"/>
      <c r="B9022" s="48"/>
      <c r="C9022" s="43"/>
      <c r="D9022" s="43"/>
      <c r="E9022" s="43"/>
      <c r="F9022" s="27"/>
      <c r="G9022" s="44"/>
      <c r="H9022" s="44"/>
      <c r="I9022" s="44"/>
      <c r="J9022" s="30"/>
      <c r="K9022" s="44"/>
    </row>
    <row r="9023" spans="1:11" s="45" customFormat="1" x14ac:dyDescent="0.25">
      <c r="A9023" s="42"/>
      <c r="B9023" s="48"/>
      <c r="C9023" s="43"/>
      <c r="D9023" s="43"/>
      <c r="E9023" s="43"/>
      <c r="F9023" s="27"/>
      <c r="G9023" s="44"/>
      <c r="H9023" s="44"/>
      <c r="I9023" s="44"/>
      <c r="J9023" s="30"/>
      <c r="K9023" s="44"/>
    </row>
    <row r="9024" spans="1:11" s="45" customFormat="1" x14ac:dyDescent="0.25">
      <c r="A9024" s="42"/>
      <c r="B9024" s="48"/>
      <c r="C9024" s="43"/>
      <c r="D9024" s="43"/>
      <c r="E9024" s="43"/>
      <c r="F9024" s="27"/>
      <c r="G9024" s="44"/>
      <c r="H9024" s="44"/>
      <c r="I9024" s="44"/>
      <c r="J9024" s="30"/>
      <c r="K9024" s="44"/>
    </row>
    <row r="9025" spans="1:11" s="45" customFormat="1" x14ac:dyDescent="0.25">
      <c r="A9025" s="42"/>
      <c r="B9025" s="48"/>
      <c r="C9025" s="43"/>
      <c r="D9025" s="43"/>
      <c r="E9025" s="43"/>
      <c r="F9025" s="27"/>
      <c r="G9025" s="44"/>
      <c r="H9025" s="44"/>
      <c r="I9025" s="44"/>
      <c r="J9025" s="30"/>
      <c r="K9025" s="44"/>
    </row>
    <row r="9026" spans="1:11" s="45" customFormat="1" x14ac:dyDescent="0.25">
      <c r="A9026" s="42"/>
      <c r="B9026" s="48"/>
      <c r="C9026" s="43"/>
      <c r="D9026" s="43"/>
      <c r="E9026" s="43"/>
      <c r="F9026" s="27"/>
      <c r="G9026" s="44"/>
      <c r="H9026" s="44"/>
      <c r="I9026" s="44"/>
      <c r="J9026" s="30"/>
      <c r="K9026" s="44"/>
    </row>
    <row r="9027" spans="1:11" s="45" customFormat="1" x14ac:dyDescent="0.25">
      <c r="A9027" s="42"/>
      <c r="B9027" s="48"/>
      <c r="C9027" s="43"/>
      <c r="D9027" s="43"/>
      <c r="E9027" s="43"/>
      <c r="F9027" s="27"/>
      <c r="G9027" s="44"/>
      <c r="H9027" s="44"/>
      <c r="I9027" s="44"/>
      <c r="J9027" s="30"/>
      <c r="K9027" s="44"/>
    </row>
    <row r="9028" spans="1:11" s="45" customFormat="1" x14ac:dyDescent="0.25">
      <c r="A9028" s="42"/>
      <c r="B9028" s="48"/>
      <c r="C9028" s="43"/>
      <c r="D9028" s="43"/>
      <c r="E9028" s="43"/>
      <c r="F9028" s="27"/>
      <c r="G9028" s="44"/>
      <c r="H9028" s="44"/>
      <c r="I9028" s="44"/>
      <c r="J9028" s="30"/>
      <c r="K9028" s="44"/>
    </row>
    <row r="9029" spans="1:11" s="45" customFormat="1" x14ac:dyDescent="0.25">
      <c r="A9029" s="42"/>
      <c r="B9029" s="48"/>
      <c r="C9029" s="43"/>
      <c r="D9029" s="43"/>
      <c r="E9029" s="43"/>
      <c r="F9029" s="27"/>
      <c r="G9029" s="44"/>
      <c r="H9029" s="44"/>
      <c r="I9029" s="44"/>
      <c r="J9029" s="30"/>
      <c r="K9029" s="44"/>
    </row>
    <row r="9030" spans="1:11" s="45" customFormat="1" x14ac:dyDescent="0.25">
      <c r="A9030" s="42"/>
      <c r="B9030" s="48"/>
      <c r="C9030" s="43"/>
      <c r="D9030" s="43"/>
      <c r="E9030" s="43"/>
      <c r="F9030" s="27"/>
      <c r="G9030" s="44"/>
      <c r="H9030" s="44"/>
      <c r="I9030" s="44"/>
      <c r="J9030" s="30"/>
      <c r="K9030" s="44"/>
    </row>
    <row r="9031" spans="1:11" s="45" customFormat="1" x14ac:dyDescent="0.25">
      <c r="A9031" s="42"/>
      <c r="B9031" s="48"/>
      <c r="C9031" s="43"/>
      <c r="D9031" s="43"/>
      <c r="E9031" s="43"/>
      <c r="F9031" s="27"/>
      <c r="G9031" s="44"/>
      <c r="H9031" s="44"/>
      <c r="I9031" s="44"/>
      <c r="J9031" s="30"/>
      <c r="K9031" s="44"/>
    </row>
    <row r="9032" spans="1:11" s="45" customFormat="1" x14ac:dyDescent="0.25">
      <c r="A9032" s="42"/>
      <c r="B9032" s="48"/>
      <c r="C9032" s="43"/>
      <c r="D9032" s="43"/>
      <c r="E9032" s="43"/>
      <c r="F9032" s="27"/>
      <c r="G9032" s="44"/>
      <c r="H9032" s="44"/>
      <c r="I9032" s="44"/>
      <c r="J9032" s="30"/>
      <c r="K9032" s="44"/>
    </row>
    <row r="9033" spans="1:11" s="45" customFormat="1" x14ac:dyDescent="0.25">
      <c r="A9033" s="42"/>
      <c r="B9033" s="48"/>
      <c r="C9033" s="43"/>
      <c r="D9033" s="43"/>
      <c r="E9033" s="43"/>
      <c r="F9033" s="27"/>
      <c r="G9033" s="44"/>
      <c r="H9033" s="44"/>
      <c r="I9033" s="44"/>
      <c r="J9033" s="30"/>
      <c r="K9033" s="44"/>
    </row>
    <row r="9034" spans="1:11" s="45" customFormat="1" x14ac:dyDescent="0.25">
      <c r="A9034" s="42"/>
      <c r="B9034" s="48"/>
      <c r="C9034" s="43"/>
      <c r="D9034" s="43"/>
      <c r="E9034" s="43"/>
      <c r="F9034" s="27"/>
      <c r="G9034" s="44"/>
      <c r="H9034" s="44"/>
      <c r="I9034" s="44"/>
      <c r="J9034" s="30"/>
      <c r="K9034" s="44"/>
    </row>
    <row r="9035" spans="1:11" s="45" customFormat="1" x14ac:dyDescent="0.25">
      <c r="A9035" s="42"/>
      <c r="B9035" s="48"/>
      <c r="C9035" s="43"/>
      <c r="D9035" s="43"/>
      <c r="E9035" s="43"/>
      <c r="F9035" s="27"/>
      <c r="G9035" s="44"/>
      <c r="H9035" s="44"/>
      <c r="I9035" s="44"/>
      <c r="J9035" s="30"/>
      <c r="K9035" s="44"/>
    </row>
    <row r="9036" spans="1:11" s="45" customFormat="1" x14ac:dyDescent="0.25">
      <c r="A9036" s="42"/>
      <c r="B9036" s="48"/>
      <c r="C9036" s="43"/>
      <c r="D9036" s="43"/>
      <c r="E9036" s="43"/>
      <c r="F9036" s="27"/>
      <c r="G9036" s="44"/>
      <c r="H9036" s="44"/>
      <c r="I9036" s="44"/>
      <c r="J9036" s="30"/>
      <c r="K9036" s="44"/>
    </row>
    <row r="9037" spans="1:11" s="45" customFormat="1" x14ac:dyDescent="0.25">
      <c r="A9037" s="42"/>
      <c r="B9037" s="48"/>
      <c r="C9037" s="43"/>
      <c r="D9037" s="43"/>
      <c r="E9037" s="43"/>
      <c r="F9037" s="27"/>
      <c r="G9037" s="44"/>
      <c r="H9037" s="44"/>
      <c r="I9037" s="44"/>
      <c r="J9037" s="30"/>
      <c r="K9037" s="44"/>
    </row>
    <row r="9038" spans="1:11" s="45" customFormat="1" x14ac:dyDescent="0.25">
      <c r="A9038" s="42"/>
      <c r="B9038" s="48"/>
      <c r="C9038" s="43"/>
      <c r="D9038" s="43"/>
      <c r="E9038" s="43"/>
      <c r="F9038" s="27"/>
      <c r="G9038" s="44"/>
      <c r="H9038" s="44"/>
      <c r="I9038" s="44"/>
      <c r="J9038" s="30"/>
      <c r="K9038" s="44"/>
    </row>
    <row r="9039" spans="1:11" s="45" customFormat="1" x14ac:dyDescent="0.25">
      <c r="A9039" s="42"/>
      <c r="B9039" s="48"/>
      <c r="C9039" s="43"/>
      <c r="D9039" s="43"/>
      <c r="E9039" s="43"/>
      <c r="F9039" s="27"/>
      <c r="G9039" s="44"/>
      <c r="H9039" s="44"/>
      <c r="I9039" s="44"/>
      <c r="J9039" s="30"/>
      <c r="K9039" s="44"/>
    </row>
    <row r="9040" spans="1:11" s="45" customFormat="1" x14ac:dyDescent="0.25">
      <c r="A9040" s="42"/>
      <c r="B9040" s="48"/>
      <c r="C9040" s="43"/>
      <c r="D9040" s="43"/>
      <c r="E9040" s="43"/>
      <c r="F9040" s="27"/>
      <c r="G9040" s="44"/>
      <c r="H9040" s="44"/>
      <c r="I9040" s="44"/>
      <c r="J9040" s="30"/>
      <c r="K9040" s="44"/>
    </row>
    <row r="9041" spans="1:11" s="45" customFormat="1" x14ac:dyDescent="0.25">
      <c r="A9041" s="42"/>
      <c r="B9041" s="48"/>
      <c r="C9041" s="43"/>
      <c r="D9041" s="43"/>
      <c r="E9041" s="43"/>
      <c r="F9041" s="27"/>
      <c r="G9041" s="44"/>
      <c r="H9041" s="44"/>
      <c r="I9041" s="44"/>
      <c r="J9041" s="30"/>
      <c r="K9041" s="44"/>
    </row>
    <row r="9042" spans="1:11" s="45" customFormat="1" x14ac:dyDescent="0.25">
      <c r="A9042" s="42"/>
      <c r="B9042" s="48"/>
      <c r="C9042" s="43"/>
      <c r="D9042" s="43"/>
      <c r="E9042" s="43"/>
      <c r="F9042" s="27"/>
      <c r="G9042" s="44"/>
      <c r="H9042" s="44"/>
      <c r="I9042" s="44"/>
      <c r="J9042" s="30"/>
      <c r="K9042" s="44"/>
    </row>
    <row r="9043" spans="1:11" s="45" customFormat="1" x14ac:dyDescent="0.25">
      <c r="A9043" s="42"/>
      <c r="B9043" s="48"/>
      <c r="C9043" s="43"/>
      <c r="D9043" s="43"/>
      <c r="E9043" s="43"/>
      <c r="F9043" s="27"/>
      <c r="G9043" s="44"/>
      <c r="H9043" s="44"/>
      <c r="I9043" s="44"/>
      <c r="J9043" s="30"/>
      <c r="K9043" s="44"/>
    </row>
    <row r="9044" spans="1:11" s="45" customFormat="1" x14ac:dyDescent="0.25">
      <c r="A9044" s="42"/>
      <c r="B9044" s="48"/>
      <c r="C9044" s="43"/>
      <c r="D9044" s="43"/>
      <c r="E9044" s="43"/>
      <c r="F9044" s="27"/>
      <c r="G9044" s="44"/>
      <c r="H9044" s="44"/>
      <c r="I9044" s="44"/>
      <c r="J9044" s="30"/>
      <c r="K9044" s="44"/>
    </row>
    <row r="9045" spans="1:11" s="45" customFormat="1" x14ac:dyDescent="0.25">
      <c r="A9045" s="42"/>
      <c r="B9045" s="48"/>
      <c r="C9045" s="43"/>
      <c r="D9045" s="43"/>
      <c r="E9045" s="43"/>
      <c r="F9045" s="27"/>
      <c r="G9045" s="44"/>
      <c r="H9045" s="44"/>
      <c r="I9045" s="44"/>
      <c r="J9045" s="30"/>
      <c r="K9045" s="44"/>
    </row>
    <row r="9046" spans="1:11" s="45" customFormat="1" x14ac:dyDescent="0.25">
      <c r="A9046" s="42"/>
      <c r="B9046" s="48"/>
      <c r="C9046" s="43"/>
      <c r="D9046" s="43"/>
      <c r="E9046" s="43"/>
      <c r="F9046" s="27"/>
      <c r="G9046" s="44"/>
      <c r="H9046" s="44"/>
      <c r="I9046" s="44"/>
      <c r="J9046" s="30"/>
      <c r="K9046" s="44"/>
    </row>
    <row r="9047" spans="1:11" s="45" customFormat="1" x14ac:dyDescent="0.25">
      <c r="A9047" s="42"/>
      <c r="B9047" s="48"/>
      <c r="C9047" s="43"/>
      <c r="D9047" s="43"/>
      <c r="E9047" s="43"/>
      <c r="F9047" s="27"/>
      <c r="G9047" s="44"/>
      <c r="H9047" s="44"/>
      <c r="I9047" s="44"/>
      <c r="J9047" s="30"/>
      <c r="K9047" s="44"/>
    </row>
    <row r="9048" spans="1:11" s="45" customFormat="1" x14ac:dyDescent="0.25">
      <c r="A9048" s="42"/>
      <c r="B9048" s="48"/>
      <c r="C9048" s="43"/>
      <c r="D9048" s="43"/>
      <c r="E9048" s="43"/>
      <c r="F9048" s="27"/>
      <c r="G9048" s="44"/>
      <c r="H9048" s="44"/>
      <c r="I9048" s="44"/>
      <c r="J9048" s="30"/>
      <c r="K9048" s="44"/>
    </row>
    <row r="9049" spans="1:11" s="45" customFormat="1" x14ac:dyDescent="0.25">
      <c r="A9049" s="42"/>
      <c r="B9049" s="48"/>
      <c r="C9049" s="43"/>
      <c r="D9049" s="43"/>
      <c r="E9049" s="43"/>
      <c r="F9049" s="27"/>
      <c r="G9049" s="44"/>
      <c r="H9049" s="44"/>
      <c r="I9049" s="44"/>
      <c r="J9049" s="30"/>
      <c r="K9049" s="44"/>
    </row>
    <row r="9050" spans="1:11" s="45" customFormat="1" x14ac:dyDescent="0.25">
      <c r="A9050" s="42"/>
      <c r="B9050" s="48"/>
      <c r="C9050" s="43"/>
      <c r="D9050" s="43"/>
      <c r="E9050" s="43"/>
      <c r="F9050" s="27"/>
      <c r="G9050" s="44"/>
      <c r="H9050" s="44"/>
      <c r="I9050" s="44"/>
      <c r="J9050" s="30"/>
      <c r="K9050" s="44"/>
    </row>
    <row r="9051" spans="1:11" s="45" customFormat="1" x14ac:dyDescent="0.25">
      <c r="A9051" s="42"/>
      <c r="B9051" s="48"/>
      <c r="C9051" s="43"/>
      <c r="D9051" s="43"/>
      <c r="E9051" s="43"/>
      <c r="F9051" s="27"/>
      <c r="G9051" s="44"/>
      <c r="H9051" s="44"/>
      <c r="I9051" s="44"/>
      <c r="J9051" s="30"/>
      <c r="K9051" s="44"/>
    </row>
    <row r="9052" spans="1:11" s="45" customFormat="1" x14ac:dyDescent="0.25">
      <c r="A9052" s="42"/>
      <c r="B9052" s="48"/>
      <c r="C9052" s="43"/>
      <c r="D9052" s="43"/>
      <c r="E9052" s="43"/>
      <c r="F9052" s="27"/>
      <c r="G9052" s="44"/>
      <c r="H9052" s="44"/>
      <c r="I9052" s="44"/>
      <c r="J9052" s="30"/>
      <c r="K9052" s="44"/>
    </row>
    <row r="9053" spans="1:11" s="45" customFormat="1" x14ac:dyDescent="0.25">
      <c r="A9053" s="42"/>
      <c r="B9053" s="48"/>
      <c r="C9053" s="43"/>
      <c r="D9053" s="43"/>
      <c r="E9053" s="43"/>
      <c r="F9053" s="27"/>
      <c r="G9053" s="44"/>
      <c r="H9053" s="44"/>
      <c r="I9053" s="44"/>
      <c r="J9053" s="30"/>
      <c r="K9053" s="44"/>
    </row>
    <row r="9054" spans="1:11" s="45" customFormat="1" x14ac:dyDescent="0.25">
      <c r="A9054" s="42"/>
      <c r="B9054" s="48"/>
      <c r="C9054" s="43"/>
      <c r="D9054" s="43"/>
      <c r="E9054" s="43"/>
      <c r="F9054" s="27"/>
      <c r="G9054" s="44"/>
      <c r="H9054" s="44"/>
      <c r="I9054" s="44"/>
      <c r="J9054" s="30"/>
      <c r="K9054" s="44"/>
    </row>
    <row r="9055" spans="1:11" s="45" customFormat="1" x14ac:dyDescent="0.25">
      <c r="A9055" s="42"/>
      <c r="B9055" s="48"/>
      <c r="C9055" s="43"/>
      <c r="D9055" s="43"/>
      <c r="E9055" s="43"/>
      <c r="F9055" s="27"/>
      <c r="G9055" s="44"/>
      <c r="H9055" s="44"/>
      <c r="I9055" s="44"/>
      <c r="J9055" s="30"/>
      <c r="K9055" s="44"/>
    </row>
    <row r="9056" spans="1:11" s="45" customFormat="1" x14ac:dyDescent="0.25">
      <c r="A9056" s="42"/>
      <c r="B9056" s="48"/>
      <c r="C9056" s="43"/>
      <c r="D9056" s="43"/>
      <c r="E9056" s="43"/>
      <c r="F9056" s="27"/>
      <c r="G9056" s="44"/>
      <c r="H9056" s="44"/>
      <c r="I9056" s="44"/>
      <c r="J9056" s="30"/>
      <c r="K9056" s="44"/>
    </row>
    <row r="9057" spans="1:11" s="45" customFormat="1" x14ac:dyDescent="0.25">
      <c r="A9057" s="42"/>
      <c r="B9057" s="48"/>
      <c r="C9057" s="43"/>
      <c r="D9057" s="43"/>
      <c r="E9057" s="43"/>
      <c r="F9057" s="27"/>
      <c r="G9057" s="44"/>
      <c r="H9057" s="44"/>
      <c r="I9057" s="44"/>
      <c r="J9057" s="30"/>
      <c r="K9057" s="44"/>
    </row>
    <row r="9058" spans="1:11" s="45" customFormat="1" x14ac:dyDescent="0.25">
      <c r="A9058" s="42"/>
      <c r="B9058" s="48"/>
      <c r="C9058" s="43"/>
      <c r="D9058" s="43"/>
      <c r="E9058" s="43"/>
      <c r="F9058" s="27"/>
      <c r="G9058" s="44"/>
      <c r="H9058" s="44"/>
      <c r="I9058" s="44"/>
      <c r="J9058" s="30"/>
      <c r="K9058" s="44"/>
    </row>
    <row r="9059" spans="1:11" s="45" customFormat="1" x14ac:dyDescent="0.25">
      <c r="A9059" s="42"/>
      <c r="B9059" s="48"/>
      <c r="C9059" s="43"/>
      <c r="D9059" s="43"/>
      <c r="E9059" s="43"/>
      <c r="F9059" s="27"/>
      <c r="G9059" s="44"/>
      <c r="H9059" s="44"/>
      <c r="I9059" s="44"/>
      <c r="J9059" s="30"/>
      <c r="K9059" s="44"/>
    </row>
    <row r="9060" spans="1:11" s="45" customFormat="1" x14ac:dyDescent="0.25">
      <c r="A9060" s="42"/>
      <c r="B9060" s="48"/>
      <c r="C9060" s="43"/>
      <c r="D9060" s="43"/>
      <c r="E9060" s="43"/>
      <c r="F9060" s="27"/>
      <c r="G9060" s="44"/>
      <c r="H9060" s="44"/>
      <c r="I9060" s="44"/>
      <c r="J9060" s="30"/>
      <c r="K9060" s="44"/>
    </row>
    <row r="9061" spans="1:11" s="45" customFormat="1" x14ac:dyDescent="0.25">
      <c r="A9061" s="42"/>
      <c r="B9061" s="48"/>
      <c r="C9061" s="43"/>
      <c r="D9061" s="43"/>
      <c r="E9061" s="43"/>
      <c r="F9061" s="27"/>
      <c r="G9061" s="44"/>
      <c r="H9061" s="44"/>
      <c r="I9061" s="44"/>
      <c r="J9061" s="30"/>
      <c r="K9061" s="44"/>
    </row>
    <row r="9062" spans="1:11" s="45" customFormat="1" x14ac:dyDescent="0.25">
      <c r="A9062" s="42"/>
      <c r="B9062" s="48"/>
      <c r="C9062" s="43"/>
      <c r="D9062" s="43"/>
      <c r="E9062" s="43"/>
      <c r="F9062" s="27"/>
      <c r="G9062" s="44"/>
      <c r="H9062" s="44"/>
      <c r="I9062" s="44"/>
      <c r="J9062" s="30"/>
      <c r="K9062" s="44"/>
    </row>
    <row r="9063" spans="1:11" s="45" customFormat="1" x14ac:dyDescent="0.25">
      <c r="A9063" s="42"/>
      <c r="B9063" s="48"/>
      <c r="C9063" s="43"/>
      <c r="D9063" s="43"/>
      <c r="E9063" s="43"/>
      <c r="F9063" s="27"/>
      <c r="G9063" s="44"/>
      <c r="H9063" s="44"/>
      <c r="I9063" s="44"/>
      <c r="J9063" s="30"/>
      <c r="K9063" s="44"/>
    </row>
    <row r="9064" spans="1:11" s="45" customFormat="1" x14ac:dyDescent="0.25">
      <c r="A9064" s="42"/>
      <c r="B9064" s="48"/>
      <c r="C9064" s="43"/>
      <c r="D9064" s="43"/>
      <c r="E9064" s="43"/>
      <c r="F9064" s="27"/>
      <c r="G9064" s="44"/>
      <c r="H9064" s="44"/>
      <c r="I9064" s="44"/>
      <c r="J9064" s="30"/>
      <c r="K9064" s="44"/>
    </row>
    <row r="9065" spans="1:11" s="45" customFormat="1" x14ac:dyDescent="0.25">
      <c r="A9065" s="42"/>
      <c r="B9065" s="48"/>
      <c r="C9065" s="43"/>
      <c r="D9065" s="43"/>
      <c r="E9065" s="43"/>
      <c r="F9065" s="27"/>
      <c r="G9065" s="44"/>
      <c r="H9065" s="44"/>
      <c r="I9065" s="44"/>
      <c r="J9065" s="30"/>
      <c r="K9065" s="44"/>
    </row>
    <row r="9066" spans="1:11" s="45" customFormat="1" x14ac:dyDescent="0.25">
      <c r="A9066" s="42"/>
      <c r="B9066" s="48"/>
      <c r="C9066" s="43"/>
      <c r="D9066" s="43"/>
      <c r="E9066" s="43"/>
      <c r="F9066" s="27"/>
      <c r="G9066" s="44"/>
      <c r="H9066" s="44"/>
      <c r="I9066" s="44"/>
      <c r="J9066" s="30"/>
      <c r="K9066" s="44"/>
    </row>
    <row r="9067" spans="1:11" s="45" customFormat="1" x14ac:dyDescent="0.25">
      <c r="A9067" s="42"/>
      <c r="B9067" s="48"/>
      <c r="C9067" s="43"/>
      <c r="D9067" s="43"/>
      <c r="E9067" s="43"/>
      <c r="F9067" s="27"/>
      <c r="G9067" s="44"/>
      <c r="H9067" s="44"/>
      <c r="I9067" s="44"/>
      <c r="J9067" s="30"/>
      <c r="K9067" s="44"/>
    </row>
    <row r="9068" spans="1:11" s="45" customFormat="1" x14ac:dyDescent="0.25">
      <c r="A9068" s="42"/>
      <c r="B9068" s="48"/>
      <c r="C9068" s="43"/>
      <c r="D9068" s="43"/>
      <c r="E9068" s="43"/>
      <c r="F9068" s="27"/>
      <c r="G9068" s="44"/>
      <c r="H9068" s="44"/>
      <c r="I9068" s="44"/>
      <c r="J9068" s="30"/>
      <c r="K9068" s="44"/>
    </row>
    <row r="9069" spans="1:11" s="45" customFormat="1" x14ac:dyDescent="0.25">
      <c r="A9069" s="42"/>
      <c r="B9069" s="48"/>
      <c r="C9069" s="43"/>
      <c r="D9069" s="43"/>
      <c r="E9069" s="43"/>
      <c r="F9069" s="27"/>
      <c r="G9069" s="44"/>
      <c r="H9069" s="44"/>
      <c r="I9069" s="44"/>
      <c r="J9069" s="30"/>
      <c r="K9069" s="44"/>
    </row>
    <row r="9070" spans="1:11" s="45" customFormat="1" x14ac:dyDescent="0.25">
      <c r="A9070" s="42"/>
      <c r="B9070" s="48"/>
      <c r="C9070" s="43"/>
      <c r="D9070" s="43"/>
      <c r="E9070" s="43"/>
      <c r="F9070" s="27"/>
      <c r="G9070" s="44"/>
      <c r="H9070" s="44"/>
      <c r="I9070" s="44"/>
      <c r="J9070" s="30"/>
      <c r="K9070" s="44"/>
    </row>
    <row r="9071" spans="1:11" s="45" customFormat="1" x14ac:dyDescent="0.25">
      <c r="A9071" s="42"/>
      <c r="B9071" s="48"/>
      <c r="C9071" s="43"/>
      <c r="D9071" s="43"/>
      <c r="E9071" s="43"/>
      <c r="F9071" s="27"/>
      <c r="G9071" s="44"/>
      <c r="H9071" s="44"/>
      <c r="I9071" s="44"/>
      <c r="J9071" s="30"/>
      <c r="K9071" s="44"/>
    </row>
    <row r="9072" spans="1:11" s="45" customFormat="1" x14ac:dyDescent="0.25">
      <c r="A9072" s="42"/>
      <c r="B9072" s="48"/>
      <c r="C9072" s="43"/>
      <c r="D9072" s="43"/>
      <c r="E9072" s="43"/>
      <c r="F9072" s="27"/>
      <c r="G9072" s="44"/>
      <c r="H9072" s="44"/>
      <c r="I9072" s="44"/>
      <c r="J9072" s="30"/>
      <c r="K9072" s="44"/>
    </row>
    <row r="9073" spans="1:11" s="45" customFormat="1" x14ac:dyDescent="0.25">
      <c r="A9073" s="42"/>
      <c r="B9073" s="48"/>
      <c r="C9073" s="43"/>
      <c r="D9073" s="43"/>
      <c r="E9073" s="43"/>
      <c r="F9073" s="27"/>
      <c r="G9073" s="44"/>
      <c r="H9073" s="44"/>
      <c r="I9073" s="44"/>
      <c r="J9073" s="30"/>
      <c r="K9073" s="44"/>
    </row>
    <row r="9074" spans="1:11" s="45" customFormat="1" x14ac:dyDescent="0.25">
      <c r="A9074" s="42"/>
      <c r="B9074" s="48"/>
      <c r="C9074" s="43"/>
      <c r="D9074" s="43"/>
      <c r="E9074" s="43"/>
      <c r="F9074" s="27"/>
      <c r="G9074" s="44"/>
      <c r="H9074" s="44"/>
      <c r="I9074" s="44"/>
      <c r="J9074" s="30"/>
      <c r="K9074" s="44"/>
    </row>
    <row r="9075" spans="1:11" s="45" customFormat="1" x14ac:dyDescent="0.25">
      <c r="A9075" s="42"/>
      <c r="B9075" s="48"/>
      <c r="C9075" s="43"/>
      <c r="D9075" s="43"/>
      <c r="E9075" s="43"/>
      <c r="F9075" s="27"/>
      <c r="G9075" s="44"/>
      <c r="H9075" s="44"/>
      <c r="I9075" s="44"/>
      <c r="J9075" s="30"/>
      <c r="K9075" s="44"/>
    </row>
    <row r="9076" spans="1:11" s="45" customFormat="1" x14ac:dyDescent="0.25">
      <c r="A9076" s="42"/>
      <c r="B9076" s="48"/>
      <c r="C9076" s="43"/>
      <c r="D9076" s="43"/>
      <c r="E9076" s="43"/>
      <c r="F9076" s="27"/>
      <c r="G9076" s="44"/>
      <c r="H9076" s="44"/>
      <c r="I9076" s="44"/>
      <c r="J9076" s="30"/>
      <c r="K9076" s="44"/>
    </row>
    <row r="9077" spans="1:11" s="45" customFormat="1" x14ac:dyDescent="0.25">
      <c r="A9077" s="42"/>
      <c r="B9077" s="48"/>
      <c r="C9077" s="43"/>
      <c r="D9077" s="43"/>
      <c r="E9077" s="43"/>
      <c r="F9077" s="27"/>
      <c r="G9077" s="44"/>
      <c r="H9077" s="44"/>
      <c r="I9077" s="44"/>
      <c r="J9077" s="30"/>
      <c r="K9077" s="44"/>
    </row>
    <row r="9078" spans="1:11" s="45" customFormat="1" x14ac:dyDescent="0.25">
      <c r="A9078" s="42"/>
      <c r="B9078" s="48"/>
      <c r="C9078" s="43"/>
      <c r="D9078" s="43"/>
      <c r="E9078" s="43"/>
      <c r="F9078" s="27"/>
      <c r="G9078" s="44"/>
      <c r="H9078" s="44"/>
      <c r="I9078" s="44"/>
      <c r="J9078" s="30"/>
      <c r="K9078" s="44"/>
    </row>
    <row r="9079" spans="1:11" s="45" customFormat="1" x14ac:dyDescent="0.25">
      <c r="A9079" s="42"/>
      <c r="B9079" s="48"/>
      <c r="C9079" s="43"/>
      <c r="D9079" s="43"/>
      <c r="E9079" s="43"/>
      <c r="F9079" s="27"/>
      <c r="G9079" s="44"/>
      <c r="H9079" s="44"/>
      <c r="I9079" s="44"/>
      <c r="J9079" s="30"/>
      <c r="K9079" s="44"/>
    </row>
    <row r="9080" spans="1:11" s="45" customFormat="1" x14ac:dyDescent="0.25">
      <c r="A9080" s="42"/>
      <c r="B9080" s="48"/>
      <c r="C9080" s="43"/>
      <c r="D9080" s="43"/>
      <c r="E9080" s="43"/>
      <c r="F9080" s="27"/>
      <c r="G9080" s="44"/>
      <c r="H9080" s="44"/>
      <c r="I9080" s="44"/>
      <c r="J9080" s="30"/>
      <c r="K9080" s="44"/>
    </row>
    <row r="9081" spans="1:11" s="45" customFormat="1" x14ac:dyDescent="0.25">
      <c r="A9081" s="42"/>
      <c r="B9081" s="48"/>
      <c r="C9081" s="43"/>
      <c r="D9081" s="43"/>
      <c r="E9081" s="43"/>
      <c r="F9081" s="27"/>
      <c r="G9081" s="44"/>
      <c r="H9081" s="44"/>
      <c r="I9081" s="44"/>
      <c r="J9081" s="30"/>
      <c r="K9081" s="44"/>
    </row>
    <row r="9082" spans="1:11" s="45" customFormat="1" x14ac:dyDescent="0.25">
      <c r="A9082" s="42"/>
      <c r="B9082" s="48"/>
      <c r="C9082" s="43"/>
      <c r="D9082" s="43"/>
      <c r="E9082" s="43"/>
      <c r="F9082" s="27"/>
      <c r="G9082" s="44"/>
      <c r="H9082" s="44"/>
      <c r="I9082" s="44"/>
      <c r="J9082" s="30"/>
      <c r="K9082" s="44"/>
    </row>
    <row r="9083" spans="1:11" s="45" customFormat="1" x14ac:dyDescent="0.25">
      <c r="A9083" s="42"/>
      <c r="B9083" s="48"/>
      <c r="C9083" s="43"/>
      <c r="D9083" s="43"/>
      <c r="E9083" s="43"/>
      <c r="F9083" s="27"/>
      <c r="G9083" s="44"/>
      <c r="H9083" s="44"/>
      <c r="I9083" s="44"/>
      <c r="J9083" s="30"/>
      <c r="K9083" s="44"/>
    </row>
    <row r="9084" spans="1:11" s="45" customFormat="1" x14ac:dyDescent="0.25">
      <c r="A9084" s="42"/>
      <c r="B9084" s="48"/>
      <c r="C9084" s="43"/>
      <c r="D9084" s="43"/>
      <c r="E9084" s="43"/>
      <c r="F9084" s="27"/>
      <c r="G9084" s="44"/>
      <c r="H9084" s="44"/>
      <c r="I9084" s="44"/>
      <c r="J9084" s="30"/>
      <c r="K9084" s="44"/>
    </row>
    <row r="9085" spans="1:11" s="45" customFormat="1" x14ac:dyDescent="0.25">
      <c r="A9085" s="42"/>
      <c r="B9085" s="48"/>
      <c r="C9085" s="43"/>
      <c r="D9085" s="43"/>
      <c r="E9085" s="43"/>
      <c r="F9085" s="27"/>
      <c r="G9085" s="44"/>
      <c r="H9085" s="44"/>
      <c r="I9085" s="44"/>
      <c r="J9085" s="30"/>
      <c r="K9085" s="44"/>
    </row>
    <row r="9086" spans="1:11" s="45" customFormat="1" x14ac:dyDescent="0.25">
      <c r="A9086" s="42"/>
      <c r="B9086" s="48"/>
      <c r="C9086" s="43"/>
      <c r="D9086" s="43"/>
      <c r="E9086" s="43"/>
      <c r="F9086" s="27"/>
      <c r="G9086" s="44"/>
      <c r="H9086" s="44"/>
      <c r="I9086" s="44"/>
      <c r="J9086" s="30"/>
      <c r="K9086" s="44"/>
    </row>
    <row r="9087" spans="1:11" s="45" customFormat="1" x14ac:dyDescent="0.25">
      <c r="A9087" s="42"/>
      <c r="B9087" s="48"/>
      <c r="C9087" s="43"/>
      <c r="D9087" s="43"/>
      <c r="E9087" s="43"/>
      <c r="F9087" s="27"/>
      <c r="G9087" s="44"/>
      <c r="H9087" s="44"/>
      <c r="I9087" s="44"/>
      <c r="J9087" s="30"/>
      <c r="K9087" s="44"/>
    </row>
    <row r="9088" spans="1:11" s="45" customFormat="1" x14ac:dyDescent="0.25">
      <c r="A9088" s="42"/>
      <c r="B9088" s="48"/>
      <c r="C9088" s="43"/>
      <c r="D9088" s="43"/>
      <c r="E9088" s="43"/>
      <c r="F9088" s="27"/>
      <c r="G9088" s="44"/>
      <c r="H9088" s="44"/>
      <c r="I9088" s="44"/>
      <c r="J9088" s="30"/>
      <c r="K9088" s="44"/>
    </row>
    <row r="9089" spans="1:11" s="45" customFormat="1" x14ac:dyDescent="0.25">
      <c r="A9089" s="42"/>
      <c r="B9089" s="48"/>
      <c r="C9089" s="43"/>
      <c r="D9089" s="43"/>
      <c r="E9089" s="43"/>
      <c r="F9089" s="27"/>
      <c r="G9089" s="44"/>
      <c r="H9089" s="44"/>
      <c r="I9089" s="44"/>
      <c r="J9089" s="30"/>
      <c r="K9089" s="44"/>
    </row>
    <row r="9090" spans="1:11" s="45" customFormat="1" x14ac:dyDescent="0.25">
      <c r="A9090" s="42"/>
      <c r="B9090" s="48"/>
      <c r="C9090" s="43"/>
      <c r="D9090" s="43"/>
      <c r="E9090" s="43"/>
      <c r="F9090" s="27"/>
      <c r="G9090" s="44"/>
      <c r="H9090" s="44"/>
      <c r="I9090" s="44"/>
      <c r="J9090" s="30"/>
      <c r="K9090" s="44"/>
    </row>
    <row r="9091" spans="1:11" s="45" customFormat="1" x14ac:dyDescent="0.25">
      <c r="A9091" s="42"/>
      <c r="B9091" s="48"/>
      <c r="C9091" s="43"/>
      <c r="D9091" s="43"/>
      <c r="E9091" s="43"/>
      <c r="F9091" s="27"/>
      <c r="G9091" s="44"/>
      <c r="H9091" s="44"/>
      <c r="I9091" s="44"/>
      <c r="J9091" s="30"/>
      <c r="K9091" s="44"/>
    </row>
    <row r="9092" spans="1:11" s="45" customFormat="1" x14ac:dyDescent="0.25">
      <c r="A9092" s="42"/>
      <c r="B9092" s="48"/>
      <c r="C9092" s="43"/>
      <c r="D9092" s="43"/>
      <c r="E9092" s="43"/>
      <c r="F9092" s="27"/>
      <c r="G9092" s="44"/>
      <c r="H9092" s="44"/>
      <c r="I9092" s="44"/>
      <c r="J9092" s="30"/>
      <c r="K9092" s="44"/>
    </row>
    <row r="9093" spans="1:11" s="45" customFormat="1" x14ac:dyDescent="0.25">
      <c r="A9093" s="42"/>
      <c r="B9093" s="48"/>
      <c r="C9093" s="43"/>
      <c r="D9093" s="43"/>
      <c r="E9093" s="43"/>
      <c r="F9093" s="27"/>
      <c r="G9093" s="44"/>
      <c r="H9093" s="44"/>
      <c r="I9093" s="44"/>
      <c r="J9093" s="30"/>
      <c r="K9093" s="44"/>
    </row>
    <row r="9094" spans="1:11" s="45" customFormat="1" x14ac:dyDescent="0.25">
      <c r="A9094" s="42"/>
      <c r="B9094" s="48"/>
      <c r="C9094" s="43"/>
      <c r="D9094" s="43"/>
      <c r="E9094" s="43"/>
      <c r="F9094" s="27"/>
      <c r="G9094" s="44"/>
      <c r="H9094" s="44"/>
      <c r="I9094" s="44"/>
      <c r="J9094" s="30"/>
      <c r="K9094" s="44"/>
    </row>
    <row r="9095" spans="1:11" s="45" customFormat="1" x14ac:dyDescent="0.25">
      <c r="A9095" s="42"/>
      <c r="B9095" s="48"/>
      <c r="C9095" s="43"/>
      <c r="D9095" s="43"/>
      <c r="E9095" s="43"/>
      <c r="F9095" s="27"/>
      <c r="G9095" s="44"/>
      <c r="H9095" s="44"/>
      <c r="I9095" s="44"/>
      <c r="J9095" s="30"/>
      <c r="K9095" s="44"/>
    </row>
    <row r="9096" spans="1:11" s="45" customFormat="1" x14ac:dyDescent="0.25">
      <c r="A9096" s="42"/>
      <c r="B9096" s="48"/>
      <c r="C9096" s="43"/>
      <c r="D9096" s="43"/>
      <c r="E9096" s="43"/>
      <c r="F9096" s="27"/>
      <c r="G9096" s="44"/>
      <c r="H9096" s="44"/>
      <c r="I9096" s="44"/>
      <c r="J9096" s="30"/>
      <c r="K9096" s="44"/>
    </row>
    <row r="9097" spans="1:11" s="45" customFormat="1" x14ac:dyDescent="0.25">
      <c r="A9097" s="42"/>
      <c r="B9097" s="48"/>
      <c r="C9097" s="43"/>
      <c r="D9097" s="43"/>
      <c r="E9097" s="43"/>
      <c r="F9097" s="27"/>
      <c r="G9097" s="44"/>
      <c r="H9097" s="44"/>
      <c r="I9097" s="44"/>
      <c r="J9097" s="30"/>
      <c r="K9097" s="44"/>
    </row>
    <row r="9098" spans="1:11" s="45" customFormat="1" x14ac:dyDescent="0.25">
      <c r="A9098" s="42"/>
      <c r="B9098" s="48"/>
      <c r="C9098" s="43"/>
      <c r="D9098" s="43"/>
      <c r="E9098" s="43"/>
      <c r="F9098" s="27"/>
      <c r="G9098" s="44"/>
      <c r="H9098" s="44"/>
      <c r="I9098" s="44"/>
      <c r="J9098" s="30"/>
      <c r="K9098" s="44"/>
    </row>
    <row r="9099" spans="1:11" s="45" customFormat="1" x14ac:dyDescent="0.25">
      <c r="A9099" s="42"/>
      <c r="B9099" s="48"/>
      <c r="C9099" s="43"/>
      <c r="D9099" s="43"/>
      <c r="E9099" s="43"/>
      <c r="F9099" s="27"/>
      <c r="G9099" s="44"/>
      <c r="H9099" s="44"/>
      <c r="I9099" s="44"/>
      <c r="J9099" s="30"/>
      <c r="K9099" s="44"/>
    </row>
    <row r="9100" spans="1:11" s="45" customFormat="1" x14ac:dyDescent="0.25">
      <c r="A9100" s="42"/>
      <c r="B9100" s="48"/>
      <c r="C9100" s="43"/>
      <c r="D9100" s="43"/>
      <c r="E9100" s="43"/>
      <c r="F9100" s="27"/>
      <c r="G9100" s="44"/>
      <c r="H9100" s="44"/>
      <c r="I9100" s="44"/>
      <c r="J9100" s="30"/>
      <c r="K9100" s="44"/>
    </row>
    <row r="9101" spans="1:11" s="45" customFormat="1" x14ac:dyDescent="0.25">
      <c r="A9101" s="42"/>
      <c r="B9101" s="48"/>
      <c r="C9101" s="43"/>
      <c r="D9101" s="43"/>
      <c r="E9101" s="43"/>
      <c r="F9101" s="27"/>
      <c r="G9101" s="44"/>
      <c r="H9101" s="44"/>
      <c r="I9101" s="44"/>
      <c r="J9101" s="30"/>
      <c r="K9101" s="44"/>
    </row>
    <row r="9102" spans="1:11" s="45" customFormat="1" x14ac:dyDescent="0.25">
      <c r="A9102" s="42"/>
      <c r="B9102" s="48"/>
      <c r="C9102" s="43"/>
      <c r="D9102" s="43"/>
      <c r="E9102" s="43"/>
      <c r="F9102" s="27"/>
      <c r="G9102" s="44"/>
      <c r="H9102" s="44"/>
      <c r="I9102" s="44"/>
      <c r="J9102" s="30"/>
      <c r="K9102" s="44"/>
    </row>
    <row r="9103" spans="1:11" s="45" customFormat="1" x14ac:dyDescent="0.25">
      <c r="A9103" s="42"/>
      <c r="B9103" s="48"/>
      <c r="C9103" s="43"/>
      <c r="D9103" s="43"/>
      <c r="E9103" s="43"/>
      <c r="F9103" s="27"/>
      <c r="G9103" s="44"/>
      <c r="H9103" s="44"/>
      <c r="I9103" s="44"/>
      <c r="J9103" s="30"/>
      <c r="K9103" s="44"/>
    </row>
    <row r="9104" spans="1:11" s="45" customFormat="1" x14ac:dyDescent="0.25">
      <c r="A9104" s="42"/>
      <c r="B9104" s="48"/>
      <c r="C9104" s="43"/>
      <c r="D9104" s="43"/>
      <c r="E9104" s="43"/>
      <c r="F9104" s="27"/>
      <c r="G9104" s="44"/>
      <c r="H9104" s="44"/>
      <c r="I9104" s="44"/>
      <c r="J9104" s="30"/>
      <c r="K9104" s="44"/>
    </row>
    <row r="9105" spans="1:11" s="45" customFormat="1" x14ac:dyDescent="0.25">
      <c r="A9105" s="42"/>
      <c r="B9105" s="48"/>
      <c r="C9105" s="43"/>
      <c r="D9105" s="43"/>
      <c r="E9105" s="43"/>
      <c r="F9105" s="27"/>
      <c r="G9105" s="44"/>
      <c r="H9105" s="44"/>
      <c r="I9105" s="44"/>
      <c r="J9105" s="30"/>
      <c r="K9105" s="44"/>
    </row>
    <row r="9106" spans="1:11" s="45" customFormat="1" x14ac:dyDescent="0.25">
      <c r="A9106" s="42"/>
      <c r="B9106" s="48"/>
      <c r="C9106" s="43"/>
      <c r="D9106" s="43"/>
      <c r="E9106" s="43"/>
      <c r="F9106" s="27"/>
      <c r="G9106" s="44"/>
      <c r="H9106" s="44"/>
      <c r="I9106" s="44"/>
      <c r="J9106" s="30"/>
      <c r="K9106" s="44"/>
    </row>
    <row r="9107" spans="1:11" s="45" customFormat="1" x14ac:dyDescent="0.25">
      <c r="A9107" s="42"/>
      <c r="B9107" s="48"/>
      <c r="C9107" s="43"/>
      <c r="D9107" s="43"/>
      <c r="E9107" s="43"/>
      <c r="F9107" s="27"/>
      <c r="G9107" s="44"/>
      <c r="H9107" s="44"/>
      <c r="I9107" s="44"/>
      <c r="J9107" s="30"/>
      <c r="K9107" s="44"/>
    </row>
    <row r="9108" spans="1:11" s="45" customFormat="1" x14ac:dyDescent="0.25">
      <c r="A9108" s="42"/>
      <c r="B9108" s="48"/>
      <c r="C9108" s="43"/>
      <c r="D9108" s="43"/>
      <c r="E9108" s="43"/>
      <c r="F9108" s="27"/>
      <c r="G9108" s="44"/>
      <c r="H9108" s="44"/>
      <c r="I9108" s="44"/>
      <c r="J9108" s="30"/>
      <c r="K9108" s="44"/>
    </row>
    <row r="9109" spans="1:11" s="45" customFormat="1" x14ac:dyDescent="0.25">
      <c r="A9109" s="42"/>
      <c r="B9109" s="48"/>
      <c r="C9109" s="43"/>
      <c r="D9109" s="43"/>
      <c r="E9109" s="43"/>
      <c r="F9109" s="27"/>
      <c r="G9109" s="44"/>
      <c r="H9109" s="44"/>
      <c r="I9109" s="44"/>
      <c r="J9109" s="30"/>
      <c r="K9109" s="44"/>
    </row>
    <row r="9110" spans="1:11" s="45" customFormat="1" x14ac:dyDescent="0.25">
      <c r="A9110" s="42"/>
      <c r="B9110" s="48"/>
      <c r="C9110" s="43"/>
      <c r="D9110" s="43"/>
      <c r="E9110" s="43"/>
      <c r="F9110" s="27"/>
      <c r="G9110" s="44"/>
      <c r="H9110" s="44"/>
      <c r="I9110" s="44"/>
      <c r="J9110" s="30"/>
      <c r="K9110" s="44"/>
    </row>
    <row r="9111" spans="1:11" s="45" customFormat="1" x14ac:dyDescent="0.25">
      <c r="A9111" s="42"/>
      <c r="B9111" s="48"/>
      <c r="C9111" s="43"/>
      <c r="D9111" s="43"/>
      <c r="E9111" s="43"/>
      <c r="F9111" s="27"/>
      <c r="G9111" s="44"/>
      <c r="H9111" s="44"/>
      <c r="I9111" s="44"/>
      <c r="J9111" s="30"/>
      <c r="K9111" s="44"/>
    </row>
    <row r="9112" spans="1:11" s="45" customFormat="1" x14ac:dyDescent="0.25">
      <c r="A9112" s="42"/>
      <c r="B9112" s="48"/>
      <c r="C9112" s="43"/>
      <c r="D9112" s="43"/>
      <c r="E9112" s="43"/>
      <c r="F9112" s="27"/>
      <c r="G9112" s="44"/>
      <c r="H9112" s="44"/>
      <c r="I9112" s="44"/>
      <c r="J9112" s="30"/>
      <c r="K9112" s="44"/>
    </row>
    <row r="9113" spans="1:11" s="45" customFormat="1" x14ac:dyDescent="0.25">
      <c r="A9113" s="42"/>
      <c r="B9113" s="48"/>
      <c r="C9113" s="43"/>
      <c r="D9113" s="43"/>
      <c r="E9113" s="43"/>
      <c r="F9113" s="27"/>
      <c r="G9113" s="44"/>
      <c r="H9113" s="44"/>
      <c r="I9113" s="44"/>
      <c r="J9113" s="30"/>
      <c r="K9113" s="44"/>
    </row>
    <row r="9114" spans="1:11" s="45" customFormat="1" x14ac:dyDescent="0.25">
      <c r="A9114" s="42"/>
      <c r="B9114" s="48"/>
      <c r="C9114" s="43"/>
      <c r="D9114" s="43"/>
      <c r="E9114" s="43"/>
      <c r="F9114" s="27"/>
      <c r="G9114" s="44"/>
      <c r="H9114" s="44"/>
      <c r="I9114" s="44"/>
      <c r="J9114" s="30"/>
      <c r="K9114" s="44"/>
    </row>
    <row r="9115" spans="1:11" s="45" customFormat="1" x14ac:dyDescent="0.25">
      <c r="A9115" s="42"/>
      <c r="B9115" s="48"/>
      <c r="C9115" s="43"/>
      <c r="D9115" s="43"/>
      <c r="E9115" s="43"/>
      <c r="F9115" s="27"/>
      <c r="G9115" s="44"/>
      <c r="H9115" s="44"/>
      <c r="I9115" s="44"/>
      <c r="J9115" s="30"/>
      <c r="K9115" s="44"/>
    </row>
    <row r="9116" spans="1:11" s="45" customFormat="1" x14ac:dyDescent="0.25">
      <c r="A9116" s="42"/>
      <c r="B9116" s="48"/>
      <c r="C9116" s="43"/>
      <c r="D9116" s="43"/>
      <c r="E9116" s="43"/>
      <c r="F9116" s="27"/>
      <c r="G9116" s="44"/>
      <c r="H9116" s="44"/>
      <c r="I9116" s="44"/>
      <c r="J9116" s="30"/>
      <c r="K9116" s="44"/>
    </row>
    <row r="9117" spans="1:11" s="45" customFormat="1" x14ac:dyDescent="0.25">
      <c r="A9117" s="42"/>
      <c r="B9117" s="48"/>
      <c r="C9117" s="43"/>
      <c r="D9117" s="43"/>
      <c r="E9117" s="43"/>
      <c r="F9117" s="27"/>
      <c r="G9117" s="44"/>
      <c r="H9117" s="44"/>
      <c r="I9117" s="44"/>
      <c r="J9117" s="30"/>
      <c r="K9117" s="44"/>
    </row>
    <row r="9118" spans="1:11" s="45" customFormat="1" x14ac:dyDescent="0.25">
      <c r="A9118" s="42"/>
      <c r="B9118" s="48"/>
      <c r="C9118" s="43"/>
      <c r="D9118" s="43"/>
      <c r="E9118" s="43"/>
      <c r="F9118" s="27"/>
      <c r="G9118" s="44"/>
      <c r="H9118" s="44"/>
      <c r="I9118" s="44"/>
      <c r="J9118" s="30"/>
      <c r="K9118" s="44"/>
    </row>
    <row r="9119" spans="1:11" s="45" customFormat="1" x14ac:dyDescent="0.25">
      <c r="A9119" s="42"/>
      <c r="B9119" s="48"/>
      <c r="C9119" s="43"/>
      <c r="D9119" s="43"/>
      <c r="E9119" s="43"/>
      <c r="F9119" s="27"/>
      <c r="G9119" s="44"/>
      <c r="H9119" s="44"/>
      <c r="I9119" s="44"/>
      <c r="J9119" s="30"/>
      <c r="K9119" s="44"/>
    </row>
    <row r="9120" spans="1:11" s="45" customFormat="1" x14ac:dyDescent="0.25">
      <c r="A9120" s="42"/>
      <c r="B9120" s="48"/>
      <c r="C9120" s="43"/>
      <c r="D9120" s="43"/>
      <c r="E9120" s="43"/>
      <c r="F9120" s="27"/>
      <c r="G9120" s="44"/>
      <c r="H9120" s="44"/>
      <c r="I9120" s="44"/>
      <c r="J9120" s="30"/>
      <c r="K9120" s="44"/>
    </row>
    <row r="9121" spans="1:11" s="45" customFormat="1" x14ac:dyDescent="0.25">
      <c r="A9121" s="42"/>
      <c r="B9121" s="48"/>
      <c r="C9121" s="43"/>
      <c r="D9121" s="43"/>
      <c r="E9121" s="43"/>
      <c r="F9121" s="27"/>
      <c r="G9121" s="44"/>
      <c r="H9121" s="44"/>
      <c r="I9121" s="44"/>
      <c r="J9121" s="30"/>
      <c r="K9121" s="44"/>
    </row>
    <row r="9122" spans="1:11" s="45" customFormat="1" x14ac:dyDescent="0.25">
      <c r="A9122" s="42"/>
      <c r="B9122" s="48"/>
      <c r="C9122" s="43"/>
      <c r="D9122" s="43"/>
      <c r="E9122" s="43"/>
      <c r="F9122" s="27"/>
      <c r="G9122" s="44"/>
      <c r="H9122" s="44"/>
      <c r="I9122" s="44"/>
      <c r="J9122" s="30"/>
      <c r="K9122" s="44"/>
    </row>
    <row r="9123" spans="1:11" s="45" customFormat="1" x14ac:dyDescent="0.25">
      <c r="A9123" s="42"/>
      <c r="B9123" s="48"/>
      <c r="C9123" s="43"/>
      <c r="D9123" s="43"/>
      <c r="E9123" s="43"/>
      <c r="F9123" s="27"/>
      <c r="G9123" s="44"/>
      <c r="H9123" s="44"/>
      <c r="I9123" s="44"/>
      <c r="J9123" s="30"/>
      <c r="K9123" s="44"/>
    </row>
    <row r="9124" spans="1:11" s="45" customFormat="1" x14ac:dyDescent="0.25">
      <c r="A9124" s="42"/>
      <c r="B9124" s="48"/>
      <c r="C9124" s="43"/>
      <c r="D9124" s="43"/>
      <c r="E9124" s="43"/>
      <c r="F9124" s="27"/>
      <c r="G9124" s="44"/>
      <c r="H9124" s="44"/>
      <c r="I9124" s="44"/>
      <c r="J9124" s="30"/>
      <c r="K9124" s="44"/>
    </row>
    <row r="9125" spans="1:11" s="45" customFormat="1" x14ac:dyDescent="0.25">
      <c r="A9125" s="42"/>
      <c r="B9125" s="48"/>
      <c r="C9125" s="43"/>
      <c r="D9125" s="43"/>
      <c r="E9125" s="43"/>
      <c r="F9125" s="27"/>
      <c r="G9125" s="44"/>
      <c r="H9125" s="44"/>
      <c r="I9125" s="44"/>
      <c r="J9125" s="30"/>
      <c r="K9125" s="44"/>
    </row>
    <row r="9126" spans="1:11" s="45" customFormat="1" x14ac:dyDescent="0.25">
      <c r="A9126" s="42"/>
      <c r="B9126" s="48"/>
      <c r="C9126" s="43"/>
      <c r="D9126" s="43"/>
      <c r="E9126" s="43"/>
      <c r="F9126" s="27"/>
      <c r="G9126" s="44"/>
      <c r="H9126" s="44"/>
      <c r="I9126" s="44"/>
      <c r="J9126" s="30"/>
      <c r="K9126" s="44"/>
    </row>
    <row r="9127" spans="1:11" s="45" customFormat="1" x14ac:dyDescent="0.25">
      <c r="A9127" s="42"/>
      <c r="B9127" s="48"/>
      <c r="C9127" s="43"/>
      <c r="D9127" s="43"/>
      <c r="E9127" s="43"/>
      <c r="F9127" s="27"/>
      <c r="G9127" s="44"/>
      <c r="H9127" s="44"/>
      <c r="I9127" s="44"/>
      <c r="J9127" s="30"/>
      <c r="K9127" s="44"/>
    </row>
    <row r="9128" spans="1:11" s="45" customFormat="1" x14ac:dyDescent="0.25">
      <c r="A9128" s="42"/>
      <c r="B9128" s="48"/>
      <c r="C9128" s="43"/>
      <c r="D9128" s="43"/>
      <c r="E9128" s="43"/>
      <c r="F9128" s="27"/>
      <c r="G9128" s="44"/>
      <c r="H9128" s="44"/>
      <c r="I9128" s="44"/>
      <c r="J9128" s="30"/>
      <c r="K9128" s="44"/>
    </row>
    <row r="9129" spans="1:11" s="45" customFormat="1" x14ac:dyDescent="0.25">
      <c r="A9129" s="42"/>
      <c r="B9129" s="48"/>
      <c r="C9129" s="43"/>
      <c r="D9129" s="43"/>
      <c r="E9129" s="43"/>
      <c r="F9129" s="27"/>
      <c r="G9129" s="44"/>
      <c r="H9129" s="44"/>
      <c r="I9129" s="44"/>
      <c r="J9129" s="30"/>
      <c r="K9129" s="44"/>
    </row>
    <row r="9130" spans="1:11" s="45" customFormat="1" x14ac:dyDescent="0.25">
      <c r="A9130" s="42"/>
      <c r="B9130" s="48"/>
      <c r="C9130" s="43"/>
      <c r="D9130" s="43"/>
      <c r="E9130" s="43"/>
      <c r="F9130" s="27"/>
      <c r="G9130" s="44"/>
      <c r="H9130" s="44"/>
      <c r="I9130" s="44"/>
      <c r="J9130" s="30"/>
      <c r="K9130" s="44"/>
    </row>
    <row r="9131" spans="1:11" s="45" customFormat="1" x14ac:dyDescent="0.25">
      <c r="A9131" s="42"/>
      <c r="B9131" s="48"/>
      <c r="C9131" s="43"/>
      <c r="D9131" s="43"/>
      <c r="E9131" s="43"/>
      <c r="F9131" s="27"/>
      <c r="G9131" s="44"/>
      <c r="H9131" s="44"/>
      <c r="I9131" s="44"/>
      <c r="J9131" s="30"/>
      <c r="K9131" s="44"/>
    </row>
    <row r="9132" spans="1:11" s="45" customFormat="1" x14ac:dyDescent="0.25">
      <c r="A9132" s="42"/>
      <c r="B9132" s="48"/>
      <c r="C9132" s="43"/>
      <c r="D9132" s="43"/>
      <c r="E9132" s="43"/>
      <c r="F9132" s="27"/>
      <c r="G9132" s="44"/>
      <c r="H9132" s="44"/>
      <c r="I9132" s="44"/>
      <c r="J9132" s="30"/>
      <c r="K9132" s="44"/>
    </row>
    <row r="9133" spans="1:11" s="45" customFormat="1" x14ac:dyDescent="0.25">
      <c r="A9133" s="42"/>
      <c r="B9133" s="48"/>
      <c r="C9133" s="43"/>
      <c r="D9133" s="43"/>
      <c r="E9133" s="43"/>
      <c r="F9133" s="27"/>
      <c r="G9133" s="44"/>
      <c r="H9133" s="44"/>
      <c r="I9133" s="44"/>
      <c r="J9133" s="30"/>
      <c r="K9133" s="44"/>
    </row>
    <row r="9134" spans="1:11" s="45" customFormat="1" x14ac:dyDescent="0.25">
      <c r="A9134" s="42"/>
      <c r="B9134" s="48"/>
      <c r="C9134" s="43"/>
      <c r="D9134" s="43"/>
      <c r="E9134" s="43"/>
      <c r="F9134" s="27"/>
      <c r="G9134" s="44"/>
      <c r="H9134" s="44"/>
      <c r="I9134" s="44"/>
      <c r="J9134" s="30"/>
      <c r="K9134" s="44"/>
    </row>
    <row r="9135" spans="1:11" s="45" customFormat="1" x14ac:dyDescent="0.25">
      <c r="A9135" s="42"/>
      <c r="B9135" s="48"/>
      <c r="C9135" s="43"/>
      <c r="D9135" s="43"/>
      <c r="E9135" s="43"/>
      <c r="F9135" s="27"/>
      <c r="G9135" s="44"/>
      <c r="H9135" s="44"/>
      <c r="I9135" s="44"/>
      <c r="J9135" s="30"/>
      <c r="K9135" s="44"/>
    </row>
    <row r="9136" spans="1:11" s="45" customFormat="1" x14ac:dyDescent="0.25">
      <c r="A9136" s="42"/>
      <c r="B9136" s="48"/>
      <c r="C9136" s="43"/>
      <c r="D9136" s="43"/>
      <c r="E9136" s="43"/>
      <c r="F9136" s="27"/>
      <c r="G9136" s="44"/>
      <c r="H9136" s="44"/>
      <c r="I9136" s="44"/>
      <c r="J9136" s="30"/>
      <c r="K9136" s="44"/>
    </row>
    <row r="9137" spans="1:11" s="45" customFormat="1" x14ac:dyDescent="0.25">
      <c r="A9137" s="42"/>
      <c r="B9137" s="48"/>
      <c r="C9137" s="43"/>
      <c r="D9137" s="43"/>
      <c r="E9137" s="43"/>
      <c r="F9137" s="27"/>
      <c r="G9137" s="44"/>
      <c r="H9137" s="44"/>
      <c r="I9137" s="44"/>
      <c r="J9137" s="30"/>
      <c r="K9137" s="44"/>
    </row>
    <row r="9138" spans="1:11" s="45" customFormat="1" x14ac:dyDescent="0.25">
      <c r="A9138" s="42"/>
      <c r="B9138" s="48"/>
      <c r="C9138" s="43"/>
      <c r="D9138" s="43"/>
      <c r="E9138" s="43"/>
      <c r="F9138" s="27"/>
      <c r="G9138" s="44"/>
      <c r="H9138" s="44"/>
      <c r="I9138" s="44"/>
      <c r="J9138" s="30"/>
      <c r="K9138" s="44"/>
    </row>
    <row r="9139" spans="1:11" s="45" customFormat="1" x14ac:dyDescent="0.25">
      <c r="A9139" s="42"/>
      <c r="B9139" s="48"/>
      <c r="C9139" s="43"/>
      <c r="D9139" s="43"/>
      <c r="E9139" s="43"/>
      <c r="F9139" s="27"/>
      <c r="G9139" s="44"/>
      <c r="H9139" s="44"/>
      <c r="I9139" s="44"/>
      <c r="J9139" s="30"/>
      <c r="K9139" s="44"/>
    </row>
    <row r="9140" spans="1:11" s="45" customFormat="1" x14ac:dyDescent="0.25">
      <c r="A9140" s="42"/>
      <c r="B9140" s="48"/>
      <c r="C9140" s="43"/>
      <c r="D9140" s="43"/>
      <c r="E9140" s="43"/>
      <c r="F9140" s="27"/>
      <c r="G9140" s="44"/>
      <c r="H9140" s="44"/>
      <c r="I9140" s="44"/>
      <c r="J9140" s="30"/>
      <c r="K9140" s="44"/>
    </row>
    <row r="9141" spans="1:11" s="45" customFormat="1" x14ac:dyDescent="0.25">
      <c r="A9141" s="42"/>
      <c r="B9141" s="48"/>
      <c r="C9141" s="43"/>
      <c r="D9141" s="43"/>
      <c r="E9141" s="43"/>
      <c r="F9141" s="27"/>
      <c r="G9141" s="44"/>
      <c r="H9141" s="44"/>
      <c r="I9141" s="44"/>
      <c r="J9141" s="30"/>
      <c r="K9141" s="44"/>
    </row>
    <row r="9142" spans="1:11" s="45" customFormat="1" x14ac:dyDescent="0.25">
      <c r="A9142" s="42"/>
      <c r="B9142" s="48"/>
      <c r="C9142" s="43"/>
      <c r="D9142" s="43"/>
      <c r="E9142" s="43"/>
      <c r="F9142" s="27"/>
      <c r="G9142" s="44"/>
      <c r="H9142" s="44"/>
      <c r="I9142" s="44"/>
      <c r="J9142" s="30"/>
      <c r="K9142" s="44"/>
    </row>
    <row r="9143" spans="1:11" s="45" customFormat="1" x14ac:dyDescent="0.25">
      <c r="A9143" s="42"/>
      <c r="B9143" s="48"/>
      <c r="C9143" s="43"/>
      <c r="D9143" s="43"/>
      <c r="E9143" s="43"/>
      <c r="F9143" s="27"/>
      <c r="G9143" s="44"/>
      <c r="H9143" s="44"/>
      <c r="I9143" s="44"/>
      <c r="J9143" s="30"/>
      <c r="K9143" s="44"/>
    </row>
    <row r="9144" spans="1:11" s="45" customFormat="1" x14ac:dyDescent="0.25">
      <c r="A9144" s="42"/>
      <c r="B9144" s="48"/>
      <c r="C9144" s="43"/>
      <c r="D9144" s="43"/>
      <c r="E9144" s="43"/>
      <c r="F9144" s="27"/>
      <c r="G9144" s="44"/>
      <c r="H9144" s="44"/>
      <c r="I9144" s="44"/>
      <c r="J9144" s="30"/>
      <c r="K9144" s="44"/>
    </row>
    <row r="9145" spans="1:11" s="45" customFormat="1" x14ac:dyDescent="0.25">
      <c r="A9145" s="42"/>
      <c r="B9145" s="48"/>
      <c r="C9145" s="43"/>
      <c r="D9145" s="43"/>
      <c r="E9145" s="43"/>
      <c r="F9145" s="27"/>
      <c r="G9145" s="44"/>
      <c r="H9145" s="44"/>
      <c r="I9145" s="44"/>
      <c r="J9145" s="30"/>
      <c r="K9145" s="44"/>
    </row>
    <row r="9146" spans="1:11" s="45" customFormat="1" x14ac:dyDescent="0.25">
      <c r="A9146" s="42"/>
      <c r="B9146" s="48"/>
      <c r="C9146" s="43"/>
      <c r="D9146" s="43"/>
      <c r="E9146" s="43"/>
      <c r="F9146" s="27"/>
      <c r="G9146" s="44"/>
      <c r="H9146" s="44"/>
      <c r="I9146" s="44"/>
      <c r="J9146" s="30"/>
      <c r="K9146" s="44"/>
    </row>
    <row r="9147" spans="1:11" s="45" customFormat="1" x14ac:dyDescent="0.25">
      <c r="A9147" s="42"/>
      <c r="B9147" s="48"/>
      <c r="C9147" s="43"/>
      <c r="D9147" s="43"/>
      <c r="E9147" s="43"/>
      <c r="F9147" s="27"/>
      <c r="G9147" s="44"/>
      <c r="H9147" s="44"/>
      <c r="I9147" s="44"/>
      <c r="J9147" s="30"/>
      <c r="K9147" s="44"/>
    </row>
    <row r="9148" spans="1:11" s="45" customFormat="1" x14ac:dyDescent="0.25">
      <c r="A9148" s="42"/>
      <c r="B9148" s="48"/>
      <c r="C9148" s="43"/>
      <c r="D9148" s="43"/>
      <c r="E9148" s="43"/>
      <c r="F9148" s="27"/>
      <c r="G9148" s="44"/>
      <c r="H9148" s="44"/>
      <c r="I9148" s="44"/>
      <c r="J9148" s="30"/>
      <c r="K9148" s="44"/>
    </row>
    <row r="9149" spans="1:11" s="45" customFormat="1" x14ac:dyDescent="0.25">
      <c r="A9149" s="42"/>
      <c r="B9149" s="48"/>
      <c r="C9149" s="43"/>
      <c r="D9149" s="43"/>
      <c r="E9149" s="43"/>
      <c r="F9149" s="27"/>
      <c r="G9149" s="44"/>
      <c r="H9149" s="44"/>
      <c r="I9149" s="44"/>
      <c r="J9149" s="30"/>
      <c r="K9149" s="44"/>
    </row>
    <row r="9150" spans="1:11" s="45" customFormat="1" x14ac:dyDescent="0.25">
      <c r="A9150" s="42"/>
      <c r="B9150" s="48"/>
      <c r="C9150" s="43"/>
      <c r="D9150" s="43"/>
      <c r="E9150" s="43"/>
      <c r="F9150" s="27"/>
      <c r="G9150" s="44"/>
      <c r="H9150" s="44"/>
      <c r="I9150" s="44"/>
      <c r="J9150" s="30"/>
      <c r="K9150" s="44"/>
    </row>
    <row r="9151" spans="1:11" s="45" customFormat="1" x14ac:dyDescent="0.25">
      <c r="A9151" s="42"/>
      <c r="B9151" s="48"/>
      <c r="C9151" s="43"/>
      <c r="D9151" s="43"/>
      <c r="E9151" s="43"/>
      <c r="F9151" s="27"/>
      <c r="G9151" s="44"/>
      <c r="H9151" s="44"/>
      <c r="I9151" s="44"/>
      <c r="J9151" s="30"/>
      <c r="K9151" s="44"/>
    </row>
    <row r="9152" spans="1:11" s="45" customFormat="1" x14ac:dyDescent="0.25">
      <c r="A9152" s="42"/>
      <c r="B9152" s="48"/>
      <c r="C9152" s="43"/>
      <c r="D9152" s="43"/>
      <c r="E9152" s="43"/>
      <c r="F9152" s="27"/>
      <c r="G9152" s="44"/>
      <c r="H9152" s="44"/>
      <c r="I9152" s="44"/>
      <c r="J9152" s="30"/>
      <c r="K9152" s="44"/>
    </row>
    <row r="9153" spans="1:11" s="45" customFormat="1" x14ac:dyDescent="0.25">
      <c r="A9153" s="42"/>
      <c r="B9153" s="48"/>
      <c r="C9153" s="43"/>
      <c r="D9153" s="43"/>
      <c r="E9153" s="43"/>
      <c r="F9153" s="27"/>
      <c r="G9153" s="44"/>
      <c r="H9153" s="44"/>
      <c r="I9153" s="44"/>
      <c r="J9153" s="30"/>
      <c r="K9153" s="44"/>
    </row>
    <row r="9154" spans="1:11" s="45" customFormat="1" x14ac:dyDescent="0.25">
      <c r="A9154" s="42"/>
      <c r="B9154" s="48"/>
      <c r="C9154" s="43"/>
      <c r="D9154" s="43"/>
      <c r="E9154" s="43"/>
      <c r="F9154" s="27"/>
      <c r="G9154" s="44"/>
      <c r="H9154" s="44"/>
      <c r="I9154" s="44"/>
      <c r="J9154" s="30"/>
      <c r="K9154" s="44"/>
    </row>
    <row r="9155" spans="1:11" s="45" customFormat="1" x14ac:dyDescent="0.25">
      <c r="A9155" s="42"/>
      <c r="B9155" s="48"/>
      <c r="C9155" s="43"/>
      <c r="D9155" s="43"/>
      <c r="E9155" s="43"/>
      <c r="F9155" s="27"/>
      <c r="G9155" s="44"/>
      <c r="H9155" s="44"/>
      <c r="I9155" s="44"/>
      <c r="J9155" s="30"/>
      <c r="K9155" s="44"/>
    </row>
    <row r="9156" spans="1:11" s="45" customFormat="1" x14ac:dyDescent="0.25">
      <c r="A9156" s="42"/>
      <c r="B9156" s="48"/>
      <c r="C9156" s="43"/>
      <c r="D9156" s="43"/>
      <c r="E9156" s="43"/>
      <c r="F9156" s="27"/>
      <c r="G9156" s="44"/>
      <c r="H9156" s="44"/>
      <c r="I9156" s="44"/>
      <c r="J9156" s="30"/>
      <c r="K9156" s="44"/>
    </row>
    <row r="9157" spans="1:11" s="45" customFormat="1" x14ac:dyDescent="0.25">
      <c r="A9157" s="42"/>
      <c r="B9157" s="48"/>
      <c r="C9157" s="43"/>
      <c r="D9157" s="43"/>
      <c r="E9157" s="43"/>
      <c r="F9157" s="27"/>
      <c r="G9157" s="44"/>
      <c r="H9157" s="44"/>
      <c r="I9157" s="44"/>
      <c r="J9157" s="30"/>
      <c r="K9157" s="44"/>
    </row>
    <row r="9158" spans="1:11" s="45" customFormat="1" x14ac:dyDescent="0.25">
      <c r="A9158" s="42"/>
      <c r="B9158" s="48"/>
      <c r="C9158" s="43"/>
      <c r="D9158" s="43"/>
      <c r="E9158" s="43"/>
      <c r="F9158" s="27"/>
      <c r="G9158" s="44"/>
      <c r="H9158" s="44"/>
      <c r="I9158" s="44"/>
      <c r="J9158" s="30"/>
      <c r="K9158" s="44"/>
    </row>
    <row r="9159" spans="1:11" s="45" customFormat="1" x14ac:dyDescent="0.25">
      <c r="A9159" s="42"/>
      <c r="B9159" s="48"/>
      <c r="C9159" s="43"/>
      <c r="D9159" s="43"/>
      <c r="E9159" s="43"/>
      <c r="F9159" s="27"/>
      <c r="G9159" s="44"/>
      <c r="H9159" s="44"/>
      <c r="I9159" s="44"/>
      <c r="J9159" s="30"/>
      <c r="K9159" s="44"/>
    </row>
    <row r="9160" spans="1:11" s="45" customFormat="1" x14ac:dyDescent="0.25">
      <c r="A9160" s="42"/>
      <c r="B9160" s="48"/>
      <c r="C9160" s="43"/>
      <c r="D9160" s="43"/>
      <c r="E9160" s="43"/>
      <c r="F9160" s="27"/>
      <c r="G9160" s="44"/>
      <c r="H9160" s="44"/>
      <c r="I9160" s="44"/>
      <c r="J9160" s="30"/>
      <c r="K9160" s="44"/>
    </row>
    <row r="9161" spans="1:11" s="45" customFormat="1" x14ac:dyDescent="0.25">
      <c r="A9161" s="42"/>
      <c r="B9161" s="48"/>
      <c r="C9161" s="43"/>
      <c r="D9161" s="43"/>
      <c r="E9161" s="43"/>
      <c r="F9161" s="27"/>
      <c r="G9161" s="44"/>
      <c r="H9161" s="44"/>
      <c r="I9161" s="44"/>
      <c r="J9161" s="30"/>
      <c r="K9161" s="44"/>
    </row>
    <row r="9162" spans="1:11" s="45" customFormat="1" x14ac:dyDescent="0.25">
      <c r="A9162" s="42"/>
      <c r="B9162" s="48"/>
      <c r="C9162" s="43"/>
      <c r="D9162" s="43"/>
      <c r="E9162" s="43"/>
      <c r="F9162" s="27"/>
      <c r="G9162" s="44"/>
      <c r="H9162" s="44"/>
      <c r="I9162" s="44"/>
      <c r="J9162" s="30"/>
      <c r="K9162" s="44"/>
    </row>
    <row r="9163" spans="1:11" s="45" customFormat="1" x14ac:dyDescent="0.25">
      <c r="A9163" s="42"/>
      <c r="B9163" s="48"/>
      <c r="C9163" s="43"/>
      <c r="D9163" s="43"/>
      <c r="E9163" s="43"/>
      <c r="F9163" s="27"/>
      <c r="G9163" s="44"/>
      <c r="H9163" s="44"/>
      <c r="I9163" s="44"/>
      <c r="J9163" s="30"/>
      <c r="K9163" s="44"/>
    </row>
    <row r="9164" spans="1:11" s="45" customFormat="1" x14ac:dyDescent="0.25">
      <c r="A9164" s="42"/>
      <c r="B9164" s="48"/>
      <c r="C9164" s="43"/>
      <c r="D9164" s="43"/>
      <c r="E9164" s="43"/>
      <c r="F9164" s="27"/>
      <c r="G9164" s="44"/>
      <c r="H9164" s="44"/>
      <c r="I9164" s="44"/>
      <c r="J9164" s="30"/>
      <c r="K9164" s="44"/>
    </row>
    <row r="9165" spans="1:11" s="45" customFormat="1" x14ac:dyDescent="0.25">
      <c r="A9165" s="42"/>
      <c r="B9165" s="48"/>
      <c r="C9165" s="43"/>
      <c r="D9165" s="43"/>
      <c r="E9165" s="43"/>
      <c r="F9165" s="27"/>
      <c r="G9165" s="44"/>
      <c r="H9165" s="44"/>
      <c r="I9165" s="44"/>
      <c r="J9165" s="30"/>
      <c r="K9165" s="44"/>
    </row>
    <row r="9166" spans="1:11" s="45" customFormat="1" x14ac:dyDescent="0.25">
      <c r="A9166" s="42"/>
      <c r="B9166" s="48"/>
      <c r="C9166" s="43"/>
      <c r="D9166" s="43"/>
      <c r="E9166" s="43"/>
      <c r="F9166" s="27"/>
      <c r="G9166" s="44"/>
      <c r="H9166" s="44"/>
      <c r="I9166" s="44"/>
      <c r="J9166" s="30"/>
      <c r="K9166" s="44"/>
    </row>
    <row r="9167" spans="1:11" s="45" customFormat="1" x14ac:dyDescent="0.25">
      <c r="A9167" s="42"/>
      <c r="B9167" s="48"/>
      <c r="C9167" s="43"/>
      <c r="D9167" s="43"/>
      <c r="E9167" s="43"/>
      <c r="F9167" s="27"/>
      <c r="G9167" s="44"/>
      <c r="H9167" s="44"/>
      <c r="I9167" s="44"/>
      <c r="J9167" s="30"/>
      <c r="K9167" s="44"/>
    </row>
    <row r="9168" spans="1:11" s="45" customFormat="1" x14ac:dyDescent="0.25">
      <c r="A9168" s="42"/>
      <c r="B9168" s="48"/>
      <c r="C9168" s="43"/>
      <c r="D9168" s="43"/>
      <c r="E9168" s="43"/>
      <c r="F9168" s="27"/>
      <c r="G9168" s="44"/>
      <c r="H9168" s="44"/>
      <c r="I9168" s="44"/>
      <c r="J9168" s="30"/>
      <c r="K9168" s="44"/>
    </row>
    <row r="9169" spans="1:11" s="45" customFormat="1" x14ac:dyDescent="0.25">
      <c r="A9169" s="42"/>
      <c r="B9169" s="48"/>
      <c r="C9169" s="43"/>
      <c r="D9169" s="43"/>
      <c r="E9169" s="43"/>
      <c r="F9169" s="27"/>
      <c r="G9169" s="44"/>
      <c r="H9169" s="44"/>
      <c r="I9169" s="44"/>
      <c r="J9169" s="30"/>
      <c r="K9169" s="44"/>
    </row>
    <row r="9170" spans="1:11" s="45" customFormat="1" x14ac:dyDescent="0.25">
      <c r="A9170" s="42"/>
      <c r="B9170" s="48"/>
      <c r="C9170" s="43"/>
      <c r="D9170" s="43"/>
      <c r="E9170" s="43"/>
      <c r="F9170" s="27"/>
      <c r="G9170" s="44"/>
      <c r="H9170" s="44"/>
      <c r="I9170" s="44"/>
      <c r="J9170" s="30"/>
      <c r="K9170" s="44"/>
    </row>
    <row r="9171" spans="1:11" s="45" customFormat="1" x14ac:dyDescent="0.25">
      <c r="A9171" s="42"/>
      <c r="B9171" s="48"/>
      <c r="C9171" s="43"/>
      <c r="D9171" s="43"/>
      <c r="E9171" s="43"/>
      <c r="F9171" s="27"/>
      <c r="G9171" s="44"/>
      <c r="H9171" s="44"/>
      <c r="I9171" s="44"/>
      <c r="J9171" s="30"/>
      <c r="K9171" s="44"/>
    </row>
    <row r="9172" spans="1:11" s="45" customFormat="1" x14ac:dyDescent="0.25">
      <c r="A9172" s="42"/>
      <c r="B9172" s="48"/>
      <c r="C9172" s="43"/>
      <c r="D9172" s="43"/>
      <c r="E9172" s="43"/>
      <c r="F9172" s="27"/>
      <c r="G9172" s="44"/>
      <c r="H9172" s="44"/>
      <c r="I9172" s="44"/>
      <c r="J9172" s="30"/>
      <c r="K9172" s="44"/>
    </row>
    <row r="9173" spans="1:11" s="45" customFormat="1" x14ac:dyDescent="0.25">
      <c r="A9173" s="42"/>
      <c r="B9173" s="48"/>
      <c r="C9173" s="43"/>
      <c r="D9173" s="43"/>
      <c r="E9173" s="43"/>
      <c r="F9173" s="27"/>
      <c r="G9173" s="44"/>
      <c r="H9173" s="44"/>
      <c r="I9173" s="44"/>
      <c r="J9173" s="30"/>
      <c r="K9173" s="44"/>
    </row>
    <row r="9174" spans="1:11" s="45" customFormat="1" x14ac:dyDescent="0.25">
      <c r="A9174" s="42"/>
      <c r="B9174" s="48"/>
      <c r="C9174" s="43"/>
      <c r="D9174" s="43"/>
      <c r="E9174" s="43"/>
      <c r="F9174" s="27"/>
      <c r="G9174" s="44"/>
      <c r="H9174" s="44"/>
      <c r="I9174" s="44"/>
      <c r="J9174" s="30"/>
      <c r="K9174" s="44"/>
    </row>
    <row r="9175" spans="1:11" s="45" customFormat="1" x14ac:dyDescent="0.25">
      <c r="A9175" s="42"/>
      <c r="B9175" s="48"/>
      <c r="C9175" s="43"/>
      <c r="D9175" s="43"/>
      <c r="E9175" s="43"/>
      <c r="F9175" s="27"/>
      <c r="G9175" s="44"/>
      <c r="H9175" s="44"/>
      <c r="I9175" s="44"/>
      <c r="J9175" s="30"/>
      <c r="K9175" s="44"/>
    </row>
    <row r="9176" spans="1:11" s="45" customFormat="1" x14ac:dyDescent="0.25">
      <c r="A9176" s="42"/>
      <c r="B9176" s="48"/>
      <c r="C9176" s="43"/>
      <c r="D9176" s="43"/>
      <c r="E9176" s="43"/>
      <c r="F9176" s="27"/>
      <c r="G9176" s="44"/>
      <c r="H9176" s="44"/>
      <c r="I9176" s="44"/>
      <c r="J9176" s="30"/>
      <c r="K9176" s="44"/>
    </row>
    <row r="9177" spans="1:11" s="45" customFormat="1" x14ac:dyDescent="0.25">
      <c r="A9177" s="42"/>
      <c r="B9177" s="48"/>
      <c r="C9177" s="43"/>
      <c r="D9177" s="43"/>
      <c r="E9177" s="43"/>
      <c r="F9177" s="27"/>
      <c r="G9177" s="44"/>
      <c r="H9177" s="44"/>
      <c r="I9177" s="44"/>
      <c r="J9177" s="30"/>
      <c r="K9177" s="44"/>
    </row>
    <row r="9178" spans="1:11" s="45" customFormat="1" x14ac:dyDescent="0.25">
      <c r="A9178" s="42"/>
      <c r="B9178" s="48"/>
      <c r="C9178" s="43"/>
      <c r="D9178" s="43"/>
      <c r="E9178" s="43"/>
      <c r="F9178" s="27"/>
      <c r="G9178" s="44"/>
      <c r="H9178" s="44"/>
      <c r="I9178" s="44"/>
      <c r="J9178" s="30"/>
      <c r="K9178" s="44"/>
    </row>
    <row r="9179" spans="1:11" s="45" customFormat="1" x14ac:dyDescent="0.25">
      <c r="A9179" s="42"/>
      <c r="B9179" s="48"/>
      <c r="C9179" s="43"/>
      <c r="D9179" s="43"/>
      <c r="E9179" s="43"/>
      <c r="F9179" s="27"/>
      <c r="G9179" s="44"/>
      <c r="H9179" s="44"/>
      <c r="I9179" s="44"/>
      <c r="J9179" s="30"/>
      <c r="K9179" s="44"/>
    </row>
    <row r="9180" spans="1:11" s="45" customFormat="1" x14ac:dyDescent="0.25">
      <c r="A9180" s="42"/>
      <c r="B9180" s="48"/>
      <c r="C9180" s="43"/>
      <c r="D9180" s="43"/>
      <c r="E9180" s="43"/>
      <c r="F9180" s="27"/>
      <c r="G9180" s="44"/>
      <c r="H9180" s="44"/>
      <c r="I9180" s="44"/>
      <c r="J9180" s="30"/>
      <c r="K9180" s="44"/>
    </row>
    <row r="9181" spans="1:11" s="45" customFormat="1" x14ac:dyDescent="0.25">
      <c r="A9181" s="42"/>
      <c r="B9181" s="48"/>
      <c r="C9181" s="43"/>
      <c r="D9181" s="43"/>
      <c r="E9181" s="43"/>
      <c r="F9181" s="27"/>
      <c r="G9181" s="44"/>
      <c r="H9181" s="44"/>
      <c r="I9181" s="44"/>
      <c r="J9181" s="30"/>
      <c r="K9181" s="44"/>
    </row>
    <row r="9182" spans="1:11" s="45" customFormat="1" x14ac:dyDescent="0.25">
      <c r="A9182" s="42"/>
      <c r="B9182" s="48"/>
      <c r="C9182" s="43"/>
      <c r="D9182" s="43"/>
      <c r="E9182" s="43"/>
      <c r="F9182" s="27"/>
      <c r="G9182" s="44"/>
      <c r="H9182" s="44"/>
      <c r="I9182" s="44"/>
      <c r="J9182" s="30"/>
      <c r="K9182" s="44"/>
    </row>
    <row r="9183" spans="1:11" s="45" customFormat="1" x14ac:dyDescent="0.25">
      <c r="A9183" s="42"/>
      <c r="B9183" s="48"/>
      <c r="C9183" s="43"/>
      <c r="D9183" s="43"/>
      <c r="E9183" s="43"/>
      <c r="F9183" s="27"/>
      <c r="G9183" s="44"/>
      <c r="H9183" s="44"/>
      <c r="I9183" s="44"/>
      <c r="J9183" s="30"/>
      <c r="K9183" s="44"/>
    </row>
    <row r="9184" spans="1:11" s="45" customFormat="1" x14ac:dyDescent="0.25">
      <c r="A9184" s="42"/>
      <c r="B9184" s="48"/>
      <c r="C9184" s="43"/>
      <c r="D9184" s="43"/>
      <c r="E9184" s="43"/>
      <c r="F9184" s="27"/>
      <c r="G9184" s="44"/>
      <c r="H9184" s="44"/>
      <c r="I9184" s="44"/>
      <c r="J9184" s="30"/>
      <c r="K9184" s="44"/>
    </row>
    <row r="9185" spans="1:11" s="45" customFormat="1" x14ac:dyDescent="0.25">
      <c r="A9185" s="42"/>
      <c r="B9185" s="48"/>
      <c r="C9185" s="43"/>
      <c r="D9185" s="43"/>
      <c r="E9185" s="43"/>
      <c r="F9185" s="27"/>
      <c r="G9185" s="44"/>
      <c r="H9185" s="44"/>
      <c r="I9185" s="44"/>
      <c r="J9185" s="30"/>
      <c r="K9185" s="44"/>
    </row>
    <row r="9186" spans="1:11" s="45" customFormat="1" x14ac:dyDescent="0.25">
      <c r="A9186" s="42"/>
      <c r="B9186" s="48"/>
      <c r="C9186" s="43"/>
      <c r="D9186" s="43"/>
      <c r="E9186" s="43"/>
      <c r="F9186" s="27"/>
      <c r="G9186" s="44"/>
      <c r="H9186" s="44"/>
      <c r="I9186" s="44"/>
      <c r="J9186" s="30"/>
      <c r="K9186" s="44"/>
    </row>
    <row r="9187" spans="1:11" s="45" customFormat="1" x14ac:dyDescent="0.25">
      <c r="A9187" s="42"/>
      <c r="B9187" s="48"/>
      <c r="C9187" s="43"/>
      <c r="D9187" s="43"/>
      <c r="E9187" s="43"/>
      <c r="F9187" s="27"/>
      <c r="G9187" s="44"/>
      <c r="H9187" s="44"/>
      <c r="I9187" s="44"/>
      <c r="J9187" s="30"/>
      <c r="K9187" s="44"/>
    </row>
    <row r="9188" spans="1:11" s="45" customFormat="1" x14ac:dyDescent="0.25">
      <c r="A9188" s="42"/>
      <c r="B9188" s="48"/>
      <c r="C9188" s="43"/>
      <c r="D9188" s="43"/>
      <c r="E9188" s="43"/>
      <c r="F9188" s="27"/>
      <c r="G9188" s="44"/>
      <c r="H9188" s="44"/>
      <c r="I9188" s="44"/>
      <c r="J9188" s="30"/>
      <c r="K9188" s="44"/>
    </row>
    <row r="9189" spans="1:11" s="45" customFormat="1" x14ac:dyDescent="0.25">
      <c r="A9189" s="42"/>
      <c r="B9189" s="48"/>
      <c r="C9189" s="43"/>
      <c r="D9189" s="43"/>
      <c r="E9189" s="43"/>
      <c r="F9189" s="27"/>
      <c r="G9189" s="44"/>
      <c r="H9189" s="44"/>
      <c r="I9189" s="44"/>
      <c r="J9189" s="30"/>
      <c r="K9189" s="44"/>
    </row>
    <row r="9190" spans="1:11" s="45" customFormat="1" x14ac:dyDescent="0.25">
      <c r="A9190" s="42"/>
      <c r="B9190" s="48"/>
      <c r="C9190" s="43"/>
      <c r="D9190" s="43"/>
      <c r="E9190" s="43"/>
      <c r="F9190" s="27"/>
      <c r="G9190" s="44"/>
      <c r="H9190" s="44"/>
      <c r="I9190" s="44"/>
      <c r="J9190" s="30"/>
      <c r="K9190" s="44"/>
    </row>
    <row r="9191" spans="1:11" s="45" customFormat="1" x14ac:dyDescent="0.25">
      <c r="A9191" s="42"/>
      <c r="B9191" s="48"/>
      <c r="C9191" s="43"/>
      <c r="D9191" s="43"/>
      <c r="E9191" s="43"/>
      <c r="F9191" s="27"/>
      <c r="G9191" s="44"/>
      <c r="H9191" s="44"/>
      <c r="I9191" s="44"/>
      <c r="J9191" s="30"/>
      <c r="K9191" s="44"/>
    </row>
    <row r="9192" spans="1:11" s="45" customFormat="1" x14ac:dyDescent="0.25">
      <c r="A9192" s="42"/>
      <c r="B9192" s="48"/>
      <c r="C9192" s="43"/>
      <c r="D9192" s="43"/>
      <c r="E9192" s="43"/>
      <c r="F9192" s="27"/>
      <c r="G9192" s="44"/>
      <c r="H9192" s="44"/>
      <c r="I9192" s="44"/>
      <c r="J9192" s="30"/>
      <c r="K9192" s="44"/>
    </row>
    <row r="9193" spans="1:11" s="45" customFormat="1" x14ac:dyDescent="0.25">
      <c r="A9193" s="42"/>
      <c r="B9193" s="48"/>
      <c r="C9193" s="43"/>
      <c r="D9193" s="43"/>
      <c r="E9193" s="43"/>
      <c r="F9193" s="27"/>
      <c r="G9193" s="44"/>
      <c r="H9193" s="44"/>
      <c r="I9193" s="44"/>
      <c r="J9193" s="30"/>
      <c r="K9193" s="44"/>
    </row>
    <row r="9194" spans="1:11" s="45" customFormat="1" x14ac:dyDescent="0.25">
      <c r="A9194" s="42"/>
      <c r="B9194" s="48"/>
      <c r="C9194" s="43"/>
      <c r="D9194" s="43"/>
      <c r="E9194" s="43"/>
      <c r="F9194" s="27"/>
      <c r="G9194" s="44"/>
      <c r="H9194" s="44"/>
      <c r="I9194" s="44"/>
      <c r="J9194" s="30"/>
      <c r="K9194" s="44"/>
    </row>
    <row r="9195" spans="1:11" s="45" customFormat="1" x14ac:dyDescent="0.25">
      <c r="A9195" s="42"/>
      <c r="B9195" s="48"/>
      <c r="C9195" s="43"/>
      <c r="D9195" s="43"/>
      <c r="E9195" s="43"/>
      <c r="F9195" s="27"/>
      <c r="G9195" s="44"/>
      <c r="H9195" s="44"/>
      <c r="I9195" s="44"/>
      <c r="J9195" s="30"/>
      <c r="K9195" s="44"/>
    </row>
    <row r="9196" spans="1:11" s="45" customFormat="1" x14ac:dyDescent="0.25">
      <c r="A9196" s="42"/>
      <c r="B9196" s="48"/>
      <c r="C9196" s="43"/>
      <c r="D9196" s="43"/>
      <c r="E9196" s="43"/>
      <c r="F9196" s="27"/>
      <c r="G9196" s="44"/>
      <c r="H9196" s="44"/>
      <c r="I9196" s="44"/>
      <c r="J9196" s="30"/>
      <c r="K9196" s="44"/>
    </row>
    <row r="9197" spans="1:11" s="45" customFormat="1" x14ac:dyDescent="0.25">
      <c r="A9197" s="42"/>
      <c r="B9197" s="48"/>
      <c r="C9197" s="43"/>
      <c r="D9197" s="43"/>
      <c r="E9197" s="43"/>
      <c r="F9197" s="27"/>
      <c r="G9197" s="44"/>
      <c r="H9197" s="44"/>
      <c r="I9197" s="44"/>
      <c r="J9197" s="30"/>
      <c r="K9197" s="44"/>
    </row>
    <row r="9198" spans="1:11" s="45" customFormat="1" x14ac:dyDescent="0.25">
      <c r="A9198" s="42"/>
      <c r="B9198" s="48"/>
      <c r="C9198" s="43"/>
      <c r="D9198" s="43"/>
      <c r="E9198" s="43"/>
      <c r="F9198" s="27"/>
      <c r="G9198" s="44"/>
      <c r="H9198" s="44"/>
      <c r="I9198" s="44"/>
      <c r="J9198" s="30"/>
      <c r="K9198" s="44"/>
    </row>
    <row r="9199" spans="1:11" s="45" customFormat="1" x14ac:dyDescent="0.25">
      <c r="A9199" s="42"/>
      <c r="B9199" s="48"/>
      <c r="C9199" s="43"/>
      <c r="D9199" s="43"/>
      <c r="E9199" s="43"/>
      <c r="F9199" s="27"/>
      <c r="G9199" s="44"/>
      <c r="H9199" s="44"/>
      <c r="I9199" s="44"/>
      <c r="J9199" s="30"/>
      <c r="K9199" s="44"/>
    </row>
    <row r="9200" spans="1:11" s="45" customFormat="1" x14ac:dyDescent="0.25">
      <c r="A9200" s="42"/>
      <c r="B9200" s="48"/>
      <c r="C9200" s="43"/>
      <c r="D9200" s="43"/>
      <c r="E9200" s="43"/>
      <c r="F9200" s="27"/>
      <c r="G9200" s="44"/>
      <c r="H9200" s="44"/>
      <c r="I9200" s="44"/>
      <c r="J9200" s="30"/>
      <c r="K9200" s="44"/>
    </row>
    <row r="9201" spans="1:11" s="45" customFormat="1" x14ac:dyDescent="0.25">
      <c r="A9201" s="42"/>
      <c r="B9201" s="48"/>
      <c r="C9201" s="43"/>
      <c r="D9201" s="43"/>
      <c r="E9201" s="43"/>
      <c r="F9201" s="27"/>
      <c r="G9201" s="44"/>
      <c r="H9201" s="44"/>
      <c r="I9201" s="44"/>
      <c r="J9201" s="30"/>
      <c r="K9201" s="44"/>
    </row>
    <row r="9202" spans="1:11" s="45" customFormat="1" x14ac:dyDescent="0.25">
      <c r="A9202" s="42"/>
      <c r="B9202" s="48"/>
      <c r="C9202" s="43"/>
      <c r="D9202" s="43"/>
      <c r="E9202" s="43"/>
      <c r="F9202" s="27"/>
      <c r="G9202" s="44"/>
      <c r="H9202" s="44"/>
      <c r="I9202" s="44"/>
      <c r="J9202" s="30"/>
      <c r="K9202" s="44"/>
    </row>
    <row r="9203" spans="1:11" s="45" customFormat="1" x14ac:dyDescent="0.25">
      <c r="A9203" s="42"/>
      <c r="B9203" s="48"/>
      <c r="C9203" s="43"/>
      <c r="D9203" s="43"/>
      <c r="E9203" s="43"/>
      <c r="F9203" s="27"/>
      <c r="G9203" s="44"/>
      <c r="H9203" s="44"/>
      <c r="I9203" s="44"/>
      <c r="J9203" s="30"/>
      <c r="K9203" s="44"/>
    </row>
    <row r="9204" spans="1:11" s="45" customFormat="1" x14ac:dyDescent="0.25">
      <c r="A9204" s="42"/>
      <c r="B9204" s="48"/>
      <c r="C9204" s="43"/>
      <c r="D9204" s="43"/>
      <c r="E9204" s="43"/>
      <c r="F9204" s="27"/>
      <c r="G9204" s="44"/>
      <c r="H9204" s="44"/>
      <c r="I9204" s="44"/>
      <c r="J9204" s="30"/>
      <c r="K9204" s="44"/>
    </row>
    <row r="9205" spans="1:11" s="45" customFormat="1" x14ac:dyDescent="0.25">
      <c r="A9205" s="42"/>
      <c r="B9205" s="48"/>
      <c r="C9205" s="43"/>
      <c r="D9205" s="43"/>
      <c r="E9205" s="43"/>
      <c r="F9205" s="27"/>
      <c r="G9205" s="44"/>
      <c r="H9205" s="44"/>
      <c r="I9205" s="44"/>
      <c r="J9205" s="30"/>
      <c r="K9205" s="44"/>
    </row>
    <row r="9206" spans="1:11" s="45" customFormat="1" x14ac:dyDescent="0.25">
      <c r="A9206" s="42"/>
      <c r="B9206" s="48"/>
      <c r="C9206" s="43"/>
      <c r="D9206" s="43"/>
      <c r="E9206" s="43"/>
      <c r="F9206" s="27"/>
      <c r="G9206" s="44"/>
      <c r="H9206" s="44"/>
      <c r="I9206" s="44"/>
      <c r="J9206" s="30"/>
      <c r="K9206" s="44"/>
    </row>
    <row r="9207" spans="1:11" s="45" customFormat="1" x14ac:dyDescent="0.25">
      <c r="A9207" s="42"/>
      <c r="B9207" s="48"/>
      <c r="C9207" s="43"/>
      <c r="D9207" s="43"/>
      <c r="E9207" s="43"/>
      <c r="F9207" s="27"/>
      <c r="G9207" s="44"/>
      <c r="H9207" s="44"/>
      <c r="I9207" s="44"/>
      <c r="J9207" s="30"/>
      <c r="K9207" s="44"/>
    </row>
    <row r="9208" spans="1:11" s="45" customFormat="1" x14ac:dyDescent="0.25">
      <c r="A9208" s="42"/>
      <c r="B9208" s="48"/>
      <c r="C9208" s="43"/>
      <c r="D9208" s="43"/>
      <c r="E9208" s="43"/>
      <c r="F9208" s="27"/>
      <c r="G9208" s="44"/>
      <c r="H9208" s="44"/>
      <c r="I9208" s="44"/>
      <c r="J9208" s="30"/>
      <c r="K9208" s="44"/>
    </row>
    <row r="9209" spans="1:11" s="45" customFormat="1" x14ac:dyDescent="0.25">
      <c r="A9209" s="42"/>
      <c r="B9209" s="48"/>
      <c r="C9209" s="43"/>
      <c r="D9209" s="43"/>
      <c r="E9209" s="43"/>
      <c r="F9209" s="27"/>
      <c r="G9209" s="44"/>
      <c r="H9209" s="44"/>
      <c r="I9209" s="44"/>
      <c r="J9209" s="30"/>
      <c r="K9209" s="44"/>
    </row>
    <row r="9210" spans="1:11" s="45" customFormat="1" x14ac:dyDescent="0.25">
      <c r="A9210" s="42"/>
      <c r="B9210" s="48"/>
      <c r="C9210" s="43"/>
      <c r="D9210" s="43"/>
      <c r="E9210" s="43"/>
      <c r="F9210" s="27"/>
      <c r="G9210" s="44"/>
      <c r="H9210" s="44"/>
      <c r="I9210" s="44"/>
      <c r="J9210" s="30"/>
      <c r="K9210" s="44"/>
    </row>
    <row r="9211" spans="1:11" s="45" customFormat="1" x14ac:dyDescent="0.25">
      <c r="A9211" s="42"/>
      <c r="B9211" s="48"/>
      <c r="C9211" s="43"/>
      <c r="D9211" s="43"/>
      <c r="E9211" s="43"/>
      <c r="F9211" s="27"/>
      <c r="G9211" s="44"/>
      <c r="H9211" s="44"/>
      <c r="I9211" s="44"/>
      <c r="J9211" s="30"/>
      <c r="K9211" s="44"/>
    </row>
    <row r="9212" spans="1:11" s="45" customFormat="1" x14ac:dyDescent="0.25">
      <c r="A9212" s="42"/>
      <c r="B9212" s="48"/>
      <c r="C9212" s="43"/>
      <c r="D9212" s="43"/>
      <c r="E9212" s="43"/>
      <c r="F9212" s="27"/>
      <c r="G9212" s="44"/>
      <c r="H9212" s="44"/>
      <c r="I9212" s="44"/>
      <c r="J9212" s="30"/>
      <c r="K9212" s="44"/>
    </row>
    <row r="9213" spans="1:11" s="45" customFormat="1" x14ac:dyDescent="0.25">
      <c r="A9213" s="42"/>
      <c r="B9213" s="48"/>
      <c r="C9213" s="43"/>
      <c r="D9213" s="43"/>
      <c r="E9213" s="43"/>
      <c r="F9213" s="27"/>
      <c r="G9213" s="44"/>
      <c r="H9213" s="44"/>
      <c r="I9213" s="44"/>
      <c r="J9213" s="30"/>
      <c r="K9213" s="44"/>
    </row>
    <row r="9214" spans="1:11" s="45" customFormat="1" x14ac:dyDescent="0.25">
      <c r="A9214" s="42"/>
      <c r="B9214" s="48"/>
      <c r="C9214" s="43"/>
      <c r="D9214" s="43"/>
      <c r="E9214" s="43"/>
      <c r="F9214" s="27"/>
      <c r="G9214" s="44"/>
      <c r="H9214" s="44"/>
      <c r="I9214" s="44"/>
      <c r="J9214" s="30"/>
      <c r="K9214" s="44"/>
    </row>
    <row r="9215" spans="1:11" s="45" customFormat="1" x14ac:dyDescent="0.25">
      <c r="A9215" s="42"/>
      <c r="B9215" s="48"/>
      <c r="C9215" s="43"/>
      <c r="D9215" s="43"/>
      <c r="E9215" s="43"/>
      <c r="F9215" s="27"/>
      <c r="G9215" s="44"/>
      <c r="H9215" s="44"/>
      <c r="I9215" s="44"/>
      <c r="J9215" s="30"/>
      <c r="K9215" s="44"/>
    </row>
    <row r="9216" spans="1:11" s="45" customFormat="1" x14ac:dyDescent="0.25">
      <c r="A9216" s="42"/>
      <c r="B9216" s="48"/>
      <c r="C9216" s="43"/>
      <c r="D9216" s="43"/>
      <c r="E9216" s="43"/>
      <c r="F9216" s="27"/>
      <c r="G9216" s="44"/>
      <c r="H9216" s="44"/>
      <c r="I9216" s="44"/>
      <c r="J9216" s="30"/>
      <c r="K9216" s="44"/>
    </row>
    <row r="9217" spans="1:11" s="45" customFormat="1" x14ac:dyDescent="0.25">
      <c r="A9217" s="42"/>
      <c r="B9217" s="48"/>
      <c r="C9217" s="43"/>
      <c r="D9217" s="43"/>
      <c r="E9217" s="43"/>
      <c r="F9217" s="27"/>
      <c r="G9217" s="44"/>
      <c r="H9217" s="44"/>
      <c r="I9217" s="44"/>
      <c r="J9217" s="30"/>
      <c r="K9217" s="44"/>
    </row>
    <row r="9218" spans="1:11" s="45" customFormat="1" x14ac:dyDescent="0.25">
      <c r="A9218" s="42"/>
      <c r="B9218" s="48"/>
      <c r="C9218" s="43"/>
      <c r="D9218" s="43"/>
      <c r="E9218" s="43"/>
      <c r="F9218" s="27"/>
      <c r="G9218" s="44"/>
      <c r="H9218" s="44"/>
      <c r="I9218" s="44"/>
      <c r="J9218" s="30"/>
      <c r="K9218" s="44"/>
    </row>
    <row r="9219" spans="1:11" s="45" customFormat="1" x14ac:dyDescent="0.25">
      <c r="A9219" s="42"/>
      <c r="B9219" s="48"/>
      <c r="C9219" s="43"/>
      <c r="D9219" s="43"/>
      <c r="E9219" s="43"/>
      <c r="F9219" s="27"/>
      <c r="G9219" s="44"/>
      <c r="H9219" s="44"/>
      <c r="I9219" s="44"/>
      <c r="J9219" s="30"/>
      <c r="K9219" s="44"/>
    </row>
    <row r="9220" spans="1:11" s="45" customFormat="1" x14ac:dyDescent="0.25">
      <c r="A9220" s="42"/>
      <c r="B9220" s="48"/>
      <c r="C9220" s="43"/>
      <c r="D9220" s="43"/>
      <c r="E9220" s="43"/>
      <c r="F9220" s="27"/>
      <c r="G9220" s="44"/>
      <c r="H9220" s="44"/>
      <c r="I9220" s="44"/>
      <c r="J9220" s="30"/>
      <c r="K9220" s="44"/>
    </row>
    <row r="9221" spans="1:11" s="45" customFormat="1" x14ac:dyDescent="0.25">
      <c r="A9221" s="42"/>
      <c r="B9221" s="48"/>
      <c r="C9221" s="43"/>
      <c r="D9221" s="43"/>
      <c r="E9221" s="43"/>
      <c r="F9221" s="27"/>
      <c r="G9221" s="44"/>
      <c r="H9221" s="44"/>
      <c r="I9221" s="44"/>
      <c r="J9221" s="30"/>
      <c r="K9221" s="44"/>
    </row>
    <row r="9222" spans="1:11" s="45" customFormat="1" x14ac:dyDescent="0.25">
      <c r="A9222" s="42"/>
      <c r="B9222" s="48"/>
      <c r="C9222" s="43"/>
      <c r="D9222" s="43"/>
      <c r="E9222" s="43"/>
      <c r="F9222" s="27"/>
      <c r="G9222" s="44"/>
      <c r="H9222" s="44"/>
      <c r="I9222" s="44"/>
      <c r="J9222" s="30"/>
      <c r="K9222" s="44"/>
    </row>
    <row r="9223" spans="1:11" s="45" customFormat="1" x14ac:dyDescent="0.25">
      <c r="A9223" s="42"/>
      <c r="B9223" s="48"/>
      <c r="C9223" s="43"/>
      <c r="D9223" s="43"/>
      <c r="E9223" s="43"/>
      <c r="F9223" s="27"/>
      <c r="G9223" s="44"/>
      <c r="H9223" s="44"/>
      <c r="I9223" s="44"/>
      <c r="J9223" s="30"/>
      <c r="K9223" s="44"/>
    </row>
    <row r="9224" spans="1:11" s="45" customFormat="1" x14ac:dyDescent="0.25">
      <c r="A9224" s="42"/>
      <c r="B9224" s="48"/>
      <c r="C9224" s="43"/>
      <c r="D9224" s="43"/>
      <c r="E9224" s="43"/>
      <c r="F9224" s="27"/>
      <c r="G9224" s="44"/>
      <c r="H9224" s="44"/>
      <c r="I9224" s="44"/>
      <c r="J9224" s="30"/>
      <c r="K9224" s="44"/>
    </row>
    <row r="9225" spans="1:11" s="45" customFormat="1" x14ac:dyDescent="0.25">
      <c r="A9225" s="42"/>
      <c r="B9225" s="48"/>
      <c r="C9225" s="43"/>
      <c r="D9225" s="43"/>
      <c r="E9225" s="43"/>
      <c r="F9225" s="27"/>
      <c r="G9225" s="44"/>
      <c r="H9225" s="44"/>
      <c r="I9225" s="44"/>
      <c r="J9225" s="30"/>
      <c r="K9225" s="44"/>
    </row>
    <row r="9226" spans="1:11" s="45" customFormat="1" x14ac:dyDescent="0.25">
      <c r="A9226" s="42"/>
      <c r="B9226" s="48"/>
      <c r="C9226" s="43"/>
      <c r="D9226" s="43"/>
      <c r="E9226" s="43"/>
      <c r="F9226" s="27"/>
      <c r="G9226" s="44"/>
      <c r="H9226" s="44"/>
      <c r="I9226" s="44"/>
      <c r="J9226" s="30"/>
      <c r="K9226" s="44"/>
    </row>
    <row r="9227" spans="1:11" s="45" customFormat="1" x14ac:dyDescent="0.25">
      <c r="A9227" s="42"/>
      <c r="B9227" s="48"/>
      <c r="C9227" s="43"/>
      <c r="D9227" s="43"/>
      <c r="E9227" s="43"/>
      <c r="F9227" s="27"/>
      <c r="G9227" s="44"/>
      <c r="H9227" s="44"/>
      <c r="I9227" s="44"/>
      <c r="J9227" s="30"/>
      <c r="K9227" s="44"/>
    </row>
    <row r="9228" spans="1:11" s="45" customFormat="1" x14ac:dyDescent="0.25">
      <c r="A9228" s="42"/>
      <c r="B9228" s="48"/>
      <c r="C9228" s="43"/>
      <c r="D9228" s="43"/>
      <c r="E9228" s="43"/>
      <c r="F9228" s="27"/>
      <c r="G9228" s="44"/>
      <c r="H9228" s="44"/>
      <c r="I9228" s="44"/>
      <c r="J9228" s="30"/>
      <c r="K9228" s="44"/>
    </row>
    <row r="9229" spans="1:11" s="45" customFormat="1" x14ac:dyDescent="0.25">
      <c r="A9229" s="42"/>
      <c r="B9229" s="48"/>
      <c r="C9229" s="43"/>
      <c r="D9229" s="43"/>
      <c r="E9229" s="43"/>
      <c r="F9229" s="27"/>
      <c r="G9229" s="44"/>
      <c r="H9229" s="44"/>
      <c r="I9229" s="44"/>
      <c r="J9229" s="30"/>
      <c r="K9229" s="44"/>
    </row>
    <row r="9230" spans="1:11" s="45" customFormat="1" x14ac:dyDescent="0.25">
      <c r="A9230" s="42"/>
      <c r="B9230" s="48"/>
      <c r="C9230" s="43"/>
      <c r="D9230" s="43"/>
      <c r="E9230" s="43"/>
      <c r="F9230" s="27"/>
      <c r="G9230" s="44"/>
      <c r="H9230" s="44"/>
      <c r="I9230" s="44"/>
      <c r="J9230" s="30"/>
      <c r="K9230" s="44"/>
    </row>
    <row r="9231" spans="1:11" s="45" customFormat="1" x14ac:dyDescent="0.25">
      <c r="A9231" s="42"/>
      <c r="B9231" s="48"/>
      <c r="C9231" s="43"/>
      <c r="D9231" s="43"/>
      <c r="E9231" s="43"/>
      <c r="F9231" s="27"/>
      <c r="G9231" s="44"/>
      <c r="H9231" s="44"/>
      <c r="I9231" s="44"/>
      <c r="J9231" s="30"/>
      <c r="K9231" s="44"/>
    </row>
    <row r="9232" spans="1:11" s="45" customFormat="1" x14ac:dyDescent="0.25">
      <c r="A9232" s="42"/>
      <c r="B9232" s="48"/>
      <c r="C9232" s="43"/>
      <c r="D9232" s="43"/>
      <c r="E9232" s="43"/>
      <c r="F9232" s="27"/>
      <c r="G9232" s="44"/>
      <c r="H9232" s="44"/>
      <c r="I9232" s="44"/>
      <c r="J9232" s="30"/>
      <c r="K9232" s="44"/>
    </row>
    <row r="9233" spans="1:11" s="45" customFormat="1" x14ac:dyDescent="0.25">
      <c r="A9233" s="42"/>
      <c r="B9233" s="48"/>
      <c r="C9233" s="43"/>
      <c r="D9233" s="43"/>
      <c r="E9233" s="43"/>
      <c r="F9233" s="27"/>
      <c r="G9233" s="44"/>
      <c r="H9233" s="44"/>
      <c r="I9233" s="44"/>
      <c r="J9233" s="30"/>
      <c r="K9233" s="44"/>
    </row>
    <row r="9234" spans="1:11" s="45" customFormat="1" x14ac:dyDescent="0.25">
      <c r="A9234" s="42"/>
      <c r="B9234" s="48"/>
      <c r="C9234" s="43"/>
      <c r="D9234" s="43"/>
      <c r="E9234" s="43"/>
      <c r="F9234" s="27"/>
      <c r="G9234" s="44"/>
      <c r="H9234" s="44"/>
      <c r="I9234" s="44"/>
      <c r="J9234" s="30"/>
      <c r="K9234" s="44"/>
    </row>
    <row r="9235" spans="1:11" s="45" customFormat="1" x14ac:dyDescent="0.25">
      <c r="A9235" s="42"/>
      <c r="B9235" s="48"/>
      <c r="C9235" s="43"/>
      <c r="D9235" s="43"/>
      <c r="E9235" s="43"/>
      <c r="F9235" s="27"/>
      <c r="G9235" s="44"/>
      <c r="H9235" s="44"/>
      <c r="I9235" s="44"/>
      <c r="J9235" s="30"/>
      <c r="K9235" s="44"/>
    </row>
    <row r="9236" spans="1:11" s="45" customFormat="1" x14ac:dyDescent="0.25">
      <c r="A9236" s="42"/>
      <c r="B9236" s="48"/>
      <c r="C9236" s="43"/>
      <c r="D9236" s="43"/>
      <c r="E9236" s="43"/>
      <c r="F9236" s="27"/>
      <c r="G9236" s="44"/>
      <c r="H9236" s="44"/>
      <c r="I9236" s="44"/>
      <c r="J9236" s="30"/>
      <c r="K9236" s="44"/>
    </row>
    <row r="9237" spans="1:11" s="45" customFormat="1" x14ac:dyDescent="0.25">
      <c r="A9237" s="42"/>
      <c r="B9237" s="48"/>
      <c r="C9237" s="43"/>
      <c r="D9237" s="43"/>
      <c r="E9237" s="43"/>
      <c r="F9237" s="27"/>
      <c r="G9237" s="44"/>
      <c r="H9237" s="44"/>
      <c r="I9237" s="44"/>
      <c r="J9237" s="30"/>
      <c r="K9237" s="44"/>
    </row>
    <row r="9238" spans="1:11" s="45" customFormat="1" x14ac:dyDescent="0.25">
      <c r="A9238" s="42"/>
      <c r="B9238" s="48"/>
      <c r="C9238" s="43"/>
      <c r="D9238" s="43"/>
      <c r="E9238" s="43"/>
      <c r="F9238" s="27"/>
      <c r="G9238" s="44"/>
      <c r="H9238" s="44"/>
      <c r="I9238" s="44"/>
      <c r="J9238" s="30"/>
      <c r="K9238" s="44"/>
    </row>
    <row r="9239" spans="1:11" s="45" customFormat="1" x14ac:dyDescent="0.25">
      <c r="A9239" s="42"/>
      <c r="B9239" s="48"/>
      <c r="C9239" s="43"/>
      <c r="D9239" s="43"/>
      <c r="E9239" s="43"/>
      <c r="F9239" s="27"/>
      <c r="G9239" s="44"/>
      <c r="H9239" s="44"/>
      <c r="I9239" s="44"/>
      <c r="J9239" s="30"/>
      <c r="K9239" s="44"/>
    </row>
    <row r="9240" spans="1:11" s="45" customFormat="1" x14ac:dyDescent="0.25">
      <c r="A9240" s="42"/>
      <c r="B9240" s="48"/>
      <c r="C9240" s="43"/>
      <c r="D9240" s="43"/>
      <c r="E9240" s="43"/>
      <c r="F9240" s="27"/>
      <c r="G9240" s="44"/>
      <c r="H9240" s="44"/>
      <c r="I9240" s="44"/>
      <c r="J9240" s="30"/>
      <c r="K9240" s="44"/>
    </row>
    <row r="9241" spans="1:11" s="45" customFormat="1" x14ac:dyDescent="0.25">
      <c r="A9241" s="42"/>
      <c r="B9241" s="48"/>
      <c r="C9241" s="43"/>
      <c r="D9241" s="43"/>
      <c r="E9241" s="43"/>
      <c r="F9241" s="27"/>
      <c r="G9241" s="44"/>
      <c r="H9241" s="44"/>
      <c r="I9241" s="44"/>
      <c r="J9241" s="30"/>
      <c r="K9241" s="44"/>
    </row>
    <row r="9242" spans="1:11" s="45" customFormat="1" x14ac:dyDescent="0.25">
      <c r="A9242" s="42"/>
      <c r="B9242" s="48"/>
      <c r="C9242" s="43"/>
      <c r="D9242" s="43"/>
      <c r="E9242" s="43"/>
      <c r="F9242" s="27"/>
      <c r="G9242" s="44"/>
      <c r="H9242" s="44"/>
      <c r="I9242" s="44"/>
      <c r="J9242" s="30"/>
      <c r="K9242" s="44"/>
    </row>
    <row r="9243" spans="1:11" s="45" customFormat="1" x14ac:dyDescent="0.25">
      <c r="A9243" s="42"/>
      <c r="B9243" s="48"/>
      <c r="C9243" s="43"/>
      <c r="D9243" s="43"/>
      <c r="E9243" s="43"/>
      <c r="F9243" s="27"/>
      <c r="G9243" s="44"/>
      <c r="H9243" s="44"/>
      <c r="I9243" s="44"/>
      <c r="J9243" s="30"/>
      <c r="K9243" s="44"/>
    </row>
    <row r="9244" spans="1:11" s="45" customFormat="1" x14ac:dyDescent="0.25">
      <c r="A9244" s="42"/>
      <c r="B9244" s="48"/>
      <c r="C9244" s="43"/>
      <c r="D9244" s="43"/>
      <c r="E9244" s="43"/>
      <c r="F9244" s="27"/>
      <c r="G9244" s="44"/>
      <c r="H9244" s="44"/>
      <c r="I9244" s="44"/>
      <c r="J9244" s="30"/>
      <c r="K9244" s="44"/>
    </row>
    <row r="9245" spans="1:11" s="45" customFormat="1" x14ac:dyDescent="0.25">
      <c r="A9245" s="42"/>
      <c r="B9245" s="48"/>
      <c r="C9245" s="43"/>
      <c r="D9245" s="43"/>
      <c r="E9245" s="43"/>
      <c r="F9245" s="27"/>
      <c r="G9245" s="44"/>
      <c r="H9245" s="44"/>
      <c r="I9245" s="44"/>
      <c r="J9245" s="30"/>
      <c r="K9245" s="44"/>
    </row>
    <row r="9246" spans="1:11" s="45" customFormat="1" x14ac:dyDescent="0.25">
      <c r="A9246" s="42"/>
      <c r="B9246" s="48"/>
      <c r="C9246" s="43"/>
      <c r="D9246" s="43"/>
      <c r="E9246" s="43"/>
      <c r="F9246" s="27"/>
      <c r="G9246" s="44"/>
      <c r="H9246" s="44"/>
      <c r="I9246" s="44"/>
      <c r="J9246" s="30"/>
      <c r="K9246" s="44"/>
    </row>
    <row r="9247" spans="1:11" s="45" customFormat="1" x14ac:dyDescent="0.25">
      <c r="A9247" s="42"/>
      <c r="B9247" s="48"/>
      <c r="C9247" s="43"/>
      <c r="D9247" s="43"/>
      <c r="E9247" s="43"/>
      <c r="F9247" s="27"/>
      <c r="G9247" s="44"/>
      <c r="H9247" s="44"/>
      <c r="I9247" s="44"/>
      <c r="J9247" s="30"/>
      <c r="K9247" s="44"/>
    </row>
    <row r="9248" spans="1:11" s="45" customFormat="1" x14ac:dyDescent="0.25">
      <c r="A9248" s="42"/>
      <c r="B9248" s="48"/>
      <c r="C9248" s="43"/>
      <c r="D9248" s="43"/>
      <c r="E9248" s="43"/>
      <c r="F9248" s="27"/>
      <c r="G9248" s="44"/>
      <c r="H9248" s="44"/>
      <c r="I9248" s="44"/>
      <c r="J9248" s="30"/>
      <c r="K9248" s="44"/>
    </row>
    <row r="9249" spans="1:11" s="45" customFormat="1" x14ac:dyDescent="0.25">
      <c r="A9249" s="42"/>
      <c r="B9249" s="48"/>
      <c r="C9249" s="43"/>
      <c r="D9249" s="43"/>
      <c r="E9249" s="43"/>
      <c r="F9249" s="27"/>
      <c r="G9249" s="44"/>
      <c r="H9249" s="44"/>
      <c r="I9249" s="44"/>
      <c r="J9249" s="30"/>
      <c r="K9249" s="44"/>
    </row>
    <row r="9250" spans="1:11" s="45" customFormat="1" x14ac:dyDescent="0.25">
      <c r="A9250" s="42"/>
      <c r="B9250" s="48"/>
      <c r="C9250" s="43"/>
      <c r="D9250" s="43"/>
      <c r="E9250" s="43"/>
      <c r="F9250" s="27"/>
      <c r="G9250" s="44"/>
      <c r="H9250" s="44"/>
      <c r="I9250" s="44"/>
      <c r="J9250" s="30"/>
      <c r="K9250" s="44"/>
    </row>
    <row r="9251" spans="1:11" s="45" customFormat="1" x14ac:dyDescent="0.25">
      <c r="A9251" s="42"/>
      <c r="B9251" s="48"/>
      <c r="C9251" s="43"/>
      <c r="D9251" s="43"/>
      <c r="E9251" s="43"/>
      <c r="F9251" s="27"/>
      <c r="G9251" s="44"/>
      <c r="H9251" s="44"/>
      <c r="I9251" s="44"/>
      <c r="J9251" s="30"/>
      <c r="K9251" s="44"/>
    </row>
    <row r="9252" spans="1:11" s="45" customFormat="1" x14ac:dyDescent="0.25">
      <c r="A9252" s="42"/>
      <c r="B9252" s="48"/>
      <c r="C9252" s="43"/>
      <c r="D9252" s="43"/>
      <c r="E9252" s="43"/>
      <c r="F9252" s="27"/>
      <c r="G9252" s="44"/>
      <c r="H9252" s="44"/>
      <c r="I9252" s="44"/>
      <c r="J9252" s="30"/>
      <c r="K9252" s="44"/>
    </row>
    <row r="9253" spans="1:11" s="45" customFormat="1" x14ac:dyDescent="0.25">
      <c r="A9253" s="42"/>
      <c r="B9253" s="48"/>
      <c r="C9253" s="43"/>
      <c r="D9253" s="43"/>
      <c r="E9253" s="43"/>
      <c r="F9253" s="27"/>
      <c r="G9253" s="44"/>
      <c r="H9253" s="44"/>
      <c r="I9253" s="44"/>
      <c r="J9253" s="30"/>
      <c r="K9253" s="44"/>
    </row>
    <row r="9254" spans="1:11" s="45" customFormat="1" x14ac:dyDescent="0.25">
      <c r="A9254" s="42"/>
      <c r="B9254" s="48"/>
      <c r="C9254" s="43"/>
      <c r="D9254" s="43"/>
      <c r="E9254" s="43"/>
      <c r="F9254" s="27"/>
      <c r="G9254" s="44"/>
      <c r="H9254" s="44"/>
      <c r="I9254" s="44"/>
      <c r="J9254" s="30"/>
      <c r="K9254" s="44"/>
    </row>
    <row r="9255" spans="1:11" s="45" customFormat="1" x14ac:dyDescent="0.25">
      <c r="A9255" s="42"/>
      <c r="B9255" s="48"/>
      <c r="C9255" s="43"/>
      <c r="D9255" s="43"/>
      <c r="E9255" s="43"/>
      <c r="F9255" s="27"/>
      <c r="G9255" s="44"/>
      <c r="H9255" s="44"/>
      <c r="I9255" s="44"/>
      <c r="J9255" s="30"/>
      <c r="K9255" s="44"/>
    </row>
    <row r="9256" spans="1:11" s="45" customFormat="1" x14ac:dyDescent="0.25">
      <c r="A9256" s="42"/>
      <c r="B9256" s="48"/>
      <c r="C9256" s="43"/>
      <c r="D9256" s="43"/>
      <c r="E9256" s="43"/>
      <c r="F9256" s="27"/>
      <c r="G9256" s="44"/>
      <c r="H9256" s="44"/>
      <c r="I9256" s="44"/>
      <c r="J9256" s="30"/>
      <c r="K9256" s="44"/>
    </row>
    <row r="9257" spans="1:11" s="45" customFormat="1" x14ac:dyDescent="0.25">
      <c r="A9257" s="42"/>
      <c r="B9257" s="48"/>
      <c r="C9257" s="43"/>
      <c r="D9257" s="43"/>
      <c r="E9257" s="43"/>
      <c r="F9257" s="27"/>
      <c r="G9257" s="44"/>
      <c r="H9257" s="44"/>
      <c r="I9257" s="44"/>
      <c r="J9257" s="30"/>
      <c r="K9257" s="44"/>
    </row>
    <row r="9258" spans="1:11" s="45" customFormat="1" x14ac:dyDescent="0.25">
      <c r="A9258" s="42"/>
      <c r="B9258" s="48"/>
      <c r="C9258" s="43"/>
      <c r="D9258" s="43"/>
      <c r="E9258" s="43"/>
      <c r="F9258" s="27"/>
      <c r="G9258" s="44"/>
      <c r="H9258" s="44"/>
      <c r="I9258" s="44"/>
      <c r="J9258" s="30"/>
      <c r="K9258" s="44"/>
    </row>
    <row r="9259" spans="1:11" s="45" customFormat="1" x14ac:dyDescent="0.25">
      <c r="A9259" s="42"/>
      <c r="B9259" s="48"/>
      <c r="C9259" s="43"/>
      <c r="D9259" s="43"/>
      <c r="E9259" s="43"/>
      <c r="F9259" s="27"/>
      <c r="G9259" s="44"/>
      <c r="H9259" s="44"/>
      <c r="I9259" s="44"/>
      <c r="J9259" s="30"/>
      <c r="K9259" s="44"/>
    </row>
    <row r="9260" spans="1:11" s="45" customFormat="1" x14ac:dyDescent="0.25">
      <c r="A9260" s="42"/>
      <c r="B9260" s="48"/>
      <c r="C9260" s="43"/>
      <c r="D9260" s="43"/>
      <c r="E9260" s="43"/>
      <c r="F9260" s="27"/>
      <c r="G9260" s="44"/>
      <c r="H9260" s="44"/>
      <c r="I9260" s="44"/>
      <c r="J9260" s="30"/>
      <c r="K9260" s="44"/>
    </row>
    <row r="9261" spans="1:11" s="45" customFormat="1" x14ac:dyDescent="0.25">
      <c r="A9261" s="42"/>
      <c r="B9261" s="48"/>
      <c r="C9261" s="43"/>
      <c r="D9261" s="43"/>
      <c r="E9261" s="43"/>
      <c r="F9261" s="27"/>
      <c r="G9261" s="44"/>
      <c r="H9261" s="44"/>
      <c r="I9261" s="44"/>
      <c r="J9261" s="30"/>
      <c r="K9261" s="44"/>
    </row>
    <row r="9262" spans="1:11" s="45" customFormat="1" x14ac:dyDescent="0.25">
      <c r="A9262" s="42"/>
      <c r="B9262" s="48"/>
      <c r="C9262" s="43"/>
      <c r="D9262" s="43"/>
      <c r="E9262" s="43"/>
      <c r="F9262" s="27"/>
      <c r="G9262" s="44"/>
      <c r="H9262" s="44"/>
      <c r="I9262" s="44"/>
      <c r="J9262" s="30"/>
      <c r="K9262" s="44"/>
    </row>
    <row r="9263" spans="1:11" s="45" customFormat="1" x14ac:dyDescent="0.25">
      <c r="A9263" s="42"/>
      <c r="B9263" s="48"/>
      <c r="C9263" s="43"/>
      <c r="D9263" s="43"/>
      <c r="E9263" s="43"/>
      <c r="F9263" s="27"/>
      <c r="G9263" s="44"/>
      <c r="H9263" s="44"/>
      <c r="I9263" s="44"/>
      <c r="J9263" s="30"/>
      <c r="K9263" s="44"/>
    </row>
    <row r="9264" spans="1:11" s="45" customFormat="1" x14ac:dyDescent="0.25">
      <c r="A9264" s="42"/>
      <c r="B9264" s="48"/>
      <c r="C9264" s="43"/>
      <c r="D9264" s="43"/>
      <c r="E9264" s="43"/>
      <c r="F9264" s="27"/>
      <c r="G9264" s="44"/>
      <c r="H9264" s="44"/>
      <c r="I9264" s="44"/>
      <c r="J9264" s="30"/>
      <c r="K9264" s="44"/>
    </row>
    <row r="9265" spans="1:11" s="45" customFormat="1" x14ac:dyDescent="0.25">
      <c r="A9265" s="42"/>
      <c r="B9265" s="48"/>
      <c r="C9265" s="43"/>
      <c r="D9265" s="43"/>
      <c r="E9265" s="43"/>
      <c r="F9265" s="27"/>
      <c r="G9265" s="44"/>
      <c r="H9265" s="44"/>
      <c r="I9265" s="44"/>
      <c r="J9265" s="30"/>
      <c r="K9265" s="44"/>
    </row>
    <row r="9266" spans="1:11" s="45" customFormat="1" x14ac:dyDescent="0.25">
      <c r="A9266" s="42"/>
      <c r="B9266" s="48"/>
      <c r="C9266" s="43"/>
      <c r="D9266" s="43"/>
      <c r="E9266" s="43"/>
      <c r="F9266" s="27"/>
      <c r="G9266" s="44"/>
      <c r="H9266" s="44"/>
      <c r="I9266" s="44"/>
      <c r="J9266" s="30"/>
      <c r="K9266" s="44"/>
    </row>
    <row r="9267" spans="1:11" s="45" customFormat="1" x14ac:dyDescent="0.25">
      <c r="A9267" s="42"/>
      <c r="B9267" s="48"/>
      <c r="C9267" s="43"/>
      <c r="D9267" s="43"/>
      <c r="E9267" s="43"/>
      <c r="F9267" s="27"/>
      <c r="G9267" s="44"/>
      <c r="H9267" s="44"/>
      <c r="I9267" s="44"/>
      <c r="J9267" s="30"/>
      <c r="K9267" s="44"/>
    </row>
    <row r="9268" spans="1:11" s="45" customFormat="1" x14ac:dyDescent="0.25">
      <c r="A9268" s="42"/>
      <c r="B9268" s="48"/>
      <c r="C9268" s="43"/>
      <c r="D9268" s="43"/>
      <c r="E9268" s="43"/>
      <c r="F9268" s="27"/>
      <c r="G9268" s="44"/>
      <c r="H9268" s="44"/>
      <c r="I9268" s="44"/>
      <c r="J9268" s="30"/>
      <c r="K9268" s="44"/>
    </row>
    <row r="9269" spans="1:11" s="45" customFormat="1" x14ac:dyDescent="0.25">
      <c r="A9269" s="42"/>
      <c r="B9269" s="48"/>
      <c r="C9269" s="43"/>
      <c r="D9269" s="43"/>
      <c r="E9269" s="43"/>
      <c r="F9269" s="27"/>
      <c r="G9269" s="44"/>
      <c r="H9269" s="44"/>
      <c r="I9269" s="44"/>
      <c r="J9269" s="30"/>
      <c r="K9269" s="44"/>
    </row>
    <row r="9270" spans="1:11" s="45" customFormat="1" x14ac:dyDescent="0.25">
      <c r="A9270" s="42"/>
      <c r="B9270" s="48"/>
      <c r="C9270" s="43"/>
      <c r="D9270" s="43"/>
      <c r="E9270" s="43"/>
      <c r="F9270" s="27"/>
      <c r="G9270" s="44"/>
      <c r="H9270" s="44"/>
      <c r="I9270" s="44"/>
      <c r="J9270" s="30"/>
      <c r="K9270" s="44"/>
    </row>
    <row r="9271" spans="1:11" s="45" customFormat="1" x14ac:dyDescent="0.25">
      <c r="A9271" s="42"/>
      <c r="B9271" s="48"/>
      <c r="C9271" s="43"/>
      <c r="D9271" s="43"/>
      <c r="E9271" s="43"/>
      <c r="F9271" s="27"/>
      <c r="G9271" s="44"/>
      <c r="H9271" s="44"/>
      <c r="I9271" s="44"/>
      <c r="J9271" s="30"/>
      <c r="K9271" s="44"/>
    </row>
    <row r="9272" spans="1:11" s="45" customFormat="1" x14ac:dyDescent="0.25">
      <c r="A9272" s="42"/>
      <c r="B9272" s="48"/>
      <c r="C9272" s="43"/>
      <c r="D9272" s="43"/>
      <c r="E9272" s="43"/>
      <c r="F9272" s="27"/>
      <c r="G9272" s="44"/>
      <c r="H9272" s="44"/>
      <c r="I9272" s="44"/>
      <c r="J9272" s="30"/>
      <c r="K9272" s="44"/>
    </row>
    <row r="9273" spans="1:11" s="45" customFormat="1" x14ac:dyDescent="0.25">
      <c r="A9273" s="42"/>
      <c r="B9273" s="48"/>
      <c r="C9273" s="43"/>
      <c r="D9273" s="43"/>
      <c r="E9273" s="43"/>
      <c r="F9273" s="27"/>
      <c r="G9273" s="44"/>
      <c r="H9273" s="44"/>
      <c r="I9273" s="44"/>
      <c r="J9273" s="30"/>
      <c r="K9273" s="44"/>
    </row>
    <row r="9274" spans="1:11" s="45" customFormat="1" x14ac:dyDescent="0.25">
      <c r="A9274" s="42"/>
      <c r="B9274" s="48"/>
      <c r="C9274" s="43"/>
      <c r="D9274" s="43"/>
      <c r="E9274" s="43"/>
      <c r="F9274" s="27"/>
      <c r="G9274" s="44"/>
      <c r="H9274" s="44"/>
      <c r="I9274" s="44"/>
      <c r="J9274" s="30"/>
      <c r="K9274" s="44"/>
    </row>
    <row r="9275" spans="1:11" s="45" customFormat="1" x14ac:dyDescent="0.25">
      <c r="A9275" s="42"/>
      <c r="B9275" s="48"/>
      <c r="C9275" s="43"/>
      <c r="D9275" s="43"/>
      <c r="E9275" s="43"/>
      <c r="F9275" s="27"/>
      <c r="G9275" s="44"/>
      <c r="H9275" s="44"/>
      <c r="I9275" s="44"/>
      <c r="J9275" s="30"/>
      <c r="K9275" s="44"/>
    </row>
    <row r="9276" spans="1:11" s="45" customFormat="1" x14ac:dyDescent="0.25">
      <c r="A9276" s="42"/>
      <c r="B9276" s="48"/>
      <c r="C9276" s="43"/>
      <c r="D9276" s="43"/>
      <c r="E9276" s="43"/>
      <c r="F9276" s="27"/>
      <c r="G9276" s="44"/>
      <c r="H9276" s="44"/>
      <c r="I9276" s="44"/>
      <c r="J9276" s="30"/>
      <c r="K9276" s="44"/>
    </row>
    <row r="9277" spans="1:11" s="45" customFormat="1" x14ac:dyDescent="0.25">
      <c r="A9277" s="42"/>
      <c r="B9277" s="48"/>
      <c r="C9277" s="43"/>
      <c r="D9277" s="43"/>
      <c r="E9277" s="43"/>
      <c r="F9277" s="27"/>
      <c r="G9277" s="44"/>
      <c r="H9277" s="44"/>
      <c r="I9277" s="44"/>
      <c r="J9277" s="30"/>
      <c r="K9277" s="44"/>
    </row>
    <row r="9278" spans="1:11" s="45" customFormat="1" x14ac:dyDescent="0.25">
      <c r="A9278" s="42"/>
      <c r="B9278" s="48"/>
      <c r="C9278" s="43"/>
      <c r="D9278" s="43"/>
      <c r="E9278" s="43"/>
      <c r="F9278" s="27"/>
      <c r="G9278" s="44"/>
      <c r="H9278" s="44"/>
      <c r="I9278" s="44"/>
      <c r="J9278" s="30"/>
      <c r="K9278" s="44"/>
    </row>
    <row r="9279" spans="1:11" s="45" customFormat="1" x14ac:dyDescent="0.25">
      <c r="A9279" s="42"/>
      <c r="B9279" s="48"/>
      <c r="C9279" s="43"/>
      <c r="D9279" s="43"/>
      <c r="E9279" s="43"/>
      <c r="F9279" s="27"/>
      <c r="G9279" s="44"/>
      <c r="H9279" s="44"/>
      <c r="I9279" s="44"/>
      <c r="J9279" s="30"/>
      <c r="K9279" s="44"/>
    </row>
    <row r="9280" spans="1:11" s="45" customFormat="1" x14ac:dyDescent="0.25">
      <c r="A9280" s="42"/>
      <c r="B9280" s="48"/>
      <c r="C9280" s="43"/>
      <c r="D9280" s="43"/>
      <c r="E9280" s="43"/>
      <c r="F9280" s="27"/>
      <c r="G9280" s="44"/>
      <c r="H9280" s="44"/>
      <c r="I9280" s="44"/>
      <c r="J9280" s="30"/>
      <c r="K9280" s="44"/>
    </row>
    <row r="9281" spans="1:11" s="45" customFormat="1" x14ac:dyDescent="0.25">
      <c r="A9281" s="42"/>
      <c r="B9281" s="48"/>
      <c r="C9281" s="43"/>
      <c r="D9281" s="43"/>
      <c r="E9281" s="43"/>
      <c r="F9281" s="27"/>
      <c r="G9281" s="44"/>
      <c r="H9281" s="44"/>
      <c r="I9281" s="44"/>
      <c r="J9281" s="30"/>
      <c r="K9281" s="44"/>
    </row>
    <row r="9282" spans="1:11" s="45" customFormat="1" x14ac:dyDescent="0.25">
      <c r="A9282" s="42"/>
      <c r="B9282" s="48"/>
      <c r="C9282" s="43"/>
      <c r="D9282" s="43"/>
      <c r="E9282" s="43"/>
      <c r="F9282" s="27"/>
      <c r="G9282" s="44"/>
      <c r="H9282" s="44"/>
      <c r="I9282" s="44"/>
      <c r="J9282" s="30"/>
      <c r="K9282" s="44"/>
    </row>
    <row r="9283" spans="1:11" s="45" customFormat="1" x14ac:dyDescent="0.25">
      <c r="A9283" s="42"/>
      <c r="B9283" s="48"/>
      <c r="C9283" s="43"/>
      <c r="D9283" s="43"/>
      <c r="E9283" s="43"/>
      <c r="F9283" s="27"/>
      <c r="G9283" s="44"/>
      <c r="H9283" s="44"/>
      <c r="I9283" s="44"/>
      <c r="J9283" s="30"/>
      <c r="K9283" s="44"/>
    </row>
    <row r="9284" spans="1:11" s="45" customFormat="1" x14ac:dyDescent="0.25">
      <c r="A9284" s="42"/>
      <c r="B9284" s="48"/>
      <c r="C9284" s="43"/>
      <c r="D9284" s="43"/>
      <c r="E9284" s="43"/>
      <c r="F9284" s="27"/>
      <c r="G9284" s="44"/>
      <c r="H9284" s="44"/>
      <c r="I9284" s="44"/>
      <c r="J9284" s="30"/>
      <c r="K9284" s="44"/>
    </row>
    <row r="9285" spans="1:11" s="45" customFormat="1" x14ac:dyDescent="0.25">
      <c r="A9285" s="42"/>
      <c r="B9285" s="48"/>
      <c r="C9285" s="43"/>
      <c r="D9285" s="43"/>
      <c r="E9285" s="43"/>
      <c r="F9285" s="27"/>
      <c r="G9285" s="44"/>
      <c r="H9285" s="44"/>
      <c r="I9285" s="44"/>
      <c r="J9285" s="30"/>
      <c r="K9285" s="44"/>
    </row>
    <row r="9286" spans="1:11" s="45" customFormat="1" x14ac:dyDescent="0.25">
      <c r="A9286" s="42"/>
      <c r="B9286" s="48"/>
      <c r="C9286" s="43"/>
      <c r="D9286" s="43"/>
      <c r="E9286" s="43"/>
      <c r="F9286" s="27"/>
      <c r="G9286" s="44"/>
      <c r="H9286" s="44"/>
      <c r="I9286" s="44"/>
      <c r="J9286" s="30"/>
      <c r="K9286" s="44"/>
    </row>
    <row r="9287" spans="1:11" s="45" customFormat="1" x14ac:dyDescent="0.25">
      <c r="A9287" s="42"/>
      <c r="B9287" s="48"/>
      <c r="C9287" s="43"/>
      <c r="D9287" s="43"/>
      <c r="E9287" s="43"/>
      <c r="F9287" s="27"/>
      <c r="G9287" s="44"/>
      <c r="H9287" s="44"/>
      <c r="I9287" s="44"/>
      <c r="J9287" s="30"/>
      <c r="K9287" s="44"/>
    </row>
    <row r="9288" spans="1:11" s="45" customFormat="1" x14ac:dyDescent="0.25">
      <c r="A9288" s="42"/>
      <c r="B9288" s="48"/>
      <c r="C9288" s="43"/>
      <c r="D9288" s="43"/>
      <c r="E9288" s="43"/>
      <c r="F9288" s="27"/>
      <c r="G9288" s="44"/>
      <c r="H9288" s="44"/>
      <c r="I9288" s="44"/>
      <c r="J9288" s="30"/>
      <c r="K9288" s="44"/>
    </row>
    <row r="9289" spans="1:11" s="45" customFormat="1" x14ac:dyDescent="0.25">
      <c r="A9289" s="42"/>
      <c r="B9289" s="48"/>
      <c r="C9289" s="43"/>
      <c r="D9289" s="43"/>
      <c r="E9289" s="43"/>
      <c r="F9289" s="27"/>
      <c r="G9289" s="44"/>
      <c r="H9289" s="44"/>
      <c r="I9289" s="44"/>
      <c r="J9289" s="30"/>
      <c r="K9289" s="44"/>
    </row>
    <row r="9290" spans="1:11" s="45" customFormat="1" x14ac:dyDescent="0.25">
      <c r="A9290" s="42"/>
      <c r="B9290" s="48"/>
      <c r="C9290" s="43"/>
      <c r="D9290" s="43"/>
      <c r="E9290" s="43"/>
      <c r="F9290" s="27"/>
      <c r="G9290" s="44"/>
      <c r="H9290" s="44"/>
      <c r="I9290" s="44"/>
      <c r="J9290" s="30"/>
      <c r="K9290" s="44"/>
    </row>
    <row r="9291" spans="1:11" s="45" customFormat="1" x14ac:dyDescent="0.25">
      <c r="A9291" s="42"/>
      <c r="B9291" s="48"/>
      <c r="C9291" s="43"/>
      <c r="D9291" s="43"/>
      <c r="E9291" s="43"/>
      <c r="F9291" s="27"/>
      <c r="G9291" s="44"/>
      <c r="H9291" s="44"/>
      <c r="I9291" s="44"/>
      <c r="J9291" s="30"/>
      <c r="K9291" s="44"/>
    </row>
    <row r="9292" spans="1:11" s="45" customFormat="1" x14ac:dyDescent="0.25">
      <c r="A9292" s="42"/>
      <c r="B9292" s="48"/>
      <c r="C9292" s="43"/>
      <c r="D9292" s="43"/>
      <c r="E9292" s="43"/>
      <c r="F9292" s="27"/>
      <c r="G9292" s="44"/>
      <c r="H9292" s="44"/>
      <c r="I9292" s="44"/>
      <c r="J9292" s="30"/>
      <c r="K9292" s="44"/>
    </row>
    <row r="9293" spans="1:11" s="45" customFormat="1" x14ac:dyDescent="0.25">
      <c r="A9293" s="42"/>
      <c r="B9293" s="48"/>
      <c r="C9293" s="43"/>
      <c r="D9293" s="43"/>
      <c r="E9293" s="43"/>
      <c r="F9293" s="27"/>
      <c r="G9293" s="44"/>
      <c r="H9293" s="44"/>
      <c r="I9293" s="44"/>
      <c r="J9293" s="30"/>
      <c r="K9293" s="44"/>
    </row>
    <row r="9294" spans="1:11" s="45" customFormat="1" x14ac:dyDescent="0.25">
      <c r="A9294" s="42"/>
      <c r="B9294" s="48"/>
      <c r="C9294" s="43"/>
      <c r="D9294" s="43"/>
      <c r="E9294" s="43"/>
      <c r="F9294" s="27"/>
      <c r="G9294" s="44"/>
      <c r="H9294" s="44"/>
      <c r="I9294" s="44"/>
      <c r="J9294" s="30"/>
      <c r="K9294" s="44"/>
    </row>
    <row r="9295" spans="1:11" s="45" customFormat="1" x14ac:dyDescent="0.25">
      <c r="A9295" s="42"/>
      <c r="B9295" s="48"/>
      <c r="C9295" s="43"/>
      <c r="D9295" s="43"/>
      <c r="E9295" s="43"/>
      <c r="F9295" s="27"/>
      <c r="G9295" s="44"/>
      <c r="H9295" s="44"/>
      <c r="I9295" s="44"/>
      <c r="J9295" s="30"/>
      <c r="K9295" s="44"/>
    </row>
    <row r="9296" spans="1:11" s="45" customFormat="1" x14ac:dyDescent="0.25">
      <c r="A9296" s="42"/>
      <c r="B9296" s="48"/>
      <c r="C9296" s="43"/>
      <c r="D9296" s="43"/>
      <c r="E9296" s="43"/>
      <c r="F9296" s="27"/>
      <c r="G9296" s="44"/>
      <c r="H9296" s="44"/>
      <c r="I9296" s="44"/>
      <c r="J9296" s="30"/>
      <c r="K9296" s="44"/>
    </row>
    <row r="9297" spans="1:11" s="45" customFormat="1" x14ac:dyDescent="0.25">
      <c r="A9297" s="42"/>
      <c r="B9297" s="48"/>
      <c r="C9297" s="43"/>
      <c r="D9297" s="43"/>
      <c r="E9297" s="43"/>
      <c r="F9297" s="27"/>
      <c r="G9297" s="44"/>
      <c r="H9297" s="44"/>
      <c r="I9297" s="44"/>
      <c r="J9297" s="30"/>
      <c r="K9297" s="44"/>
    </row>
    <row r="9298" spans="1:11" s="45" customFormat="1" x14ac:dyDescent="0.25">
      <c r="A9298" s="42"/>
      <c r="B9298" s="48"/>
      <c r="C9298" s="43"/>
      <c r="D9298" s="43"/>
      <c r="E9298" s="43"/>
      <c r="F9298" s="27"/>
      <c r="G9298" s="44"/>
      <c r="H9298" s="44"/>
      <c r="I9298" s="44"/>
      <c r="J9298" s="30"/>
      <c r="K9298" s="44"/>
    </row>
    <row r="9299" spans="1:11" s="45" customFormat="1" x14ac:dyDescent="0.25">
      <c r="A9299" s="42"/>
      <c r="B9299" s="48"/>
      <c r="C9299" s="43"/>
      <c r="D9299" s="43"/>
      <c r="E9299" s="43"/>
      <c r="F9299" s="27"/>
      <c r="G9299" s="44"/>
      <c r="H9299" s="44"/>
      <c r="I9299" s="44"/>
      <c r="J9299" s="30"/>
      <c r="K9299" s="44"/>
    </row>
    <row r="9300" spans="1:11" s="45" customFormat="1" x14ac:dyDescent="0.25">
      <c r="A9300" s="42"/>
      <c r="B9300" s="48"/>
      <c r="C9300" s="43"/>
      <c r="D9300" s="43"/>
      <c r="E9300" s="43"/>
      <c r="F9300" s="27"/>
      <c r="G9300" s="44"/>
      <c r="H9300" s="44"/>
      <c r="I9300" s="44"/>
      <c r="J9300" s="30"/>
      <c r="K9300" s="44"/>
    </row>
    <row r="9301" spans="1:11" s="45" customFormat="1" x14ac:dyDescent="0.25">
      <c r="A9301" s="42"/>
      <c r="B9301" s="48"/>
      <c r="C9301" s="43"/>
      <c r="D9301" s="43"/>
      <c r="E9301" s="43"/>
      <c r="F9301" s="27"/>
      <c r="G9301" s="44"/>
      <c r="H9301" s="44"/>
      <c r="I9301" s="44"/>
      <c r="J9301" s="30"/>
      <c r="K9301" s="44"/>
    </row>
    <row r="9302" spans="1:11" s="45" customFormat="1" x14ac:dyDescent="0.25">
      <c r="A9302" s="42"/>
      <c r="B9302" s="48"/>
      <c r="C9302" s="43"/>
      <c r="D9302" s="43"/>
      <c r="E9302" s="43"/>
      <c r="F9302" s="27"/>
      <c r="G9302" s="44"/>
      <c r="H9302" s="44"/>
      <c r="I9302" s="44"/>
      <c r="J9302" s="30"/>
      <c r="K9302" s="44"/>
    </row>
    <row r="9303" spans="1:11" s="45" customFormat="1" x14ac:dyDescent="0.25">
      <c r="A9303" s="42"/>
      <c r="B9303" s="48"/>
      <c r="C9303" s="43"/>
      <c r="D9303" s="43"/>
      <c r="E9303" s="43"/>
      <c r="F9303" s="27"/>
      <c r="G9303" s="44"/>
      <c r="H9303" s="44"/>
      <c r="I9303" s="44"/>
      <c r="J9303" s="30"/>
      <c r="K9303" s="44"/>
    </row>
    <row r="9304" spans="1:11" s="45" customFormat="1" x14ac:dyDescent="0.25">
      <c r="A9304" s="42"/>
      <c r="B9304" s="48"/>
      <c r="C9304" s="43"/>
      <c r="D9304" s="43"/>
      <c r="E9304" s="43"/>
      <c r="F9304" s="27"/>
      <c r="G9304" s="44"/>
      <c r="H9304" s="44"/>
      <c r="I9304" s="44"/>
      <c r="J9304" s="30"/>
      <c r="K9304" s="44"/>
    </row>
    <row r="9305" spans="1:11" s="45" customFormat="1" x14ac:dyDescent="0.25">
      <c r="A9305" s="42"/>
      <c r="B9305" s="48"/>
      <c r="C9305" s="43"/>
      <c r="D9305" s="43"/>
      <c r="E9305" s="43"/>
      <c r="F9305" s="27"/>
      <c r="G9305" s="44"/>
      <c r="H9305" s="44"/>
      <c r="I9305" s="44"/>
      <c r="J9305" s="30"/>
      <c r="K9305" s="44"/>
    </row>
    <row r="9306" spans="1:11" s="45" customFormat="1" x14ac:dyDescent="0.25">
      <c r="A9306" s="42"/>
      <c r="B9306" s="48"/>
      <c r="C9306" s="43"/>
      <c r="D9306" s="43"/>
      <c r="E9306" s="43"/>
      <c r="F9306" s="27"/>
      <c r="G9306" s="44"/>
      <c r="H9306" s="44"/>
      <c r="I9306" s="44"/>
      <c r="J9306" s="30"/>
      <c r="K9306" s="44"/>
    </row>
    <row r="9307" spans="1:11" s="45" customFormat="1" x14ac:dyDescent="0.25">
      <c r="A9307" s="42"/>
      <c r="B9307" s="48"/>
      <c r="C9307" s="43"/>
      <c r="D9307" s="43"/>
      <c r="E9307" s="43"/>
      <c r="F9307" s="27"/>
      <c r="G9307" s="44"/>
      <c r="H9307" s="44"/>
      <c r="I9307" s="44"/>
      <c r="J9307" s="30"/>
      <c r="K9307" s="44"/>
    </row>
    <row r="9308" spans="1:11" s="45" customFormat="1" x14ac:dyDescent="0.25">
      <c r="A9308" s="42"/>
      <c r="B9308" s="48"/>
      <c r="C9308" s="43"/>
      <c r="D9308" s="43"/>
      <c r="E9308" s="43"/>
      <c r="F9308" s="27"/>
      <c r="G9308" s="44"/>
      <c r="H9308" s="44"/>
      <c r="I9308" s="44"/>
      <c r="J9308" s="30"/>
      <c r="K9308" s="44"/>
    </row>
    <row r="9309" spans="1:11" s="45" customFormat="1" x14ac:dyDescent="0.25">
      <c r="A9309" s="42"/>
      <c r="B9309" s="48"/>
      <c r="C9309" s="43"/>
      <c r="D9309" s="43"/>
      <c r="E9309" s="43"/>
      <c r="F9309" s="27"/>
      <c r="G9309" s="44"/>
      <c r="H9309" s="44"/>
      <c r="I9309" s="44"/>
      <c r="J9309" s="30"/>
      <c r="K9309" s="44"/>
    </row>
    <row r="9310" spans="1:11" s="45" customFormat="1" x14ac:dyDescent="0.25">
      <c r="A9310" s="42"/>
      <c r="B9310" s="48"/>
      <c r="C9310" s="43"/>
      <c r="D9310" s="43"/>
      <c r="E9310" s="43"/>
      <c r="F9310" s="27"/>
      <c r="G9310" s="44"/>
      <c r="H9310" s="44"/>
      <c r="I9310" s="44"/>
      <c r="J9310" s="30"/>
      <c r="K9310" s="44"/>
    </row>
    <row r="9311" spans="1:11" s="45" customFormat="1" x14ac:dyDescent="0.25">
      <c r="A9311" s="42"/>
      <c r="B9311" s="48"/>
      <c r="C9311" s="43"/>
      <c r="D9311" s="43"/>
      <c r="E9311" s="43"/>
      <c r="F9311" s="27"/>
      <c r="G9311" s="44"/>
      <c r="H9311" s="44"/>
      <c r="I9311" s="44"/>
      <c r="J9311" s="30"/>
      <c r="K9311" s="44"/>
    </row>
    <row r="9312" spans="1:11" s="45" customFormat="1" x14ac:dyDescent="0.25">
      <c r="A9312" s="42"/>
      <c r="B9312" s="48"/>
      <c r="C9312" s="43"/>
      <c r="D9312" s="43"/>
      <c r="E9312" s="43"/>
      <c r="F9312" s="27"/>
      <c r="G9312" s="44"/>
      <c r="H9312" s="44"/>
      <c r="I9312" s="44"/>
      <c r="J9312" s="30"/>
      <c r="K9312" s="44"/>
    </row>
    <row r="9313" spans="1:11" s="45" customFormat="1" x14ac:dyDescent="0.25">
      <c r="A9313" s="42"/>
      <c r="B9313" s="48"/>
      <c r="C9313" s="43"/>
      <c r="D9313" s="43"/>
      <c r="E9313" s="43"/>
      <c r="F9313" s="27"/>
      <c r="G9313" s="44"/>
      <c r="H9313" s="44"/>
      <c r="I9313" s="44"/>
      <c r="J9313" s="30"/>
      <c r="K9313" s="44"/>
    </row>
    <row r="9314" spans="1:11" s="45" customFormat="1" x14ac:dyDescent="0.25">
      <c r="A9314" s="42"/>
      <c r="B9314" s="48"/>
      <c r="C9314" s="43"/>
      <c r="D9314" s="43"/>
      <c r="E9314" s="43"/>
      <c r="F9314" s="27"/>
      <c r="G9314" s="44"/>
      <c r="H9314" s="44"/>
      <c r="I9314" s="44"/>
      <c r="J9314" s="30"/>
      <c r="K9314" s="44"/>
    </row>
    <row r="9315" spans="1:11" s="45" customFormat="1" x14ac:dyDescent="0.25">
      <c r="A9315" s="42"/>
      <c r="B9315" s="48"/>
      <c r="C9315" s="43"/>
      <c r="D9315" s="43"/>
      <c r="E9315" s="43"/>
      <c r="F9315" s="27"/>
      <c r="G9315" s="44"/>
      <c r="H9315" s="44"/>
      <c r="I9315" s="44"/>
      <c r="J9315" s="30"/>
      <c r="K9315" s="44"/>
    </row>
    <row r="9316" spans="1:11" s="45" customFormat="1" x14ac:dyDescent="0.25">
      <c r="A9316" s="42"/>
      <c r="B9316" s="48"/>
      <c r="C9316" s="43"/>
      <c r="D9316" s="43"/>
      <c r="E9316" s="43"/>
      <c r="F9316" s="27"/>
      <c r="G9316" s="44"/>
      <c r="H9316" s="44"/>
      <c r="I9316" s="44"/>
      <c r="J9316" s="30"/>
      <c r="K9316" s="44"/>
    </row>
    <row r="9317" spans="1:11" s="45" customFormat="1" x14ac:dyDescent="0.25">
      <c r="A9317" s="42"/>
      <c r="B9317" s="48"/>
      <c r="C9317" s="43"/>
      <c r="D9317" s="43"/>
      <c r="E9317" s="43"/>
      <c r="F9317" s="27"/>
      <c r="G9317" s="44"/>
      <c r="H9317" s="44"/>
      <c r="I9317" s="44"/>
      <c r="J9317" s="30"/>
      <c r="K9317" s="44"/>
    </row>
    <row r="9318" spans="1:11" s="45" customFormat="1" x14ac:dyDescent="0.25">
      <c r="A9318" s="42"/>
      <c r="B9318" s="48"/>
      <c r="C9318" s="43"/>
      <c r="D9318" s="43"/>
      <c r="E9318" s="43"/>
      <c r="F9318" s="27"/>
      <c r="G9318" s="44"/>
      <c r="H9318" s="44"/>
      <c r="I9318" s="44"/>
      <c r="J9318" s="30"/>
      <c r="K9318" s="44"/>
    </row>
    <row r="9319" spans="1:11" s="45" customFormat="1" x14ac:dyDescent="0.25">
      <c r="A9319" s="42"/>
      <c r="B9319" s="48"/>
      <c r="C9319" s="43"/>
      <c r="D9319" s="43"/>
      <c r="E9319" s="43"/>
      <c r="F9319" s="27"/>
      <c r="G9319" s="44"/>
      <c r="H9319" s="44"/>
      <c r="I9319" s="44"/>
      <c r="J9319" s="30"/>
      <c r="K9319" s="44"/>
    </row>
    <row r="9320" spans="1:11" s="45" customFormat="1" x14ac:dyDescent="0.25">
      <c r="A9320" s="42"/>
      <c r="B9320" s="48"/>
      <c r="C9320" s="43"/>
      <c r="D9320" s="43"/>
      <c r="E9320" s="43"/>
      <c r="F9320" s="27"/>
      <c r="G9320" s="44"/>
      <c r="H9320" s="44"/>
      <c r="I9320" s="44"/>
      <c r="J9320" s="30"/>
      <c r="K9320" s="44"/>
    </row>
    <row r="9321" spans="1:11" s="45" customFormat="1" x14ac:dyDescent="0.25">
      <c r="A9321" s="42"/>
      <c r="B9321" s="48"/>
      <c r="C9321" s="43"/>
      <c r="D9321" s="43"/>
      <c r="E9321" s="43"/>
      <c r="F9321" s="27"/>
      <c r="G9321" s="44"/>
      <c r="H9321" s="44"/>
      <c r="I9321" s="44"/>
      <c r="J9321" s="30"/>
      <c r="K9321" s="44"/>
    </row>
    <row r="9322" spans="1:11" s="45" customFormat="1" x14ac:dyDescent="0.25">
      <c r="A9322" s="42"/>
      <c r="B9322" s="48"/>
      <c r="C9322" s="43"/>
      <c r="D9322" s="43"/>
      <c r="E9322" s="43"/>
      <c r="F9322" s="27"/>
      <c r="G9322" s="44"/>
      <c r="H9322" s="44"/>
      <c r="I9322" s="44"/>
      <c r="J9322" s="30"/>
      <c r="K9322" s="44"/>
    </row>
    <row r="9323" spans="1:11" s="45" customFormat="1" x14ac:dyDescent="0.25">
      <c r="A9323" s="42"/>
      <c r="B9323" s="48"/>
      <c r="C9323" s="43"/>
      <c r="D9323" s="43"/>
      <c r="E9323" s="43"/>
      <c r="F9323" s="27"/>
      <c r="G9323" s="44"/>
      <c r="H9323" s="44"/>
      <c r="I9323" s="44"/>
      <c r="J9323" s="30"/>
      <c r="K9323" s="44"/>
    </row>
    <row r="9324" spans="1:11" s="45" customFormat="1" x14ac:dyDescent="0.25">
      <c r="A9324" s="42"/>
      <c r="B9324" s="48"/>
      <c r="C9324" s="43"/>
      <c r="D9324" s="43"/>
      <c r="E9324" s="43"/>
      <c r="F9324" s="27"/>
      <c r="G9324" s="44"/>
      <c r="H9324" s="44"/>
      <c r="I9324" s="44"/>
      <c r="J9324" s="30"/>
      <c r="K9324" s="44"/>
    </row>
    <row r="9325" spans="1:11" s="45" customFormat="1" x14ac:dyDescent="0.25">
      <c r="A9325" s="42"/>
      <c r="B9325" s="48"/>
      <c r="C9325" s="43"/>
      <c r="D9325" s="43"/>
      <c r="E9325" s="43"/>
      <c r="F9325" s="27"/>
      <c r="G9325" s="44"/>
      <c r="H9325" s="44"/>
      <c r="I9325" s="44"/>
      <c r="J9325" s="30"/>
      <c r="K9325" s="44"/>
    </row>
    <row r="9326" spans="1:11" s="45" customFormat="1" x14ac:dyDescent="0.25">
      <c r="A9326" s="42"/>
      <c r="B9326" s="48"/>
      <c r="C9326" s="43"/>
      <c r="D9326" s="43"/>
      <c r="E9326" s="43"/>
      <c r="F9326" s="27"/>
      <c r="G9326" s="44"/>
      <c r="H9326" s="44"/>
      <c r="I9326" s="44"/>
      <c r="J9326" s="30"/>
      <c r="K9326" s="44"/>
    </row>
    <row r="9327" spans="1:11" s="45" customFormat="1" x14ac:dyDescent="0.25">
      <c r="A9327" s="42"/>
      <c r="B9327" s="48"/>
      <c r="C9327" s="43"/>
      <c r="D9327" s="43"/>
      <c r="E9327" s="43"/>
      <c r="F9327" s="27"/>
      <c r="G9327" s="44"/>
      <c r="H9327" s="44"/>
      <c r="I9327" s="44"/>
      <c r="J9327" s="30"/>
      <c r="K9327" s="44"/>
    </row>
    <row r="9328" spans="1:11" s="45" customFormat="1" x14ac:dyDescent="0.25">
      <c r="A9328" s="42"/>
      <c r="B9328" s="48"/>
      <c r="C9328" s="43"/>
      <c r="D9328" s="43"/>
      <c r="E9328" s="43"/>
      <c r="F9328" s="27"/>
      <c r="G9328" s="44"/>
      <c r="H9328" s="44"/>
      <c r="I9328" s="44"/>
      <c r="J9328" s="30"/>
      <c r="K9328" s="44"/>
    </row>
    <row r="9329" spans="1:11" s="45" customFormat="1" x14ac:dyDescent="0.25">
      <c r="A9329" s="42"/>
      <c r="B9329" s="48"/>
      <c r="C9329" s="43"/>
      <c r="D9329" s="43"/>
      <c r="E9329" s="43"/>
      <c r="F9329" s="27"/>
      <c r="G9329" s="44"/>
      <c r="H9329" s="44"/>
      <c r="I9329" s="44"/>
      <c r="J9329" s="30"/>
      <c r="K9329" s="44"/>
    </row>
    <row r="9330" spans="1:11" s="45" customFormat="1" x14ac:dyDescent="0.25">
      <c r="A9330" s="42"/>
      <c r="B9330" s="48"/>
      <c r="C9330" s="43"/>
      <c r="D9330" s="43"/>
      <c r="E9330" s="43"/>
      <c r="F9330" s="27"/>
      <c r="G9330" s="44"/>
      <c r="H9330" s="44"/>
      <c r="I9330" s="44"/>
      <c r="J9330" s="30"/>
      <c r="K9330" s="44"/>
    </row>
    <row r="9331" spans="1:11" s="45" customFormat="1" x14ac:dyDescent="0.25">
      <c r="A9331" s="42"/>
      <c r="B9331" s="48"/>
      <c r="C9331" s="43"/>
      <c r="D9331" s="43"/>
      <c r="E9331" s="43"/>
      <c r="F9331" s="27"/>
      <c r="G9331" s="44"/>
      <c r="H9331" s="44"/>
      <c r="I9331" s="44"/>
      <c r="J9331" s="30"/>
      <c r="K9331" s="44"/>
    </row>
    <row r="9332" spans="1:11" s="45" customFormat="1" x14ac:dyDescent="0.25">
      <c r="A9332" s="42"/>
      <c r="B9332" s="48"/>
      <c r="C9332" s="43"/>
      <c r="D9332" s="43"/>
      <c r="E9332" s="43"/>
      <c r="F9332" s="27"/>
      <c r="G9332" s="44"/>
      <c r="H9332" s="44"/>
      <c r="I9332" s="44"/>
      <c r="J9332" s="30"/>
      <c r="K9332" s="44"/>
    </row>
    <row r="9333" spans="1:11" s="45" customFormat="1" x14ac:dyDescent="0.25">
      <c r="A9333" s="42"/>
      <c r="B9333" s="48"/>
      <c r="C9333" s="43"/>
      <c r="D9333" s="43"/>
      <c r="E9333" s="43"/>
      <c r="F9333" s="27"/>
      <c r="G9333" s="44"/>
      <c r="H9333" s="44"/>
      <c r="I9333" s="44"/>
      <c r="J9333" s="30"/>
      <c r="K9333" s="44"/>
    </row>
    <row r="9334" spans="1:11" s="45" customFormat="1" x14ac:dyDescent="0.25">
      <c r="A9334" s="42"/>
      <c r="B9334" s="48"/>
      <c r="C9334" s="43"/>
      <c r="D9334" s="43"/>
      <c r="E9334" s="43"/>
      <c r="F9334" s="27"/>
      <c r="G9334" s="44"/>
      <c r="H9334" s="44"/>
      <c r="I9334" s="44"/>
      <c r="J9334" s="30"/>
      <c r="K9334" s="44"/>
    </row>
    <row r="9335" spans="1:11" s="45" customFormat="1" x14ac:dyDescent="0.25">
      <c r="A9335" s="42"/>
      <c r="B9335" s="48"/>
      <c r="C9335" s="43"/>
      <c r="D9335" s="43"/>
      <c r="E9335" s="43"/>
      <c r="F9335" s="27"/>
      <c r="G9335" s="44"/>
      <c r="H9335" s="44"/>
      <c r="I9335" s="44"/>
      <c r="J9335" s="30"/>
      <c r="K9335" s="44"/>
    </row>
    <row r="9336" spans="1:11" s="45" customFormat="1" x14ac:dyDescent="0.25">
      <c r="A9336" s="42"/>
      <c r="B9336" s="48"/>
      <c r="C9336" s="43"/>
      <c r="D9336" s="43"/>
      <c r="E9336" s="43"/>
      <c r="F9336" s="27"/>
      <c r="G9336" s="44"/>
      <c r="H9336" s="44"/>
      <c r="I9336" s="44"/>
      <c r="J9336" s="30"/>
      <c r="K9336" s="44"/>
    </row>
    <row r="9337" spans="1:11" s="45" customFormat="1" x14ac:dyDescent="0.25">
      <c r="A9337" s="42"/>
      <c r="B9337" s="48"/>
      <c r="C9337" s="43"/>
      <c r="D9337" s="43"/>
      <c r="E9337" s="43"/>
      <c r="F9337" s="27"/>
      <c r="G9337" s="44"/>
      <c r="H9337" s="44"/>
      <c r="I9337" s="44"/>
      <c r="J9337" s="30"/>
      <c r="K9337" s="44"/>
    </row>
    <row r="9338" spans="1:11" s="45" customFormat="1" x14ac:dyDescent="0.25">
      <c r="A9338" s="42"/>
      <c r="B9338" s="48"/>
      <c r="C9338" s="43"/>
      <c r="D9338" s="43"/>
      <c r="E9338" s="43"/>
      <c r="F9338" s="27"/>
      <c r="G9338" s="44"/>
      <c r="H9338" s="44"/>
      <c r="I9338" s="44"/>
      <c r="J9338" s="30"/>
      <c r="K9338" s="44"/>
    </row>
    <row r="9339" spans="1:11" s="45" customFormat="1" x14ac:dyDescent="0.25">
      <c r="A9339" s="42"/>
      <c r="B9339" s="48"/>
      <c r="C9339" s="43"/>
      <c r="D9339" s="43"/>
      <c r="E9339" s="43"/>
      <c r="F9339" s="27"/>
      <c r="G9339" s="44"/>
      <c r="H9339" s="44"/>
      <c r="I9339" s="44"/>
      <c r="J9339" s="30"/>
      <c r="K9339" s="44"/>
    </row>
    <row r="9340" spans="1:11" s="45" customFormat="1" x14ac:dyDescent="0.25">
      <c r="A9340" s="42"/>
      <c r="B9340" s="48"/>
      <c r="C9340" s="43"/>
      <c r="D9340" s="43"/>
      <c r="E9340" s="43"/>
      <c r="F9340" s="27"/>
      <c r="G9340" s="44"/>
      <c r="H9340" s="44"/>
      <c r="I9340" s="44"/>
      <c r="J9340" s="30"/>
      <c r="K9340" s="44"/>
    </row>
    <row r="9341" spans="1:11" s="45" customFormat="1" x14ac:dyDescent="0.25">
      <c r="A9341" s="42"/>
      <c r="B9341" s="48"/>
      <c r="C9341" s="43"/>
      <c r="D9341" s="43"/>
      <c r="E9341" s="43"/>
      <c r="F9341" s="27"/>
      <c r="G9341" s="44"/>
      <c r="H9341" s="44"/>
      <c r="I9341" s="44"/>
      <c r="J9341" s="30"/>
      <c r="K9341" s="44"/>
    </row>
    <row r="9342" spans="1:11" s="45" customFormat="1" x14ac:dyDescent="0.25">
      <c r="A9342" s="42"/>
      <c r="B9342" s="48"/>
      <c r="C9342" s="43"/>
      <c r="D9342" s="43"/>
      <c r="E9342" s="43"/>
      <c r="F9342" s="27"/>
      <c r="G9342" s="44"/>
      <c r="H9342" s="44"/>
      <c r="I9342" s="44"/>
      <c r="J9342" s="30"/>
      <c r="K9342" s="44"/>
    </row>
    <row r="9343" spans="1:11" s="45" customFormat="1" x14ac:dyDescent="0.25">
      <c r="A9343" s="42"/>
      <c r="B9343" s="48"/>
      <c r="C9343" s="43"/>
      <c r="D9343" s="43"/>
      <c r="E9343" s="43"/>
      <c r="F9343" s="27"/>
      <c r="G9343" s="44"/>
      <c r="H9343" s="44"/>
      <c r="I9343" s="44"/>
      <c r="J9343" s="30"/>
      <c r="K9343" s="44"/>
    </row>
    <row r="9344" spans="1:11" s="45" customFormat="1" x14ac:dyDescent="0.25">
      <c r="A9344" s="42"/>
      <c r="B9344" s="48"/>
      <c r="C9344" s="43"/>
      <c r="D9344" s="43"/>
      <c r="E9344" s="43"/>
      <c r="F9344" s="27"/>
      <c r="G9344" s="44"/>
      <c r="H9344" s="44"/>
      <c r="I9344" s="44"/>
      <c r="J9344" s="30"/>
      <c r="K9344" s="44"/>
    </row>
    <row r="9345" spans="1:11" s="45" customFormat="1" x14ac:dyDescent="0.25">
      <c r="A9345" s="42"/>
      <c r="B9345" s="48"/>
      <c r="C9345" s="43"/>
      <c r="D9345" s="43"/>
      <c r="E9345" s="43"/>
      <c r="F9345" s="27"/>
      <c r="G9345" s="44"/>
      <c r="H9345" s="44"/>
      <c r="I9345" s="44"/>
      <c r="J9345" s="30"/>
      <c r="K9345" s="44"/>
    </row>
    <row r="9346" spans="1:11" s="45" customFormat="1" x14ac:dyDescent="0.25">
      <c r="A9346" s="42"/>
      <c r="B9346" s="48"/>
      <c r="C9346" s="43"/>
      <c r="D9346" s="43"/>
      <c r="E9346" s="43"/>
      <c r="F9346" s="27"/>
      <c r="G9346" s="44"/>
      <c r="H9346" s="44"/>
      <c r="I9346" s="44"/>
      <c r="J9346" s="30"/>
      <c r="K9346" s="44"/>
    </row>
    <row r="9347" spans="1:11" s="45" customFormat="1" x14ac:dyDescent="0.25">
      <c r="A9347" s="42"/>
      <c r="B9347" s="48"/>
      <c r="C9347" s="43"/>
      <c r="D9347" s="43"/>
      <c r="E9347" s="43"/>
      <c r="F9347" s="27"/>
      <c r="G9347" s="44"/>
      <c r="H9347" s="44"/>
      <c r="I9347" s="44"/>
      <c r="J9347" s="30"/>
      <c r="K9347" s="44"/>
    </row>
    <row r="9348" spans="1:11" s="45" customFormat="1" x14ac:dyDescent="0.25">
      <c r="A9348" s="42"/>
      <c r="B9348" s="48"/>
      <c r="C9348" s="43"/>
      <c r="D9348" s="43"/>
      <c r="E9348" s="43"/>
      <c r="F9348" s="27"/>
      <c r="G9348" s="44"/>
      <c r="H9348" s="44"/>
      <c r="I9348" s="44"/>
      <c r="J9348" s="30"/>
      <c r="K9348" s="44"/>
    </row>
    <row r="9349" spans="1:11" s="45" customFormat="1" x14ac:dyDescent="0.25">
      <c r="A9349" s="42"/>
      <c r="B9349" s="48"/>
      <c r="C9349" s="43"/>
      <c r="D9349" s="43"/>
      <c r="E9349" s="43"/>
      <c r="F9349" s="27"/>
      <c r="G9349" s="44"/>
      <c r="H9349" s="44"/>
      <c r="I9349" s="44"/>
      <c r="J9349" s="30"/>
      <c r="K9349" s="44"/>
    </row>
    <row r="9350" spans="1:11" s="45" customFormat="1" x14ac:dyDescent="0.25">
      <c r="A9350" s="42"/>
      <c r="B9350" s="48"/>
      <c r="C9350" s="43"/>
      <c r="D9350" s="43"/>
      <c r="E9350" s="43"/>
      <c r="F9350" s="27"/>
      <c r="G9350" s="44"/>
      <c r="H9350" s="44"/>
      <c r="I9350" s="44"/>
      <c r="J9350" s="30"/>
      <c r="K9350" s="44"/>
    </row>
    <row r="9351" spans="1:11" s="45" customFormat="1" x14ac:dyDescent="0.25">
      <c r="A9351" s="42"/>
      <c r="B9351" s="48"/>
      <c r="C9351" s="43"/>
      <c r="D9351" s="43"/>
      <c r="E9351" s="43"/>
      <c r="F9351" s="27"/>
      <c r="G9351" s="44"/>
      <c r="H9351" s="44"/>
      <c r="I9351" s="44"/>
      <c r="J9351" s="30"/>
      <c r="K9351" s="44"/>
    </row>
    <row r="9352" spans="1:11" s="45" customFormat="1" x14ac:dyDescent="0.25">
      <c r="A9352" s="42"/>
      <c r="B9352" s="48"/>
      <c r="C9352" s="43"/>
      <c r="D9352" s="43"/>
      <c r="E9352" s="43"/>
      <c r="F9352" s="27"/>
      <c r="G9352" s="44"/>
      <c r="H9352" s="44"/>
      <c r="I9352" s="44"/>
      <c r="J9352" s="30"/>
      <c r="K9352" s="44"/>
    </row>
    <row r="9353" spans="1:11" s="45" customFormat="1" x14ac:dyDescent="0.25">
      <c r="A9353" s="42"/>
      <c r="B9353" s="48"/>
      <c r="C9353" s="43"/>
      <c r="D9353" s="43"/>
      <c r="E9353" s="43"/>
      <c r="F9353" s="27"/>
      <c r="G9353" s="44"/>
      <c r="H9353" s="44"/>
      <c r="I9353" s="44"/>
      <c r="J9353" s="30"/>
      <c r="K9353" s="44"/>
    </row>
    <row r="9354" spans="1:11" s="45" customFormat="1" x14ac:dyDescent="0.25">
      <c r="A9354" s="42"/>
      <c r="B9354" s="48"/>
      <c r="C9354" s="43"/>
      <c r="D9354" s="43"/>
      <c r="E9354" s="43"/>
      <c r="F9354" s="27"/>
      <c r="G9354" s="44"/>
      <c r="H9354" s="44"/>
      <c r="I9354" s="44"/>
      <c r="J9354" s="30"/>
      <c r="K9354" s="44"/>
    </row>
    <row r="9355" spans="1:11" s="45" customFormat="1" x14ac:dyDescent="0.25">
      <c r="A9355" s="42"/>
      <c r="B9355" s="48"/>
      <c r="C9355" s="43"/>
      <c r="D9355" s="43"/>
      <c r="E9355" s="43"/>
      <c r="F9355" s="27"/>
      <c r="G9355" s="44"/>
      <c r="H9355" s="44"/>
      <c r="I9355" s="44"/>
      <c r="J9355" s="30"/>
      <c r="K9355" s="44"/>
    </row>
    <row r="9356" spans="1:11" s="45" customFormat="1" x14ac:dyDescent="0.25">
      <c r="A9356" s="42"/>
      <c r="B9356" s="48"/>
      <c r="C9356" s="43"/>
      <c r="D9356" s="43"/>
      <c r="E9356" s="43"/>
      <c r="F9356" s="27"/>
      <c r="G9356" s="44"/>
      <c r="H9356" s="44"/>
      <c r="I9356" s="44"/>
      <c r="J9356" s="30"/>
      <c r="K9356" s="44"/>
    </row>
    <row r="9357" spans="1:11" s="45" customFormat="1" x14ac:dyDescent="0.25">
      <c r="A9357" s="42"/>
      <c r="B9357" s="48"/>
      <c r="C9357" s="43"/>
      <c r="D9357" s="43"/>
      <c r="E9357" s="43"/>
      <c r="F9357" s="27"/>
      <c r="G9357" s="44"/>
      <c r="H9357" s="44"/>
      <c r="I9357" s="44"/>
      <c r="J9357" s="30"/>
      <c r="K9357" s="44"/>
    </row>
    <row r="9358" spans="1:11" s="45" customFormat="1" x14ac:dyDescent="0.25">
      <c r="A9358" s="42"/>
      <c r="B9358" s="48"/>
      <c r="C9358" s="43"/>
      <c r="D9358" s="43"/>
      <c r="E9358" s="43"/>
      <c r="F9358" s="27"/>
      <c r="G9358" s="44"/>
      <c r="H9358" s="44"/>
      <c r="I9358" s="44"/>
      <c r="J9358" s="30"/>
      <c r="K9358" s="44"/>
    </row>
    <row r="9359" spans="1:11" s="45" customFormat="1" x14ac:dyDescent="0.25">
      <c r="A9359" s="42"/>
      <c r="B9359" s="48"/>
      <c r="C9359" s="43"/>
      <c r="D9359" s="43"/>
      <c r="E9359" s="43"/>
      <c r="F9359" s="27"/>
      <c r="G9359" s="44"/>
      <c r="H9359" s="44"/>
      <c r="I9359" s="44"/>
      <c r="J9359" s="30"/>
      <c r="K9359" s="44"/>
    </row>
    <row r="9360" spans="1:11" s="45" customFormat="1" x14ac:dyDescent="0.25">
      <c r="A9360" s="42"/>
      <c r="B9360" s="48"/>
      <c r="C9360" s="43"/>
      <c r="D9360" s="43"/>
      <c r="E9360" s="43"/>
      <c r="F9360" s="27"/>
      <c r="G9360" s="44"/>
      <c r="H9360" s="44"/>
      <c r="I9360" s="44"/>
      <c r="J9360" s="30"/>
      <c r="K9360" s="44"/>
    </row>
    <row r="9361" spans="1:11" s="45" customFormat="1" x14ac:dyDescent="0.25">
      <c r="A9361" s="42"/>
      <c r="B9361" s="48"/>
      <c r="C9361" s="43"/>
      <c r="D9361" s="43"/>
      <c r="E9361" s="43"/>
      <c r="F9361" s="27"/>
      <c r="G9361" s="44"/>
      <c r="H9361" s="44"/>
      <c r="I9361" s="44"/>
      <c r="J9361" s="30"/>
      <c r="K9361" s="44"/>
    </row>
    <row r="9362" spans="1:11" s="45" customFormat="1" x14ac:dyDescent="0.25">
      <c r="A9362" s="42"/>
      <c r="B9362" s="48"/>
      <c r="C9362" s="43"/>
      <c r="D9362" s="43"/>
      <c r="E9362" s="43"/>
      <c r="F9362" s="27"/>
      <c r="G9362" s="44"/>
      <c r="H9362" s="44"/>
      <c r="I9362" s="44"/>
      <c r="J9362" s="30"/>
      <c r="K9362" s="44"/>
    </row>
    <row r="9363" spans="1:11" s="45" customFormat="1" x14ac:dyDescent="0.25">
      <c r="A9363" s="42"/>
      <c r="B9363" s="48"/>
      <c r="C9363" s="43"/>
      <c r="D9363" s="43"/>
      <c r="E9363" s="43"/>
      <c r="F9363" s="27"/>
      <c r="G9363" s="44"/>
      <c r="H9363" s="44"/>
      <c r="I9363" s="44"/>
      <c r="J9363" s="30"/>
      <c r="K9363" s="44"/>
    </row>
    <row r="9364" spans="1:11" s="45" customFormat="1" x14ac:dyDescent="0.25">
      <c r="A9364" s="42"/>
      <c r="B9364" s="48"/>
      <c r="C9364" s="43"/>
      <c r="D9364" s="43"/>
      <c r="E9364" s="43"/>
      <c r="F9364" s="27"/>
      <c r="G9364" s="44"/>
      <c r="H9364" s="44"/>
      <c r="I9364" s="44"/>
      <c r="J9364" s="30"/>
      <c r="K9364" s="44"/>
    </row>
    <row r="9365" spans="1:11" s="45" customFormat="1" x14ac:dyDescent="0.25">
      <c r="A9365" s="42"/>
      <c r="B9365" s="48"/>
      <c r="C9365" s="43"/>
      <c r="D9365" s="43"/>
      <c r="E9365" s="43"/>
      <c r="F9365" s="27"/>
      <c r="G9365" s="44"/>
      <c r="H9365" s="44"/>
      <c r="I9365" s="44"/>
      <c r="J9365" s="30"/>
      <c r="K9365" s="44"/>
    </row>
    <row r="9366" spans="1:11" s="45" customFormat="1" x14ac:dyDescent="0.25">
      <c r="A9366" s="42"/>
      <c r="B9366" s="48"/>
      <c r="C9366" s="43"/>
      <c r="D9366" s="43"/>
      <c r="E9366" s="43"/>
      <c r="F9366" s="27"/>
      <c r="G9366" s="44"/>
      <c r="H9366" s="44"/>
      <c r="I9366" s="44"/>
      <c r="J9366" s="30"/>
      <c r="K9366" s="44"/>
    </row>
    <row r="9367" spans="1:11" s="45" customFormat="1" x14ac:dyDescent="0.25">
      <c r="A9367" s="42"/>
      <c r="B9367" s="48"/>
      <c r="C9367" s="43"/>
      <c r="D9367" s="43"/>
      <c r="E9367" s="43"/>
      <c r="F9367" s="27"/>
      <c r="G9367" s="44"/>
      <c r="H9367" s="44"/>
      <c r="I9367" s="44"/>
      <c r="J9367" s="30"/>
      <c r="K9367" s="44"/>
    </row>
    <row r="9368" spans="1:11" s="45" customFormat="1" x14ac:dyDescent="0.25">
      <c r="A9368" s="42"/>
      <c r="B9368" s="48"/>
      <c r="C9368" s="43"/>
      <c r="D9368" s="43"/>
      <c r="E9368" s="43"/>
      <c r="F9368" s="27"/>
      <c r="G9368" s="44"/>
      <c r="H9368" s="44"/>
      <c r="I9368" s="44"/>
      <c r="J9368" s="30"/>
      <c r="K9368" s="44"/>
    </row>
    <row r="9369" spans="1:11" s="45" customFormat="1" x14ac:dyDescent="0.25">
      <c r="A9369" s="42"/>
      <c r="B9369" s="48"/>
      <c r="C9369" s="43"/>
      <c r="D9369" s="43"/>
      <c r="E9369" s="43"/>
      <c r="F9369" s="27"/>
      <c r="G9369" s="44"/>
      <c r="H9369" s="44"/>
      <c r="I9369" s="44"/>
      <c r="J9369" s="30"/>
      <c r="K9369" s="44"/>
    </row>
    <row r="9370" spans="1:11" s="45" customFormat="1" x14ac:dyDescent="0.25">
      <c r="A9370" s="42"/>
      <c r="B9370" s="48"/>
      <c r="C9370" s="43"/>
      <c r="D9370" s="43"/>
      <c r="E9370" s="43"/>
      <c r="F9370" s="27"/>
      <c r="G9370" s="44"/>
      <c r="H9370" s="44"/>
      <c r="I9370" s="44"/>
      <c r="J9370" s="30"/>
      <c r="K9370" s="44"/>
    </row>
    <row r="9371" spans="1:11" s="45" customFormat="1" x14ac:dyDescent="0.25">
      <c r="A9371" s="42"/>
      <c r="B9371" s="48"/>
      <c r="C9371" s="43"/>
      <c r="D9371" s="43"/>
      <c r="E9371" s="43"/>
      <c r="F9371" s="27"/>
      <c r="G9371" s="44"/>
      <c r="H9371" s="44"/>
      <c r="I9371" s="44"/>
      <c r="J9371" s="30"/>
      <c r="K9371" s="44"/>
    </row>
    <row r="9372" spans="1:11" s="45" customFormat="1" x14ac:dyDescent="0.25">
      <c r="A9372" s="42"/>
      <c r="B9372" s="48"/>
      <c r="C9372" s="43"/>
      <c r="D9372" s="43"/>
      <c r="E9372" s="43"/>
      <c r="F9372" s="27"/>
      <c r="G9372" s="44"/>
      <c r="H9372" s="44"/>
      <c r="I9372" s="44"/>
      <c r="J9372" s="30"/>
      <c r="K9372" s="44"/>
    </row>
    <row r="9373" spans="1:11" s="45" customFormat="1" x14ac:dyDescent="0.25">
      <c r="A9373" s="42"/>
      <c r="B9373" s="48"/>
      <c r="C9373" s="43"/>
      <c r="D9373" s="43"/>
      <c r="E9373" s="43"/>
      <c r="F9373" s="27"/>
      <c r="G9373" s="44"/>
      <c r="H9373" s="44"/>
      <c r="I9373" s="44"/>
      <c r="J9373" s="30"/>
      <c r="K9373" s="44"/>
    </row>
    <row r="9374" spans="1:11" s="45" customFormat="1" x14ac:dyDescent="0.25">
      <c r="A9374" s="42"/>
      <c r="B9374" s="48"/>
      <c r="C9374" s="43"/>
      <c r="D9374" s="43"/>
      <c r="E9374" s="43"/>
      <c r="F9374" s="27"/>
      <c r="G9374" s="44"/>
      <c r="H9374" s="44"/>
      <c r="I9374" s="44"/>
      <c r="J9374" s="30"/>
      <c r="K9374" s="44"/>
    </row>
    <row r="9375" spans="1:11" s="45" customFormat="1" x14ac:dyDescent="0.25">
      <c r="A9375" s="42"/>
      <c r="B9375" s="48"/>
      <c r="C9375" s="43"/>
      <c r="D9375" s="43"/>
      <c r="E9375" s="43"/>
      <c r="F9375" s="27"/>
      <c r="G9375" s="44"/>
      <c r="H9375" s="44"/>
      <c r="I9375" s="44"/>
      <c r="J9375" s="30"/>
      <c r="K9375" s="44"/>
    </row>
    <row r="9376" spans="1:11" s="45" customFormat="1" x14ac:dyDescent="0.25">
      <c r="A9376" s="42"/>
      <c r="B9376" s="48"/>
      <c r="C9376" s="43"/>
      <c r="D9376" s="43"/>
      <c r="E9376" s="43"/>
      <c r="F9376" s="27"/>
      <c r="G9376" s="44"/>
      <c r="H9376" s="44"/>
      <c r="I9376" s="44"/>
      <c r="J9376" s="30"/>
      <c r="K9376" s="44"/>
    </row>
    <row r="9377" spans="1:11" s="45" customFormat="1" x14ac:dyDescent="0.25">
      <c r="A9377" s="42"/>
      <c r="B9377" s="48"/>
      <c r="C9377" s="43"/>
      <c r="D9377" s="43"/>
      <c r="E9377" s="43"/>
      <c r="F9377" s="27"/>
      <c r="G9377" s="44"/>
      <c r="H9377" s="44"/>
      <c r="I9377" s="44"/>
      <c r="J9377" s="30"/>
      <c r="K9377" s="44"/>
    </row>
    <row r="9378" spans="1:11" s="45" customFormat="1" x14ac:dyDescent="0.25">
      <c r="A9378" s="42"/>
      <c r="B9378" s="48"/>
      <c r="C9378" s="43"/>
      <c r="D9378" s="43"/>
      <c r="E9378" s="43"/>
      <c r="F9378" s="27"/>
      <c r="G9378" s="44"/>
      <c r="H9378" s="44"/>
      <c r="I9378" s="44"/>
      <c r="J9378" s="30"/>
      <c r="K9378" s="44"/>
    </row>
    <row r="9379" spans="1:11" s="45" customFormat="1" x14ac:dyDescent="0.25">
      <c r="A9379" s="42"/>
      <c r="B9379" s="48"/>
      <c r="C9379" s="43"/>
      <c r="D9379" s="43"/>
      <c r="E9379" s="43"/>
      <c r="F9379" s="27"/>
      <c r="G9379" s="44"/>
      <c r="H9379" s="44"/>
      <c r="I9379" s="44"/>
      <c r="J9379" s="30"/>
      <c r="K9379" s="44"/>
    </row>
    <row r="9380" spans="1:11" s="45" customFormat="1" x14ac:dyDescent="0.25">
      <c r="A9380" s="42"/>
      <c r="B9380" s="48"/>
      <c r="C9380" s="43"/>
      <c r="D9380" s="43"/>
      <c r="E9380" s="43"/>
      <c r="F9380" s="27"/>
      <c r="G9380" s="44"/>
      <c r="H9380" s="44"/>
      <c r="I9380" s="44"/>
      <c r="J9380" s="30"/>
      <c r="K9380" s="44"/>
    </row>
    <row r="9381" spans="1:11" s="45" customFormat="1" x14ac:dyDescent="0.25">
      <c r="A9381" s="42"/>
      <c r="B9381" s="48"/>
      <c r="C9381" s="43"/>
      <c r="D9381" s="43"/>
      <c r="E9381" s="43"/>
      <c r="F9381" s="27"/>
      <c r="G9381" s="44"/>
      <c r="H9381" s="44"/>
      <c r="I9381" s="44"/>
      <c r="J9381" s="30"/>
      <c r="K9381" s="44"/>
    </row>
    <row r="9382" spans="1:11" s="45" customFormat="1" x14ac:dyDescent="0.25">
      <c r="A9382" s="42"/>
      <c r="B9382" s="48"/>
      <c r="C9382" s="43"/>
      <c r="D9382" s="43"/>
      <c r="E9382" s="43"/>
      <c r="F9382" s="27"/>
      <c r="G9382" s="44"/>
      <c r="H9382" s="44"/>
      <c r="I9382" s="44"/>
      <c r="J9382" s="30"/>
      <c r="K9382" s="44"/>
    </row>
    <row r="9383" spans="1:11" s="45" customFormat="1" x14ac:dyDescent="0.25">
      <c r="A9383" s="42"/>
      <c r="B9383" s="48"/>
      <c r="C9383" s="43"/>
      <c r="D9383" s="43"/>
      <c r="E9383" s="43"/>
      <c r="F9383" s="27"/>
      <c r="G9383" s="44"/>
      <c r="H9383" s="44"/>
      <c r="I9383" s="44"/>
      <c r="J9383" s="30"/>
      <c r="K9383" s="44"/>
    </row>
    <row r="9384" spans="1:11" s="45" customFormat="1" x14ac:dyDescent="0.25">
      <c r="A9384" s="42"/>
      <c r="B9384" s="48"/>
      <c r="C9384" s="43"/>
      <c r="D9384" s="43"/>
      <c r="E9384" s="43"/>
      <c r="F9384" s="27"/>
      <c r="G9384" s="44"/>
      <c r="H9384" s="44"/>
      <c r="I9384" s="44"/>
      <c r="J9384" s="30"/>
      <c r="K9384" s="44"/>
    </row>
    <row r="9385" spans="1:11" s="45" customFormat="1" x14ac:dyDescent="0.25">
      <c r="A9385" s="42"/>
      <c r="B9385" s="48"/>
      <c r="C9385" s="43"/>
      <c r="D9385" s="43"/>
      <c r="E9385" s="43"/>
      <c r="F9385" s="27"/>
      <c r="G9385" s="44"/>
      <c r="H9385" s="44"/>
      <c r="I9385" s="44"/>
      <c r="J9385" s="30"/>
      <c r="K9385" s="44"/>
    </row>
    <row r="9386" spans="1:11" s="45" customFormat="1" x14ac:dyDescent="0.25">
      <c r="A9386" s="42"/>
      <c r="B9386" s="48"/>
      <c r="C9386" s="43"/>
      <c r="D9386" s="43"/>
      <c r="E9386" s="43"/>
      <c r="F9386" s="27"/>
      <c r="G9386" s="44"/>
      <c r="H9386" s="44"/>
      <c r="I9386" s="44"/>
      <c r="J9386" s="30"/>
      <c r="K9386" s="44"/>
    </row>
    <row r="9387" spans="1:11" s="45" customFormat="1" x14ac:dyDescent="0.25">
      <c r="A9387" s="42"/>
      <c r="B9387" s="48"/>
      <c r="C9387" s="43"/>
      <c r="D9387" s="43"/>
      <c r="E9387" s="43"/>
      <c r="F9387" s="27"/>
      <c r="G9387" s="44"/>
      <c r="H9387" s="44"/>
      <c r="I9387" s="44"/>
      <c r="J9387" s="30"/>
      <c r="K9387" s="44"/>
    </row>
    <row r="9388" spans="1:11" s="45" customFormat="1" x14ac:dyDescent="0.25">
      <c r="A9388" s="42"/>
      <c r="B9388" s="48"/>
      <c r="C9388" s="43"/>
      <c r="D9388" s="43"/>
      <c r="E9388" s="43"/>
      <c r="F9388" s="27"/>
      <c r="G9388" s="44"/>
      <c r="H9388" s="44"/>
      <c r="I9388" s="44"/>
      <c r="J9388" s="30"/>
      <c r="K9388" s="44"/>
    </row>
    <row r="9389" spans="1:11" s="45" customFormat="1" x14ac:dyDescent="0.25">
      <c r="A9389" s="42"/>
      <c r="B9389" s="48"/>
      <c r="C9389" s="43"/>
      <c r="D9389" s="43"/>
      <c r="E9389" s="43"/>
      <c r="F9389" s="27"/>
      <c r="G9389" s="44"/>
      <c r="H9389" s="44"/>
      <c r="I9389" s="44"/>
      <c r="J9389" s="30"/>
      <c r="K9389" s="44"/>
    </row>
    <row r="9390" spans="1:11" s="45" customFormat="1" x14ac:dyDescent="0.25">
      <c r="A9390" s="42"/>
      <c r="B9390" s="48"/>
      <c r="C9390" s="43"/>
      <c r="D9390" s="43"/>
      <c r="E9390" s="43"/>
      <c r="F9390" s="27"/>
      <c r="G9390" s="44"/>
      <c r="H9390" s="44"/>
      <c r="I9390" s="44"/>
      <c r="J9390" s="30"/>
      <c r="K9390" s="44"/>
    </row>
    <row r="9391" spans="1:11" s="45" customFormat="1" x14ac:dyDescent="0.25">
      <c r="A9391" s="42"/>
      <c r="B9391" s="48"/>
      <c r="C9391" s="43"/>
      <c r="D9391" s="43"/>
      <c r="E9391" s="43"/>
      <c r="F9391" s="27"/>
      <c r="G9391" s="44"/>
      <c r="H9391" s="44"/>
      <c r="I9391" s="44"/>
      <c r="J9391" s="30"/>
      <c r="K9391" s="44"/>
    </row>
    <row r="9392" spans="1:11" s="45" customFormat="1" x14ac:dyDescent="0.25">
      <c r="A9392" s="42"/>
      <c r="B9392" s="48"/>
      <c r="C9392" s="43"/>
      <c r="D9392" s="43"/>
      <c r="E9392" s="43"/>
      <c r="F9392" s="27"/>
      <c r="G9392" s="44"/>
      <c r="H9392" s="44"/>
      <c r="I9392" s="44"/>
      <c r="J9392" s="30"/>
      <c r="K9392" s="44"/>
    </row>
    <row r="9393" spans="1:11" s="45" customFormat="1" x14ac:dyDescent="0.25">
      <c r="A9393" s="42"/>
      <c r="B9393" s="48"/>
      <c r="C9393" s="43"/>
      <c r="D9393" s="43"/>
      <c r="E9393" s="43"/>
      <c r="F9393" s="27"/>
      <c r="G9393" s="44"/>
      <c r="H9393" s="44"/>
      <c r="I9393" s="44"/>
      <c r="J9393" s="30"/>
      <c r="K9393" s="44"/>
    </row>
    <row r="9394" spans="1:11" s="45" customFormat="1" x14ac:dyDescent="0.25">
      <c r="A9394" s="42"/>
      <c r="B9394" s="48"/>
      <c r="C9394" s="43"/>
      <c r="D9394" s="43"/>
      <c r="E9394" s="43"/>
      <c r="F9394" s="27"/>
      <c r="G9394" s="44"/>
      <c r="H9394" s="44"/>
      <c r="I9394" s="44"/>
      <c r="J9394" s="30"/>
      <c r="K9394" s="44"/>
    </row>
    <row r="9395" spans="1:11" s="45" customFormat="1" x14ac:dyDescent="0.25">
      <c r="A9395" s="42"/>
      <c r="B9395" s="48"/>
      <c r="C9395" s="43"/>
      <c r="D9395" s="43"/>
      <c r="E9395" s="43"/>
      <c r="F9395" s="27"/>
      <c r="G9395" s="44"/>
      <c r="H9395" s="44"/>
      <c r="I9395" s="44"/>
      <c r="J9395" s="30"/>
      <c r="K9395" s="44"/>
    </row>
    <row r="9396" spans="1:11" s="45" customFormat="1" x14ac:dyDescent="0.25">
      <c r="A9396" s="42"/>
      <c r="B9396" s="48"/>
      <c r="C9396" s="43"/>
      <c r="D9396" s="43"/>
      <c r="E9396" s="43"/>
      <c r="F9396" s="27"/>
      <c r="G9396" s="44"/>
      <c r="H9396" s="44"/>
      <c r="I9396" s="44"/>
      <c r="J9396" s="30"/>
      <c r="K9396" s="44"/>
    </row>
    <row r="9397" spans="1:11" s="45" customFormat="1" x14ac:dyDescent="0.25">
      <c r="A9397" s="42"/>
      <c r="B9397" s="48"/>
      <c r="C9397" s="43"/>
      <c r="D9397" s="43"/>
      <c r="E9397" s="43"/>
      <c r="F9397" s="27"/>
      <c r="G9397" s="44"/>
      <c r="H9397" s="44"/>
      <c r="I9397" s="44"/>
      <c r="J9397" s="30"/>
      <c r="K9397" s="44"/>
    </row>
    <row r="9398" spans="1:11" s="45" customFormat="1" x14ac:dyDescent="0.25">
      <c r="A9398" s="42"/>
      <c r="B9398" s="48"/>
      <c r="C9398" s="43"/>
      <c r="D9398" s="43"/>
      <c r="E9398" s="43"/>
      <c r="F9398" s="27"/>
      <c r="G9398" s="44"/>
      <c r="H9398" s="44"/>
      <c r="I9398" s="44"/>
      <c r="J9398" s="30"/>
      <c r="K9398" s="44"/>
    </row>
    <row r="9399" spans="1:11" s="45" customFormat="1" x14ac:dyDescent="0.25">
      <c r="A9399" s="42"/>
      <c r="B9399" s="48"/>
      <c r="C9399" s="43"/>
      <c r="D9399" s="43"/>
      <c r="E9399" s="43"/>
      <c r="F9399" s="27"/>
      <c r="G9399" s="44"/>
      <c r="H9399" s="44"/>
      <c r="I9399" s="44"/>
      <c r="J9399" s="30"/>
      <c r="K9399" s="44"/>
    </row>
    <row r="9400" spans="1:11" s="45" customFormat="1" x14ac:dyDescent="0.25">
      <c r="A9400" s="42"/>
      <c r="B9400" s="48"/>
      <c r="C9400" s="43"/>
      <c r="D9400" s="43"/>
      <c r="E9400" s="43"/>
      <c r="F9400" s="27"/>
      <c r="G9400" s="44"/>
      <c r="H9400" s="44"/>
      <c r="I9400" s="44"/>
      <c r="J9400" s="30"/>
      <c r="K9400" s="44"/>
    </row>
    <row r="9401" spans="1:11" s="45" customFormat="1" x14ac:dyDescent="0.25">
      <c r="A9401" s="42"/>
      <c r="B9401" s="48"/>
      <c r="C9401" s="43"/>
      <c r="D9401" s="43"/>
      <c r="E9401" s="43"/>
      <c r="F9401" s="27"/>
      <c r="G9401" s="44"/>
      <c r="H9401" s="44"/>
      <c r="I9401" s="44"/>
      <c r="J9401" s="30"/>
      <c r="K9401" s="44"/>
    </row>
    <row r="9402" spans="1:11" s="45" customFormat="1" x14ac:dyDescent="0.25">
      <c r="A9402" s="42"/>
      <c r="B9402" s="48"/>
      <c r="C9402" s="43"/>
      <c r="D9402" s="43"/>
      <c r="E9402" s="43"/>
      <c r="F9402" s="27"/>
      <c r="G9402" s="44"/>
      <c r="H9402" s="44"/>
      <c r="I9402" s="44"/>
      <c r="J9402" s="30"/>
      <c r="K9402" s="44"/>
    </row>
    <row r="9403" spans="1:11" s="45" customFormat="1" x14ac:dyDescent="0.25">
      <c r="A9403" s="42"/>
      <c r="B9403" s="48"/>
      <c r="C9403" s="43"/>
      <c r="D9403" s="43"/>
      <c r="E9403" s="43"/>
      <c r="F9403" s="27"/>
      <c r="G9403" s="44"/>
      <c r="H9403" s="44"/>
      <c r="I9403" s="44"/>
      <c r="J9403" s="30"/>
      <c r="K9403" s="44"/>
    </row>
    <row r="9404" spans="1:11" s="45" customFormat="1" x14ac:dyDescent="0.25">
      <c r="A9404" s="42"/>
      <c r="B9404" s="48"/>
      <c r="C9404" s="43"/>
      <c r="D9404" s="43"/>
      <c r="E9404" s="43"/>
      <c r="F9404" s="27"/>
      <c r="G9404" s="44"/>
      <c r="H9404" s="44"/>
      <c r="I9404" s="44"/>
      <c r="J9404" s="30"/>
      <c r="K9404" s="44"/>
    </row>
    <row r="9405" spans="1:11" s="45" customFormat="1" x14ac:dyDescent="0.25">
      <c r="A9405" s="42"/>
      <c r="B9405" s="48"/>
      <c r="C9405" s="43"/>
      <c r="D9405" s="43"/>
      <c r="E9405" s="43"/>
      <c r="F9405" s="27"/>
      <c r="G9405" s="44"/>
      <c r="H9405" s="44"/>
      <c r="I9405" s="44"/>
      <c r="J9405" s="30"/>
      <c r="K9405" s="44"/>
    </row>
    <row r="9406" spans="1:11" s="45" customFormat="1" x14ac:dyDescent="0.25">
      <c r="A9406" s="42"/>
      <c r="B9406" s="48"/>
      <c r="C9406" s="43"/>
      <c r="D9406" s="43"/>
      <c r="E9406" s="43"/>
      <c r="F9406" s="27"/>
      <c r="G9406" s="44"/>
      <c r="H9406" s="44"/>
      <c r="I9406" s="44"/>
      <c r="J9406" s="30"/>
      <c r="K9406" s="44"/>
    </row>
    <row r="9407" spans="1:11" s="45" customFormat="1" x14ac:dyDescent="0.25">
      <c r="A9407" s="42"/>
      <c r="B9407" s="48"/>
      <c r="C9407" s="43"/>
      <c r="D9407" s="43"/>
      <c r="E9407" s="43"/>
      <c r="F9407" s="27"/>
      <c r="G9407" s="44"/>
      <c r="H9407" s="44"/>
      <c r="I9407" s="44"/>
      <c r="J9407" s="30"/>
      <c r="K9407" s="44"/>
    </row>
    <row r="9408" spans="1:11" s="45" customFormat="1" x14ac:dyDescent="0.25">
      <c r="A9408" s="42"/>
      <c r="B9408" s="48"/>
      <c r="C9408" s="43"/>
      <c r="D9408" s="43"/>
      <c r="E9408" s="43"/>
      <c r="F9408" s="27"/>
      <c r="G9408" s="44"/>
      <c r="H9408" s="44"/>
      <c r="I9408" s="44"/>
      <c r="J9408" s="30"/>
      <c r="K9408" s="44"/>
    </row>
    <row r="9409" spans="1:11" s="45" customFormat="1" x14ac:dyDescent="0.25">
      <c r="A9409" s="42"/>
      <c r="B9409" s="48"/>
      <c r="C9409" s="43"/>
      <c r="D9409" s="43"/>
      <c r="E9409" s="43"/>
      <c r="F9409" s="27"/>
      <c r="G9409" s="44"/>
      <c r="H9409" s="44"/>
      <c r="I9409" s="44"/>
      <c r="J9409" s="30"/>
      <c r="K9409" s="44"/>
    </row>
    <row r="9410" spans="1:11" s="45" customFormat="1" x14ac:dyDescent="0.25">
      <c r="A9410" s="42"/>
      <c r="B9410" s="48"/>
      <c r="C9410" s="43"/>
      <c r="D9410" s="43"/>
      <c r="E9410" s="43"/>
      <c r="F9410" s="27"/>
      <c r="G9410" s="44"/>
      <c r="H9410" s="44"/>
      <c r="I9410" s="44"/>
      <c r="J9410" s="30"/>
      <c r="K9410" s="44"/>
    </row>
    <row r="9411" spans="1:11" s="45" customFormat="1" x14ac:dyDescent="0.25">
      <c r="A9411" s="42"/>
      <c r="B9411" s="48"/>
      <c r="C9411" s="43"/>
      <c r="D9411" s="43"/>
      <c r="E9411" s="43"/>
      <c r="F9411" s="27"/>
      <c r="G9411" s="44"/>
      <c r="H9411" s="44"/>
      <c r="I9411" s="44"/>
      <c r="J9411" s="30"/>
      <c r="K9411" s="44"/>
    </row>
    <row r="9412" spans="1:11" s="45" customFormat="1" x14ac:dyDescent="0.25">
      <c r="A9412" s="42"/>
      <c r="B9412" s="48"/>
      <c r="C9412" s="43"/>
      <c r="D9412" s="43"/>
      <c r="E9412" s="43"/>
      <c r="F9412" s="27"/>
      <c r="G9412" s="44"/>
      <c r="H9412" s="44"/>
      <c r="I9412" s="44"/>
      <c r="J9412" s="30"/>
      <c r="K9412" s="44"/>
    </row>
    <row r="9413" spans="1:11" s="45" customFormat="1" x14ac:dyDescent="0.25">
      <c r="A9413" s="42"/>
      <c r="B9413" s="48"/>
      <c r="C9413" s="43"/>
      <c r="D9413" s="43"/>
      <c r="E9413" s="43"/>
      <c r="F9413" s="27"/>
      <c r="G9413" s="44"/>
      <c r="H9413" s="44"/>
      <c r="I9413" s="44"/>
      <c r="J9413" s="30"/>
      <c r="K9413" s="44"/>
    </row>
    <row r="9414" spans="1:11" s="45" customFormat="1" x14ac:dyDescent="0.25">
      <c r="A9414" s="42"/>
      <c r="B9414" s="48"/>
      <c r="C9414" s="43"/>
      <c r="D9414" s="43"/>
      <c r="E9414" s="43"/>
      <c r="F9414" s="27"/>
      <c r="G9414" s="44"/>
      <c r="H9414" s="44"/>
      <c r="I9414" s="44"/>
      <c r="J9414" s="30"/>
      <c r="K9414" s="44"/>
    </row>
    <row r="9415" spans="1:11" s="45" customFormat="1" x14ac:dyDescent="0.25">
      <c r="A9415" s="42"/>
      <c r="B9415" s="48"/>
      <c r="C9415" s="43"/>
      <c r="D9415" s="43"/>
      <c r="E9415" s="43"/>
      <c r="F9415" s="27"/>
      <c r="G9415" s="44"/>
      <c r="H9415" s="44"/>
      <c r="I9415" s="44"/>
      <c r="J9415" s="30"/>
      <c r="K9415" s="44"/>
    </row>
    <row r="9416" spans="1:11" s="45" customFormat="1" x14ac:dyDescent="0.25">
      <c r="A9416" s="42"/>
      <c r="B9416" s="48"/>
      <c r="C9416" s="43"/>
      <c r="D9416" s="43"/>
      <c r="E9416" s="43"/>
      <c r="F9416" s="27"/>
      <c r="G9416" s="44"/>
      <c r="H9416" s="44"/>
      <c r="I9416" s="44"/>
      <c r="J9416" s="30"/>
      <c r="K9416" s="44"/>
    </row>
    <row r="9417" spans="1:11" s="45" customFormat="1" x14ac:dyDescent="0.25">
      <c r="A9417" s="42"/>
      <c r="B9417" s="48"/>
      <c r="C9417" s="43"/>
      <c r="D9417" s="43"/>
      <c r="E9417" s="43"/>
      <c r="F9417" s="27"/>
      <c r="G9417" s="44"/>
      <c r="H9417" s="44"/>
      <c r="I9417" s="44"/>
      <c r="J9417" s="30"/>
      <c r="K9417" s="44"/>
    </row>
    <row r="9418" spans="1:11" s="45" customFormat="1" x14ac:dyDescent="0.25">
      <c r="A9418" s="42"/>
      <c r="B9418" s="48"/>
      <c r="C9418" s="43"/>
      <c r="D9418" s="43"/>
      <c r="E9418" s="43"/>
      <c r="F9418" s="27"/>
      <c r="G9418" s="44"/>
      <c r="H9418" s="44"/>
      <c r="I9418" s="44"/>
      <c r="J9418" s="30"/>
      <c r="K9418" s="44"/>
    </row>
    <row r="9419" spans="1:11" s="45" customFormat="1" x14ac:dyDescent="0.25">
      <c r="A9419" s="42"/>
      <c r="B9419" s="48"/>
      <c r="C9419" s="43"/>
      <c r="D9419" s="43"/>
      <c r="E9419" s="43"/>
      <c r="F9419" s="27"/>
      <c r="G9419" s="44"/>
      <c r="H9419" s="44"/>
      <c r="I9419" s="44"/>
      <c r="J9419" s="30"/>
      <c r="K9419" s="44"/>
    </row>
    <row r="9420" spans="1:11" s="45" customFormat="1" x14ac:dyDescent="0.25">
      <c r="A9420" s="42"/>
      <c r="B9420" s="48"/>
      <c r="C9420" s="43"/>
      <c r="D9420" s="43"/>
      <c r="E9420" s="43"/>
      <c r="F9420" s="27"/>
      <c r="G9420" s="44"/>
      <c r="H9420" s="44"/>
      <c r="I9420" s="44"/>
      <c r="J9420" s="30"/>
      <c r="K9420" s="44"/>
    </row>
    <row r="9421" spans="1:11" s="45" customFormat="1" x14ac:dyDescent="0.25">
      <c r="A9421" s="42"/>
      <c r="B9421" s="48"/>
      <c r="C9421" s="43"/>
      <c r="D9421" s="43"/>
      <c r="E9421" s="43"/>
      <c r="F9421" s="27"/>
      <c r="G9421" s="44"/>
      <c r="H9421" s="44"/>
      <c r="I9421" s="44"/>
      <c r="J9421" s="30"/>
      <c r="K9421" s="44"/>
    </row>
    <row r="9422" spans="1:11" s="45" customFormat="1" x14ac:dyDescent="0.25">
      <c r="A9422" s="42"/>
      <c r="B9422" s="48"/>
      <c r="C9422" s="43"/>
      <c r="D9422" s="43"/>
      <c r="E9422" s="43"/>
      <c r="F9422" s="27"/>
      <c r="G9422" s="44"/>
      <c r="H9422" s="44"/>
      <c r="I9422" s="44"/>
      <c r="J9422" s="30"/>
      <c r="K9422" s="44"/>
    </row>
    <row r="9423" spans="1:11" s="45" customFormat="1" x14ac:dyDescent="0.25">
      <c r="A9423" s="42"/>
      <c r="B9423" s="48"/>
      <c r="C9423" s="43"/>
      <c r="D9423" s="43"/>
      <c r="E9423" s="43"/>
      <c r="F9423" s="27"/>
      <c r="G9423" s="44"/>
      <c r="H9423" s="44"/>
      <c r="I9423" s="44"/>
      <c r="J9423" s="30"/>
      <c r="K9423" s="44"/>
    </row>
    <row r="9424" spans="1:11" s="45" customFormat="1" x14ac:dyDescent="0.25">
      <c r="A9424" s="42"/>
      <c r="B9424" s="48"/>
      <c r="C9424" s="43"/>
      <c r="D9424" s="43"/>
      <c r="E9424" s="43"/>
      <c r="F9424" s="27"/>
      <c r="G9424" s="44"/>
      <c r="H9424" s="44"/>
      <c r="I9424" s="44"/>
      <c r="J9424" s="30"/>
      <c r="K9424" s="44"/>
    </row>
    <row r="9425" spans="1:11" s="45" customFormat="1" x14ac:dyDescent="0.25">
      <c r="A9425" s="42"/>
      <c r="B9425" s="48"/>
      <c r="C9425" s="43"/>
      <c r="D9425" s="43"/>
      <c r="E9425" s="43"/>
      <c r="F9425" s="27"/>
      <c r="G9425" s="44"/>
      <c r="H9425" s="44"/>
      <c r="I9425" s="44"/>
      <c r="J9425" s="30"/>
      <c r="K9425" s="44"/>
    </row>
    <row r="9426" spans="1:11" s="45" customFormat="1" x14ac:dyDescent="0.25">
      <c r="A9426" s="42"/>
      <c r="B9426" s="48"/>
      <c r="C9426" s="43"/>
      <c r="D9426" s="43"/>
      <c r="E9426" s="43"/>
      <c r="F9426" s="27"/>
      <c r="G9426" s="44"/>
      <c r="H9426" s="44"/>
      <c r="I9426" s="44"/>
      <c r="J9426" s="30"/>
      <c r="K9426" s="44"/>
    </row>
    <row r="9427" spans="1:11" s="45" customFormat="1" x14ac:dyDescent="0.25">
      <c r="A9427" s="42"/>
      <c r="B9427" s="48"/>
      <c r="C9427" s="43"/>
      <c r="D9427" s="43"/>
      <c r="E9427" s="43"/>
      <c r="F9427" s="27"/>
      <c r="G9427" s="44"/>
      <c r="H9427" s="44"/>
      <c r="I9427" s="44"/>
      <c r="J9427" s="30"/>
      <c r="K9427" s="44"/>
    </row>
    <row r="9428" spans="1:11" s="45" customFormat="1" x14ac:dyDescent="0.25">
      <c r="A9428" s="42"/>
      <c r="B9428" s="48"/>
      <c r="C9428" s="43"/>
      <c r="D9428" s="43"/>
      <c r="E9428" s="43"/>
      <c r="F9428" s="27"/>
      <c r="G9428" s="44"/>
      <c r="H9428" s="44"/>
      <c r="I9428" s="44"/>
      <c r="J9428" s="30"/>
      <c r="K9428" s="44"/>
    </row>
    <row r="9429" spans="1:11" s="45" customFormat="1" x14ac:dyDescent="0.25">
      <c r="A9429" s="42"/>
      <c r="B9429" s="48"/>
      <c r="C9429" s="43"/>
      <c r="D9429" s="43"/>
      <c r="E9429" s="43"/>
      <c r="F9429" s="27"/>
      <c r="G9429" s="44"/>
      <c r="H9429" s="44"/>
      <c r="I9429" s="44"/>
      <c r="J9429" s="30"/>
      <c r="K9429" s="44"/>
    </row>
    <row r="9430" spans="1:11" s="45" customFormat="1" x14ac:dyDescent="0.25">
      <c r="A9430" s="42"/>
      <c r="B9430" s="48"/>
      <c r="C9430" s="43"/>
      <c r="D9430" s="43"/>
      <c r="E9430" s="43"/>
      <c r="F9430" s="27"/>
      <c r="G9430" s="44"/>
      <c r="H9430" s="44"/>
      <c r="I9430" s="44"/>
      <c r="J9430" s="30"/>
      <c r="K9430" s="44"/>
    </row>
    <row r="9431" spans="1:11" s="45" customFormat="1" x14ac:dyDescent="0.25">
      <c r="A9431" s="42"/>
      <c r="B9431" s="48"/>
      <c r="C9431" s="43"/>
      <c r="D9431" s="43"/>
      <c r="E9431" s="43"/>
      <c r="F9431" s="27"/>
      <c r="G9431" s="44"/>
      <c r="H9431" s="44"/>
      <c r="I9431" s="44"/>
      <c r="J9431" s="30"/>
      <c r="K9431" s="44"/>
    </row>
    <row r="9432" spans="1:11" s="45" customFormat="1" x14ac:dyDescent="0.25">
      <c r="A9432" s="42"/>
      <c r="B9432" s="48"/>
      <c r="C9432" s="43"/>
      <c r="D9432" s="43"/>
      <c r="E9432" s="43"/>
      <c r="F9432" s="27"/>
      <c r="G9432" s="44"/>
      <c r="H9432" s="44"/>
      <c r="I9432" s="44"/>
      <c r="J9432" s="30"/>
      <c r="K9432" s="44"/>
    </row>
    <row r="9433" spans="1:11" s="45" customFormat="1" x14ac:dyDescent="0.25">
      <c r="A9433" s="42"/>
      <c r="B9433" s="48"/>
      <c r="C9433" s="43"/>
      <c r="D9433" s="43"/>
      <c r="E9433" s="43"/>
      <c r="F9433" s="27"/>
      <c r="G9433" s="44"/>
      <c r="H9433" s="44"/>
      <c r="I9433" s="44"/>
      <c r="J9433" s="30"/>
      <c r="K9433" s="44"/>
    </row>
    <row r="9434" spans="1:11" s="45" customFormat="1" x14ac:dyDescent="0.25">
      <c r="A9434" s="42"/>
      <c r="B9434" s="48"/>
      <c r="C9434" s="43"/>
      <c r="D9434" s="43"/>
      <c r="E9434" s="43"/>
      <c r="F9434" s="27"/>
      <c r="G9434" s="44"/>
      <c r="H9434" s="44"/>
      <c r="I9434" s="44"/>
      <c r="J9434" s="30"/>
      <c r="K9434" s="44"/>
    </row>
    <row r="9435" spans="1:11" s="45" customFormat="1" x14ac:dyDescent="0.25">
      <c r="A9435" s="42"/>
      <c r="B9435" s="48"/>
      <c r="C9435" s="43"/>
      <c r="D9435" s="43"/>
      <c r="E9435" s="43"/>
      <c r="F9435" s="27"/>
      <c r="G9435" s="44"/>
      <c r="H9435" s="44"/>
      <c r="I9435" s="44"/>
      <c r="J9435" s="30"/>
      <c r="K9435" s="44"/>
    </row>
    <row r="9436" spans="1:11" s="45" customFormat="1" x14ac:dyDescent="0.25">
      <c r="A9436" s="42"/>
      <c r="B9436" s="48"/>
      <c r="C9436" s="43"/>
      <c r="D9436" s="43"/>
      <c r="E9436" s="43"/>
      <c r="F9436" s="27"/>
      <c r="G9436" s="44"/>
      <c r="H9436" s="44"/>
      <c r="I9436" s="44"/>
      <c r="J9436" s="30"/>
      <c r="K9436" s="44"/>
    </row>
    <row r="9437" spans="1:11" s="45" customFormat="1" x14ac:dyDescent="0.25">
      <c r="A9437" s="42"/>
      <c r="B9437" s="48"/>
      <c r="C9437" s="43"/>
      <c r="D9437" s="43"/>
      <c r="E9437" s="43"/>
      <c r="F9437" s="27"/>
      <c r="G9437" s="44"/>
      <c r="H9437" s="44"/>
      <c r="I9437" s="44"/>
      <c r="J9437" s="30"/>
      <c r="K9437" s="44"/>
    </row>
    <row r="9438" spans="1:11" s="45" customFormat="1" x14ac:dyDescent="0.25">
      <c r="A9438" s="42"/>
      <c r="B9438" s="48"/>
      <c r="C9438" s="43"/>
      <c r="D9438" s="43"/>
      <c r="E9438" s="43"/>
      <c r="F9438" s="27"/>
      <c r="G9438" s="44"/>
      <c r="H9438" s="44"/>
      <c r="I9438" s="44"/>
      <c r="J9438" s="30"/>
      <c r="K9438" s="44"/>
    </row>
    <row r="9439" spans="1:11" s="45" customFormat="1" x14ac:dyDescent="0.25">
      <c r="A9439" s="42"/>
      <c r="B9439" s="48"/>
      <c r="C9439" s="43"/>
      <c r="D9439" s="43"/>
      <c r="E9439" s="43"/>
      <c r="F9439" s="27"/>
      <c r="G9439" s="44"/>
      <c r="H9439" s="44"/>
      <c r="I9439" s="44"/>
      <c r="J9439" s="30"/>
      <c r="K9439" s="44"/>
    </row>
    <row r="9440" spans="1:11" s="45" customFormat="1" x14ac:dyDescent="0.25">
      <c r="A9440" s="42"/>
      <c r="B9440" s="48"/>
      <c r="C9440" s="43"/>
      <c r="D9440" s="43"/>
      <c r="E9440" s="43"/>
      <c r="F9440" s="27"/>
      <c r="G9440" s="44"/>
      <c r="H9440" s="44"/>
      <c r="I9440" s="44"/>
      <c r="J9440" s="30"/>
      <c r="K9440" s="44"/>
    </row>
    <row r="9441" spans="1:11" s="45" customFormat="1" x14ac:dyDescent="0.25">
      <c r="A9441" s="42"/>
      <c r="B9441" s="48"/>
      <c r="C9441" s="43"/>
      <c r="D9441" s="43"/>
      <c r="E9441" s="43"/>
      <c r="F9441" s="27"/>
      <c r="G9441" s="44"/>
      <c r="H9441" s="44"/>
      <c r="I9441" s="44"/>
      <c r="J9441" s="30"/>
      <c r="K9441" s="44"/>
    </row>
    <row r="9442" spans="1:11" s="45" customFormat="1" x14ac:dyDescent="0.25">
      <c r="A9442" s="42"/>
      <c r="B9442" s="48"/>
      <c r="C9442" s="43"/>
      <c r="D9442" s="43"/>
      <c r="E9442" s="43"/>
      <c r="F9442" s="27"/>
      <c r="G9442" s="44"/>
      <c r="H9442" s="44"/>
      <c r="I9442" s="44"/>
      <c r="J9442" s="30"/>
      <c r="K9442" s="44"/>
    </row>
    <row r="9443" spans="1:11" s="45" customFormat="1" x14ac:dyDescent="0.25">
      <c r="A9443" s="42"/>
      <c r="B9443" s="48"/>
      <c r="C9443" s="43"/>
      <c r="D9443" s="43"/>
      <c r="E9443" s="43"/>
      <c r="F9443" s="27"/>
      <c r="G9443" s="44"/>
      <c r="H9443" s="44"/>
      <c r="I9443" s="44"/>
      <c r="J9443" s="30"/>
      <c r="K9443" s="44"/>
    </row>
    <row r="9444" spans="1:11" s="45" customFormat="1" x14ac:dyDescent="0.25">
      <c r="A9444" s="42"/>
      <c r="B9444" s="48"/>
      <c r="C9444" s="43"/>
      <c r="D9444" s="43"/>
      <c r="E9444" s="43"/>
      <c r="F9444" s="27"/>
      <c r="G9444" s="44"/>
      <c r="H9444" s="44"/>
      <c r="I9444" s="44"/>
      <c r="J9444" s="30"/>
      <c r="K9444" s="44"/>
    </row>
    <row r="9445" spans="1:11" s="45" customFormat="1" x14ac:dyDescent="0.25">
      <c r="A9445" s="42"/>
      <c r="B9445" s="48"/>
      <c r="C9445" s="43"/>
      <c r="D9445" s="43"/>
      <c r="E9445" s="43"/>
      <c r="F9445" s="27"/>
      <c r="G9445" s="44"/>
      <c r="H9445" s="44"/>
      <c r="I9445" s="44"/>
      <c r="J9445" s="30"/>
      <c r="K9445" s="44"/>
    </row>
    <row r="9446" spans="1:11" s="45" customFormat="1" x14ac:dyDescent="0.25">
      <c r="A9446" s="42"/>
      <c r="B9446" s="48"/>
      <c r="C9446" s="43"/>
      <c r="D9446" s="43"/>
      <c r="E9446" s="43"/>
      <c r="F9446" s="27"/>
      <c r="G9446" s="44"/>
      <c r="H9446" s="44"/>
      <c r="I9446" s="44"/>
      <c r="J9446" s="30"/>
      <c r="K9446" s="44"/>
    </row>
    <row r="9447" spans="1:11" s="45" customFormat="1" x14ac:dyDescent="0.25">
      <c r="A9447" s="42"/>
      <c r="B9447" s="48"/>
      <c r="C9447" s="43"/>
      <c r="D9447" s="43"/>
      <c r="E9447" s="43"/>
      <c r="F9447" s="27"/>
      <c r="G9447" s="44"/>
      <c r="H9447" s="44"/>
      <c r="I9447" s="44"/>
      <c r="J9447" s="30"/>
      <c r="K9447" s="44"/>
    </row>
    <row r="9448" spans="1:11" s="45" customFormat="1" x14ac:dyDescent="0.25">
      <c r="A9448" s="42"/>
      <c r="B9448" s="48"/>
      <c r="C9448" s="43"/>
      <c r="D9448" s="43"/>
      <c r="E9448" s="43"/>
      <c r="F9448" s="27"/>
      <c r="G9448" s="44"/>
      <c r="H9448" s="44"/>
      <c r="I9448" s="44"/>
      <c r="J9448" s="30"/>
      <c r="K9448" s="44"/>
    </row>
    <row r="9449" spans="1:11" s="45" customFormat="1" x14ac:dyDescent="0.25">
      <c r="A9449" s="42"/>
      <c r="B9449" s="48"/>
      <c r="C9449" s="43"/>
      <c r="D9449" s="43"/>
      <c r="E9449" s="43"/>
      <c r="F9449" s="27"/>
      <c r="G9449" s="44"/>
      <c r="H9449" s="44"/>
      <c r="I9449" s="44"/>
      <c r="J9449" s="30"/>
      <c r="K9449" s="44"/>
    </row>
    <row r="9450" spans="1:11" s="45" customFormat="1" x14ac:dyDescent="0.25">
      <c r="A9450" s="42"/>
      <c r="B9450" s="48"/>
      <c r="C9450" s="43"/>
      <c r="D9450" s="43"/>
      <c r="E9450" s="43"/>
      <c r="F9450" s="27"/>
      <c r="G9450" s="44"/>
      <c r="H9450" s="44"/>
      <c r="I9450" s="44"/>
      <c r="J9450" s="30"/>
      <c r="K9450" s="44"/>
    </row>
    <row r="9451" spans="1:11" s="45" customFormat="1" x14ac:dyDescent="0.25">
      <c r="A9451" s="42"/>
      <c r="B9451" s="48"/>
      <c r="C9451" s="43"/>
      <c r="D9451" s="43"/>
      <c r="E9451" s="43"/>
      <c r="F9451" s="27"/>
      <c r="G9451" s="44"/>
      <c r="H9451" s="44"/>
      <c r="I9451" s="44"/>
      <c r="J9451" s="30"/>
      <c r="K9451" s="44"/>
    </row>
    <row r="9452" spans="1:11" s="45" customFormat="1" x14ac:dyDescent="0.25">
      <c r="A9452" s="42"/>
      <c r="B9452" s="48"/>
      <c r="C9452" s="43"/>
      <c r="D9452" s="43"/>
      <c r="E9452" s="43"/>
      <c r="F9452" s="27"/>
      <c r="G9452" s="44"/>
      <c r="H9452" s="44"/>
      <c r="I9452" s="44"/>
      <c r="J9452" s="30"/>
      <c r="K9452" s="44"/>
    </row>
    <row r="9453" spans="1:11" s="45" customFormat="1" x14ac:dyDescent="0.25">
      <c r="A9453" s="42"/>
      <c r="B9453" s="48"/>
      <c r="C9453" s="43"/>
      <c r="D9453" s="43"/>
      <c r="E9453" s="43"/>
      <c r="F9453" s="27"/>
      <c r="G9453" s="44"/>
      <c r="H9453" s="44"/>
      <c r="I9453" s="44"/>
      <c r="J9453" s="30"/>
      <c r="K9453" s="44"/>
    </row>
    <row r="9454" spans="1:11" s="45" customFormat="1" x14ac:dyDescent="0.25">
      <c r="A9454" s="42"/>
      <c r="B9454" s="48"/>
      <c r="C9454" s="43"/>
      <c r="D9454" s="43"/>
      <c r="E9454" s="43"/>
      <c r="F9454" s="27"/>
      <c r="G9454" s="44"/>
      <c r="H9454" s="44"/>
      <c r="I9454" s="44"/>
      <c r="J9454" s="30"/>
      <c r="K9454" s="44"/>
    </row>
    <row r="9455" spans="1:11" s="45" customFormat="1" x14ac:dyDescent="0.25">
      <c r="A9455" s="42"/>
      <c r="B9455" s="48"/>
      <c r="C9455" s="43"/>
      <c r="D9455" s="43"/>
      <c r="E9455" s="43"/>
      <c r="F9455" s="27"/>
      <c r="G9455" s="44"/>
      <c r="H9455" s="44"/>
      <c r="I9455" s="44"/>
      <c r="J9455" s="30"/>
      <c r="K9455" s="44"/>
    </row>
    <row r="9456" spans="1:11" s="45" customFormat="1" x14ac:dyDescent="0.25">
      <c r="A9456" s="42"/>
      <c r="B9456" s="48"/>
      <c r="C9456" s="43"/>
      <c r="D9456" s="43"/>
      <c r="E9456" s="43"/>
      <c r="F9456" s="27"/>
      <c r="G9456" s="44"/>
      <c r="H9456" s="44"/>
      <c r="I9456" s="44"/>
      <c r="J9456" s="30"/>
      <c r="K9456" s="44"/>
    </row>
    <row r="9457" spans="1:11" s="45" customFormat="1" x14ac:dyDescent="0.25">
      <c r="A9457" s="42"/>
      <c r="B9457" s="48"/>
      <c r="C9457" s="43"/>
      <c r="D9457" s="43"/>
      <c r="E9457" s="43"/>
      <c r="F9457" s="27"/>
      <c r="G9457" s="44"/>
      <c r="H9457" s="44"/>
      <c r="I9457" s="44"/>
      <c r="J9457" s="30"/>
      <c r="K9457" s="44"/>
    </row>
    <row r="9458" spans="1:11" s="45" customFormat="1" x14ac:dyDescent="0.25">
      <c r="A9458" s="42"/>
      <c r="B9458" s="48"/>
      <c r="C9458" s="43"/>
      <c r="D9458" s="43"/>
      <c r="E9458" s="43"/>
      <c r="F9458" s="27"/>
      <c r="G9458" s="44"/>
      <c r="H9458" s="44"/>
      <c r="I9458" s="44"/>
      <c r="J9458" s="30"/>
      <c r="K9458" s="44"/>
    </row>
    <row r="9459" spans="1:11" s="45" customFormat="1" x14ac:dyDescent="0.25">
      <c r="A9459" s="42"/>
      <c r="B9459" s="48"/>
      <c r="C9459" s="43"/>
      <c r="D9459" s="43"/>
      <c r="E9459" s="43"/>
      <c r="F9459" s="27"/>
      <c r="G9459" s="44"/>
      <c r="H9459" s="44"/>
      <c r="I9459" s="44"/>
      <c r="J9459" s="30"/>
      <c r="K9459" s="44"/>
    </row>
    <row r="9460" spans="1:11" s="45" customFormat="1" x14ac:dyDescent="0.25">
      <c r="A9460" s="42"/>
      <c r="B9460" s="48"/>
      <c r="C9460" s="43"/>
      <c r="D9460" s="43"/>
      <c r="E9460" s="43"/>
      <c r="F9460" s="27"/>
      <c r="G9460" s="44"/>
      <c r="H9460" s="44"/>
      <c r="I9460" s="44"/>
      <c r="J9460" s="30"/>
      <c r="K9460" s="44"/>
    </row>
    <row r="9461" spans="1:11" s="45" customFormat="1" x14ac:dyDescent="0.25">
      <c r="A9461" s="42"/>
      <c r="B9461" s="48"/>
      <c r="C9461" s="43"/>
      <c r="D9461" s="43"/>
      <c r="E9461" s="43"/>
      <c r="F9461" s="27"/>
      <c r="G9461" s="44"/>
      <c r="H9461" s="44"/>
      <c r="I9461" s="44"/>
      <c r="J9461" s="30"/>
      <c r="K9461" s="44"/>
    </row>
    <row r="9462" spans="1:11" s="45" customFormat="1" x14ac:dyDescent="0.25">
      <c r="A9462" s="42"/>
      <c r="B9462" s="48"/>
      <c r="C9462" s="43"/>
      <c r="D9462" s="43"/>
      <c r="E9462" s="43"/>
      <c r="F9462" s="27"/>
      <c r="G9462" s="44"/>
      <c r="H9462" s="44"/>
      <c r="I9462" s="44"/>
      <c r="J9462" s="30"/>
      <c r="K9462" s="44"/>
    </row>
    <row r="9463" spans="1:11" s="45" customFormat="1" x14ac:dyDescent="0.25">
      <c r="A9463" s="42"/>
      <c r="B9463" s="48"/>
      <c r="C9463" s="43"/>
      <c r="D9463" s="43"/>
      <c r="E9463" s="43"/>
      <c r="F9463" s="27"/>
      <c r="G9463" s="44"/>
      <c r="H9463" s="44"/>
      <c r="I9463" s="44"/>
      <c r="J9463" s="30"/>
      <c r="K9463" s="44"/>
    </row>
    <row r="9464" spans="1:11" s="45" customFormat="1" x14ac:dyDescent="0.25">
      <c r="A9464" s="42"/>
      <c r="B9464" s="48"/>
      <c r="C9464" s="43"/>
      <c r="D9464" s="43"/>
      <c r="E9464" s="43"/>
      <c r="F9464" s="27"/>
      <c r="G9464" s="44"/>
      <c r="H9464" s="44"/>
      <c r="I9464" s="44"/>
      <c r="J9464" s="30"/>
      <c r="K9464" s="44"/>
    </row>
    <row r="9465" spans="1:11" s="45" customFormat="1" x14ac:dyDescent="0.25">
      <c r="A9465" s="42"/>
      <c r="B9465" s="48"/>
      <c r="C9465" s="43"/>
      <c r="D9465" s="43"/>
      <c r="E9465" s="43"/>
      <c r="F9465" s="27"/>
      <c r="G9465" s="44"/>
      <c r="H9465" s="44"/>
      <c r="I9465" s="44"/>
      <c r="J9465" s="30"/>
      <c r="K9465" s="44"/>
    </row>
    <row r="9466" spans="1:11" s="45" customFormat="1" x14ac:dyDescent="0.25">
      <c r="A9466" s="42"/>
      <c r="B9466" s="48"/>
      <c r="C9466" s="43"/>
      <c r="D9466" s="43"/>
      <c r="E9466" s="43"/>
      <c r="F9466" s="27"/>
      <c r="G9466" s="44"/>
      <c r="H9466" s="44"/>
      <c r="I9466" s="44"/>
      <c r="J9466" s="30"/>
      <c r="K9466" s="44"/>
    </row>
    <row r="9467" spans="1:11" s="45" customFormat="1" x14ac:dyDescent="0.25">
      <c r="A9467" s="42"/>
      <c r="B9467" s="48"/>
      <c r="C9467" s="43"/>
      <c r="D9467" s="43"/>
      <c r="E9467" s="43"/>
      <c r="F9467" s="27"/>
      <c r="G9467" s="44"/>
      <c r="H9467" s="44"/>
      <c r="I9467" s="44"/>
      <c r="J9467" s="30"/>
      <c r="K9467" s="44"/>
    </row>
    <row r="9468" spans="1:11" s="45" customFormat="1" x14ac:dyDescent="0.25">
      <c r="A9468" s="42"/>
      <c r="B9468" s="48"/>
      <c r="C9468" s="43"/>
      <c r="D9468" s="43"/>
      <c r="E9468" s="43"/>
      <c r="F9468" s="27"/>
      <c r="G9468" s="44"/>
      <c r="H9468" s="44"/>
      <c r="I9468" s="44"/>
      <c r="J9468" s="30"/>
      <c r="K9468" s="44"/>
    </row>
    <row r="9469" spans="1:11" s="45" customFormat="1" x14ac:dyDescent="0.25">
      <c r="A9469" s="42"/>
      <c r="B9469" s="48"/>
      <c r="C9469" s="43"/>
      <c r="D9469" s="43"/>
      <c r="E9469" s="43"/>
      <c r="F9469" s="27"/>
      <c r="G9469" s="44"/>
      <c r="H9469" s="44"/>
      <c r="I9469" s="44"/>
      <c r="J9469" s="30"/>
      <c r="K9469" s="44"/>
    </row>
    <row r="9470" spans="1:11" s="45" customFormat="1" x14ac:dyDescent="0.25">
      <c r="A9470" s="42"/>
      <c r="B9470" s="48"/>
      <c r="C9470" s="43"/>
      <c r="D9470" s="43"/>
      <c r="E9470" s="43"/>
      <c r="F9470" s="27"/>
      <c r="G9470" s="44"/>
      <c r="H9470" s="44"/>
      <c r="I9470" s="44"/>
      <c r="J9470" s="30"/>
      <c r="K9470" s="44"/>
    </row>
    <row r="9471" spans="1:11" s="45" customFormat="1" x14ac:dyDescent="0.25">
      <c r="A9471" s="42"/>
      <c r="B9471" s="48"/>
      <c r="C9471" s="43"/>
      <c r="D9471" s="43"/>
      <c r="E9471" s="43"/>
      <c r="F9471" s="27"/>
      <c r="G9471" s="44"/>
      <c r="H9471" s="44"/>
      <c r="I9471" s="44"/>
      <c r="J9471" s="30"/>
      <c r="K9471" s="44"/>
    </row>
    <row r="9472" spans="1:11" s="45" customFormat="1" x14ac:dyDescent="0.25">
      <c r="A9472" s="42"/>
      <c r="B9472" s="48"/>
      <c r="C9472" s="43"/>
      <c r="D9472" s="43"/>
      <c r="E9472" s="43"/>
      <c r="F9472" s="27"/>
      <c r="G9472" s="44"/>
      <c r="H9472" s="44"/>
      <c r="I9472" s="44"/>
      <c r="J9472" s="30"/>
      <c r="K9472" s="44"/>
    </row>
    <row r="9473" spans="1:11" s="45" customFormat="1" x14ac:dyDescent="0.25">
      <c r="A9473" s="42"/>
      <c r="B9473" s="48"/>
      <c r="C9473" s="43"/>
      <c r="D9473" s="43"/>
      <c r="E9473" s="43"/>
      <c r="F9473" s="27"/>
      <c r="G9473" s="44"/>
      <c r="H9473" s="44"/>
      <c r="I9473" s="44"/>
      <c r="J9473" s="30"/>
      <c r="K9473" s="44"/>
    </row>
    <row r="9474" spans="1:11" s="45" customFormat="1" x14ac:dyDescent="0.25">
      <c r="A9474" s="42"/>
      <c r="B9474" s="48"/>
      <c r="C9474" s="43"/>
      <c r="D9474" s="43"/>
      <c r="E9474" s="43"/>
      <c r="F9474" s="27"/>
      <c r="G9474" s="44"/>
      <c r="H9474" s="44"/>
      <c r="I9474" s="44"/>
      <c r="J9474" s="30"/>
      <c r="K9474" s="44"/>
    </row>
    <row r="9475" spans="1:11" s="45" customFormat="1" x14ac:dyDescent="0.25">
      <c r="A9475" s="42"/>
      <c r="B9475" s="48"/>
      <c r="C9475" s="43"/>
      <c r="D9475" s="43"/>
      <c r="E9475" s="43"/>
      <c r="F9475" s="27"/>
      <c r="G9475" s="44"/>
      <c r="H9475" s="44"/>
      <c r="I9475" s="44"/>
      <c r="J9475" s="30"/>
      <c r="K9475" s="44"/>
    </row>
    <row r="9476" spans="1:11" s="45" customFormat="1" x14ac:dyDescent="0.25">
      <c r="A9476" s="42"/>
      <c r="B9476" s="48"/>
      <c r="C9476" s="43"/>
      <c r="D9476" s="43"/>
      <c r="E9476" s="43"/>
      <c r="F9476" s="27"/>
      <c r="G9476" s="44"/>
      <c r="H9476" s="44"/>
      <c r="I9476" s="44"/>
      <c r="J9476" s="30"/>
      <c r="K9476" s="44"/>
    </row>
    <row r="9477" spans="1:11" s="45" customFormat="1" x14ac:dyDescent="0.25">
      <c r="A9477" s="42"/>
      <c r="B9477" s="48"/>
      <c r="C9477" s="43"/>
      <c r="D9477" s="43"/>
      <c r="E9477" s="43"/>
      <c r="F9477" s="27"/>
      <c r="G9477" s="44"/>
      <c r="H9477" s="44"/>
      <c r="I9477" s="44"/>
      <c r="J9477" s="30"/>
      <c r="K9477" s="44"/>
    </row>
    <row r="9478" spans="1:11" s="45" customFormat="1" x14ac:dyDescent="0.25">
      <c r="A9478" s="42"/>
      <c r="B9478" s="48"/>
      <c r="C9478" s="43"/>
      <c r="D9478" s="43"/>
      <c r="E9478" s="43"/>
      <c r="F9478" s="27"/>
      <c r="G9478" s="44"/>
      <c r="H9478" s="44"/>
      <c r="I9478" s="44"/>
      <c r="J9478" s="30"/>
      <c r="K9478" s="44"/>
    </row>
    <row r="9479" spans="1:11" s="45" customFormat="1" x14ac:dyDescent="0.25">
      <c r="A9479" s="42"/>
      <c r="B9479" s="48"/>
      <c r="C9479" s="43"/>
      <c r="D9479" s="43"/>
      <c r="E9479" s="43"/>
      <c r="F9479" s="27"/>
      <c r="G9479" s="44"/>
      <c r="H9479" s="44"/>
      <c r="I9479" s="44"/>
      <c r="J9479" s="30"/>
      <c r="K9479" s="44"/>
    </row>
    <row r="9480" spans="1:11" s="45" customFormat="1" x14ac:dyDescent="0.25">
      <c r="A9480" s="42"/>
      <c r="B9480" s="48"/>
      <c r="C9480" s="43"/>
      <c r="D9480" s="43"/>
      <c r="E9480" s="43"/>
      <c r="F9480" s="27"/>
      <c r="G9480" s="44"/>
      <c r="H9480" s="44"/>
      <c r="I9480" s="44"/>
      <c r="J9480" s="30"/>
      <c r="K9480" s="44"/>
    </row>
    <row r="9481" spans="1:11" s="45" customFormat="1" x14ac:dyDescent="0.25">
      <c r="A9481" s="42"/>
      <c r="B9481" s="48"/>
      <c r="C9481" s="43"/>
      <c r="D9481" s="43"/>
      <c r="E9481" s="43"/>
      <c r="F9481" s="27"/>
      <c r="G9481" s="44"/>
      <c r="H9481" s="44"/>
      <c r="I9481" s="44"/>
      <c r="J9481" s="30"/>
      <c r="K9481" s="44"/>
    </row>
    <row r="9482" spans="1:11" s="45" customFormat="1" x14ac:dyDescent="0.25">
      <c r="A9482" s="42"/>
      <c r="B9482" s="48"/>
      <c r="C9482" s="43"/>
      <c r="D9482" s="43"/>
      <c r="E9482" s="43"/>
      <c r="F9482" s="27"/>
      <c r="G9482" s="44"/>
      <c r="H9482" s="44"/>
      <c r="I9482" s="44"/>
      <c r="J9482" s="30"/>
      <c r="K9482" s="44"/>
    </row>
    <row r="9483" spans="1:11" s="45" customFormat="1" x14ac:dyDescent="0.25">
      <c r="A9483" s="42"/>
      <c r="B9483" s="48"/>
      <c r="C9483" s="43"/>
      <c r="D9483" s="43"/>
      <c r="E9483" s="43"/>
      <c r="F9483" s="27"/>
      <c r="G9483" s="44"/>
      <c r="H9483" s="44"/>
      <c r="I9483" s="44"/>
      <c r="J9483" s="30"/>
      <c r="K9483" s="44"/>
    </row>
    <row r="9484" spans="1:11" s="45" customFormat="1" x14ac:dyDescent="0.25">
      <c r="A9484" s="42"/>
      <c r="B9484" s="48"/>
      <c r="C9484" s="43"/>
      <c r="D9484" s="43"/>
      <c r="E9484" s="43"/>
      <c r="F9484" s="27"/>
      <c r="G9484" s="44"/>
      <c r="H9484" s="44"/>
      <c r="I9484" s="44"/>
      <c r="J9484" s="30"/>
      <c r="K9484" s="44"/>
    </row>
    <row r="9485" spans="1:11" s="45" customFormat="1" x14ac:dyDescent="0.25">
      <c r="A9485" s="42"/>
      <c r="B9485" s="48"/>
      <c r="C9485" s="43"/>
      <c r="D9485" s="43"/>
      <c r="E9485" s="43"/>
      <c r="F9485" s="27"/>
      <c r="G9485" s="44"/>
      <c r="H9485" s="44"/>
      <c r="I9485" s="44"/>
      <c r="J9485" s="30"/>
      <c r="K9485" s="44"/>
    </row>
    <row r="9486" spans="1:11" s="45" customFormat="1" x14ac:dyDescent="0.25">
      <c r="A9486" s="42"/>
      <c r="B9486" s="48"/>
      <c r="C9486" s="43"/>
      <c r="D9486" s="43"/>
      <c r="E9486" s="43"/>
      <c r="F9486" s="27"/>
      <c r="G9486" s="44"/>
      <c r="H9486" s="44"/>
      <c r="I9486" s="44"/>
      <c r="J9486" s="30"/>
      <c r="K9486" s="44"/>
    </row>
    <row r="9487" spans="1:11" s="45" customFormat="1" x14ac:dyDescent="0.25">
      <c r="A9487" s="42"/>
      <c r="B9487" s="48"/>
      <c r="C9487" s="43"/>
      <c r="D9487" s="43"/>
      <c r="E9487" s="43"/>
      <c r="F9487" s="27"/>
      <c r="G9487" s="44"/>
      <c r="H9487" s="44"/>
      <c r="I9487" s="44"/>
      <c r="J9487" s="30"/>
      <c r="K9487" s="44"/>
    </row>
    <row r="9488" spans="1:11" s="45" customFormat="1" x14ac:dyDescent="0.25">
      <c r="A9488" s="42"/>
      <c r="B9488" s="48"/>
      <c r="C9488" s="43"/>
      <c r="D9488" s="43"/>
      <c r="E9488" s="43"/>
      <c r="F9488" s="27"/>
      <c r="G9488" s="44"/>
      <c r="H9488" s="44"/>
      <c r="I9488" s="44"/>
      <c r="J9488" s="30"/>
      <c r="K9488" s="44"/>
    </row>
    <row r="9489" spans="1:11" s="45" customFormat="1" x14ac:dyDescent="0.25">
      <c r="A9489" s="42"/>
      <c r="B9489" s="48"/>
      <c r="C9489" s="43"/>
      <c r="D9489" s="43"/>
      <c r="E9489" s="43"/>
      <c r="F9489" s="27"/>
      <c r="G9489" s="44"/>
      <c r="H9489" s="44"/>
      <c r="I9489" s="44"/>
      <c r="J9489" s="30"/>
      <c r="K9489" s="44"/>
    </row>
    <row r="9490" spans="1:11" s="45" customFormat="1" x14ac:dyDescent="0.25">
      <c r="A9490" s="42"/>
      <c r="B9490" s="48"/>
      <c r="C9490" s="43"/>
      <c r="D9490" s="43"/>
      <c r="E9490" s="43"/>
      <c r="F9490" s="27"/>
      <c r="G9490" s="44"/>
      <c r="H9490" s="44"/>
      <c r="I9490" s="44"/>
      <c r="J9490" s="30"/>
      <c r="K9490" s="44"/>
    </row>
    <row r="9491" spans="1:11" s="45" customFormat="1" x14ac:dyDescent="0.25">
      <c r="A9491" s="42"/>
      <c r="B9491" s="48"/>
      <c r="C9491" s="43"/>
      <c r="D9491" s="43"/>
      <c r="E9491" s="43"/>
      <c r="F9491" s="27"/>
      <c r="G9491" s="44"/>
      <c r="H9491" s="44"/>
      <c r="I9491" s="44"/>
      <c r="J9491" s="30"/>
      <c r="K9491" s="44"/>
    </row>
    <row r="9492" spans="1:11" s="45" customFormat="1" x14ac:dyDescent="0.25">
      <c r="A9492" s="42"/>
      <c r="B9492" s="48"/>
      <c r="C9492" s="43"/>
      <c r="D9492" s="43"/>
      <c r="E9492" s="43"/>
      <c r="F9492" s="27"/>
      <c r="G9492" s="44"/>
      <c r="H9492" s="44"/>
      <c r="I9492" s="44"/>
      <c r="J9492" s="30"/>
      <c r="K9492" s="44"/>
    </row>
    <row r="9493" spans="1:11" s="45" customFormat="1" x14ac:dyDescent="0.25">
      <c r="A9493" s="42"/>
      <c r="B9493" s="48"/>
      <c r="C9493" s="43"/>
      <c r="D9493" s="43"/>
      <c r="E9493" s="43"/>
      <c r="F9493" s="27"/>
      <c r="G9493" s="44"/>
      <c r="H9493" s="44"/>
      <c r="I9493" s="44"/>
      <c r="J9493" s="30"/>
      <c r="K9493" s="44"/>
    </row>
    <row r="9494" spans="1:11" s="45" customFormat="1" x14ac:dyDescent="0.25">
      <c r="A9494" s="42"/>
      <c r="B9494" s="48"/>
      <c r="C9494" s="43"/>
      <c r="D9494" s="43"/>
      <c r="E9494" s="43"/>
      <c r="F9494" s="27"/>
      <c r="G9494" s="44"/>
      <c r="H9494" s="44"/>
      <c r="I9494" s="44"/>
      <c r="J9494" s="30"/>
      <c r="K9494" s="44"/>
    </row>
    <row r="9495" spans="1:11" s="45" customFormat="1" x14ac:dyDescent="0.25">
      <c r="A9495" s="42"/>
      <c r="B9495" s="48"/>
      <c r="C9495" s="43"/>
      <c r="D9495" s="43"/>
      <c r="E9495" s="43"/>
      <c r="F9495" s="27"/>
      <c r="G9495" s="44"/>
      <c r="H9495" s="44"/>
      <c r="I9495" s="44"/>
      <c r="J9495" s="30"/>
      <c r="K9495" s="44"/>
    </row>
    <row r="9496" spans="1:11" s="45" customFormat="1" x14ac:dyDescent="0.25">
      <c r="A9496" s="42"/>
      <c r="B9496" s="48"/>
      <c r="C9496" s="43"/>
      <c r="D9496" s="43"/>
      <c r="E9496" s="43"/>
      <c r="F9496" s="27"/>
      <c r="G9496" s="44"/>
      <c r="H9496" s="44"/>
      <c r="I9496" s="44"/>
      <c r="J9496" s="30"/>
      <c r="K9496" s="44"/>
    </row>
    <row r="9497" spans="1:11" s="45" customFormat="1" x14ac:dyDescent="0.25">
      <c r="A9497" s="42"/>
      <c r="B9497" s="48"/>
      <c r="C9497" s="43"/>
      <c r="D9497" s="43"/>
      <c r="E9497" s="43"/>
      <c r="F9497" s="27"/>
      <c r="G9497" s="44"/>
      <c r="H9497" s="44"/>
      <c r="I9497" s="44"/>
      <c r="J9497" s="30"/>
      <c r="K9497" s="44"/>
    </row>
    <row r="9498" spans="1:11" s="45" customFormat="1" x14ac:dyDescent="0.25">
      <c r="A9498" s="42"/>
      <c r="B9498" s="48"/>
      <c r="C9498" s="43"/>
      <c r="D9498" s="43"/>
      <c r="E9498" s="43"/>
      <c r="F9498" s="27"/>
      <c r="G9498" s="44"/>
      <c r="H9498" s="44"/>
      <c r="I9498" s="44"/>
      <c r="J9498" s="30"/>
      <c r="K9498" s="44"/>
    </row>
    <row r="9499" spans="1:11" s="45" customFormat="1" x14ac:dyDescent="0.25">
      <c r="A9499" s="42"/>
      <c r="B9499" s="48"/>
      <c r="C9499" s="43"/>
      <c r="D9499" s="43"/>
      <c r="E9499" s="43"/>
      <c r="F9499" s="27"/>
      <c r="G9499" s="44"/>
      <c r="H9499" s="44"/>
      <c r="I9499" s="44"/>
      <c r="J9499" s="30"/>
      <c r="K9499" s="44"/>
    </row>
    <row r="9500" spans="1:11" s="45" customFormat="1" x14ac:dyDescent="0.25">
      <c r="A9500" s="42"/>
      <c r="B9500" s="48"/>
      <c r="C9500" s="43"/>
      <c r="D9500" s="43"/>
      <c r="E9500" s="43"/>
      <c r="F9500" s="27"/>
      <c r="G9500" s="44"/>
      <c r="H9500" s="44"/>
      <c r="I9500" s="44"/>
      <c r="J9500" s="30"/>
      <c r="K9500" s="44"/>
    </row>
    <row r="9501" spans="1:11" s="45" customFormat="1" x14ac:dyDescent="0.25">
      <c r="A9501" s="42"/>
      <c r="B9501" s="48"/>
      <c r="C9501" s="43"/>
      <c r="D9501" s="43"/>
      <c r="E9501" s="43"/>
      <c r="F9501" s="27"/>
      <c r="G9501" s="44"/>
      <c r="H9501" s="44"/>
      <c r="I9501" s="44"/>
      <c r="J9501" s="30"/>
      <c r="K9501" s="44"/>
    </row>
    <row r="9502" spans="1:11" s="45" customFormat="1" x14ac:dyDescent="0.25">
      <c r="A9502" s="42"/>
      <c r="B9502" s="48"/>
      <c r="C9502" s="43"/>
      <c r="D9502" s="43"/>
      <c r="E9502" s="43"/>
      <c r="F9502" s="27"/>
      <c r="G9502" s="44"/>
      <c r="H9502" s="44"/>
      <c r="I9502" s="44"/>
      <c r="J9502" s="30"/>
      <c r="K9502" s="44"/>
    </row>
    <row r="9503" spans="1:11" s="45" customFormat="1" x14ac:dyDescent="0.25">
      <c r="A9503" s="42"/>
      <c r="B9503" s="48"/>
      <c r="C9503" s="43"/>
      <c r="D9503" s="43"/>
      <c r="E9503" s="43"/>
      <c r="F9503" s="27"/>
      <c r="G9503" s="44"/>
      <c r="H9503" s="44"/>
      <c r="I9503" s="44"/>
      <c r="J9503" s="30"/>
      <c r="K9503" s="44"/>
    </row>
    <row r="9504" spans="1:11" s="45" customFormat="1" x14ac:dyDescent="0.25">
      <c r="A9504" s="42"/>
      <c r="B9504" s="48"/>
      <c r="C9504" s="43"/>
      <c r="D9504" s="43"/>
      <c r="E9504" s="43"/>
      <c r="F9504" s="27"/>
      <c r="G9504" s="44"/>
      <c r="H9504" s="44"/>
      <c r="I9504" s="44"/>
      <c r="J9504" s="30"/>
      <c r="K9504" s="44"/>
    </row>
    <row r="9505" spans="1:11" s="45" customFormat="1" x14ac:dyDescent="0.25">
      <c r="A9505" s="42"/>
      <c r="B9505" s="48"/>
      <c r="C9505" s="43"/>
      <c r="D9505" s="43"/>
      <c r="E9505" s="43"/>
      <c r="F9505" s="27"/>
      <c r="G9505" s="44"/>
      <c r="H9505" s="44"/>
      <c r="I9505" s="44"/>
      <c r="J9505" s="30"/>
      <c r="K9505" s="44"/>
    </row>
    <row r="9506" spans="1:11" s="45" customFormat="1" x14ac:dyDescent="0.25">
      <c r="A9506" s="42"/>
      <c r="B9506" s="48"/>
      <c r="C9506" s="43"/>
      <c r="D9506" s="43"/>
      <c r="E9506" s="43"/>
      <c r="F9506" s="27"/>
      <c r="G9506" s="44"/>
      <c r="H9506" s="44"/>
      <c r="I9506" s="44"/>
      <c r="J9506" s="30"/>
      <c r="K9506" s="44"/>
    </row>
    <row r="9507" spans="1:11" s="45" customFormat="1" x14ac:dyDescent="0.25">
      <c r="A9507" s="42"/>
      <c r="B9507" s="48"/>
      <c r="C9507" s="43"/>
      <c r="D9507" s="43"/>
      <c r="E9507" s="43"/>
      <c r="F9507" s="27"/>
      <c r="G9507" s="44"/>
      <c r="H9507" s="44"/>
      <c r="I9507" s="44"/>
      <c r="J9507" s="30"/>
      <c r="K9507" s="44"/>
    </row>
    <row r="9508" spans="1:11" s="45" customFormat="1" x14ac:dyDescent="0.25">
      <c r="A9508" s="42"/>
      <c r="B9508" s="48"/>
      <c r="C9508" s="43"/>
      <c r="D9508" s="43"/>
      <c r="E9508" s="43"/>
      <c r="F9508" s="27"/>
      <c r="G9508" s="44"/>
      <c r="H9508" s="44"/>
      <c r="I9508" s="44"/>
      <c r="J9508" s="30"/>
      <c r="K9508" s="44"/>
    </row>
    <row r="9509" spans="1:11" s="45" customFormat="1" x14ac:dyDescent="0.25">
      <c r="A9509" s="42"/>
      <c r="B9509" s="48"/>
      <c r="C9509" s="43"/>
      <c r="D9509" s="43"/>
      <c r="E9509" s="43"/>
      <c r="F9509" s="27"/>
      <c r="G9509" s="44"/>
      <c r="H9509" s="44"/>
      <c r="I9509" s="44"/>
      <c r="J9509" s="30"/>
      <c r="K9509" s="44"/>
    </row>
    <row r="9510" spans="1:11" s="45" customFormat="1" x14ac:dyDescent="0.25">
      <c r="A9510" s="42"/>
      <c r="B9510" s="48"/>
      <c r="C9510" s="43"/>
      <c r="D9510" s="43"/>
      <c r="E9510" s="43"/>
      <c r="F9510" s="27"/>
      <c r="G9510" s="44"/>
      <c r="H9510" s="44"/>
      <c r="I9510" s="44"/>
      <c r="J9510" s="30"/>
      <c r="K9510" s="44"/>
    </row>
    <row r="9511" spans="1:11" s="45" customFormat="1" x14ac:dyDescent="0.25">
      <c r="A9511" s="42"/>
      <c r="B9511" s="48"/>
      <c r="C9511" s="43"/>
      <c r="D9511" s="43"/>
      <c r="E9511" s="43"/>
      <c r="F9511" s="27"/>
      <c r="G9511" s="44"/>
      <c r="H9511" s="44"/>
      <c r="I9511" s="44"/>
      <c r="J9511" s="30"/>
      <c r="K9511" s="44"/>
    </row>
    <row r="9512" spans="1:11" s="45" customFormat="1" x14ac:dyDescent="0.25">
      <c r="A9512" s="42"/>
      <c r="B9512" s="48"/>
      <c r="C9512" s="43"/>
      <c r="D9512" s="43"/>
      <c r="E9512" s="43"/>
      <c r="F9512" s="27"/>
      <c r="G9512" s="44"/>
      <c r="H9512" s="44"/>
      <c r="I9512" s="44"/>
      <c r="J9512" s="30"/>
      <c r="K9512" s="44"/>
    </row>
    <row r="9513" spans="1:11" s="45" customFormat="1" x14ac:dyDescent="0.25">
      <c r="A9513" s="42"/>
      <c r="B9513" s="48"/>
      <c r="C9513" s="43"/>
      <c r="D9513" s="43"/>
      <c r="E9513" s="43"/>
      <c r="F9513" s="27"/>
      <c r="G9513" s="44"/>
      <c r="H9513" s="44"/>
      <c r="I9513" s="44"/>
      <c r="J9513" s="30"/>
      <c r="K9513" s="44"/>
    </row>
    <row r="9514" spans="1:11" s="45" customFormat="1" x14ac:dyDescent="0.25">
      <c r="A9514" s="42"/>
      <c r="B9514" s="48"/>
      <c r="C9514" s="43"/>
      <c r="D9514" s="43"/>
      <c r="E9514" s="43"/>
      <c r="F9514" s="27"/>
      <c r="G9514" s="44"/>
      <c r="H9514" s="44"/>
      <c r="I9514" s="44"/>
      <c r="J9514" s="30"/>
      <c r="K9514" s="44"/>
    </row>
    <row r="9515" spans="1:11" s="45" customFormat="1" x14ac:dyDescent="0.25">
      <c r="A9515" s="42"/>
      <c r="B9515" s="48"/>
      <c r="C9515" s="43"/>
      <c r="D9515" s="43"/>
      <c r="E9515" s="43"/>
      <c r="F9515" s="27"/>
      <c r="G9515" s="44"/>
      <c r="H9515" s="44"/>
      <c r="I9515" s="44"/>
      <c r="J9515" s="30"/>
      <c r="K9515" s="44"/>
    </row>
    <row r="9516" spans="1:11" s="45" customFormat="1" x14ac:dyDescent="0.25">
      <c r="A9516" s="42"/>
      <c r="B9516" s="48"/>
      <c r="C9516" s="43"/>
      <c r="D9516" s="43"/>
      <c r="E9516" s="43"/>
      <c r="F9516" s="27"/>
      <c r="G9516" s="44"/>
      <c r="H9516" s="44"/>
      <c r="I9516" s="44"/>
      <c r="J9516" s="30"/>
      <c r="K9516" s="44"/>
    </row>
    <row r="9517" spans="1:11" s="45" customFormat="1" x14ac:dyDescent="0.25">
      <c r="A9517" s="42"/>
      <c r="B9517" s="48"/>
      <c r="C9517" s="43"/>
      <c r="D9517" s="43"/>
      <c r="E9517" s="43"/>
      <c r="F9517" s="27"/>
      <c r="G9517" s="44"/>
      <c r="H9517" s="44"/>
      <c r="I9517" s="44"/>
      <c r="J9517" s="30"/>
      <c r="K9517" s="44"/>
    </row>
    <row r="9518" spans="1:11" s="45" customFormat="1" x14ac:dyDescent="0.25">
      <c r="A9518" s="42"/>
      <c r="B9518" s="48"/>
      <c r="C9518" s="43"/>
      <c r="D9518" s="43"/>
      <c r="E9518" s="43"/>
      <c r="F9518" s="27"/>
      <c r="G9518" s="44"/>
      <c r="H9518" s="44"/>
      <c r="I9518" s="44"/>
      <c r="J9518" s="30"/>
      <c r="K9518" s="44"/>
    </row>
    <row r="9519" spans="1:11" s="45" customFormat="1" x14ac:dyDescent="0.25">
      <c r="A9519" s="42"/>
      <c r="B9519" s="48"/>
      <c r="C9519" s="43"/>
      <c r="D9519" s="43"/>
      <c r="E9519" s="43"/>
      <c r="F9519" s="27"/>
      <c r="G9519" s="44"/>
      <c r="H9519" s="44"/>
      <c r="I9519" s="44"/>
      <c r="J9519" s="30"/>
      <c r="K9519" s="44"/>
    </row>
    <row r="9520" spans="1:11" s="45" customFormat="1" x14ac:dyDescent="0.25">
      <c r="A9520" s="42"/>
      <c r="B9520" s="48"/>
      <c r="C9520" s="43"/>
      <c r="D9520" s="43"/>
      <c r="E9520" s="43"/>
      <c r="F9520" s="27"/>
      <c r="G9520" s="44"/>
      <c r="H9520" s="44"/>
      <c r="I9520" s="44"/>
      <c r="J9520" s="30"/>
      <c r="K9520" s="44"/>
    </row>
    <row r="9521" spans="1:11" s="45" customFormat="1" x14ac:dyDescent="0.25">
      <c r="A9521" s="42"/>
      <c r="B9521" s="48"/>
      <c r="C9521" s="43"/>
      <c r="D9521" s="43"/>
      <c r="E9521" s="43"/>
      <c r="F9521" s="27"/>
      <c r="G9521" s="44"/>
      <c r="H9521" s="44"/>
      <c r="I9521" s="44"/>
      <c r="J9521" s="30"/>
      <c r="K9521" s="44"/>
    </row>
    <row r="9522" spans="1:11" s="45" customFormat="1" x14ac:dyDescent="0.25">
      <c r="A9522" s="42"/>
      <c r="B9522" s="48"/>
      <c r="C9522" s="43"/>
      <c r="D9522" s="43"/>
      <c r="E9522" s="43"/>
      <c r="F9522" s="27"/>
      <c r="G9522" s="44"/>
      <c r="H9522" s="44"/>
      <c r="I9522" s="44"/>
      <c r="J9522" s="30"/>
      <c r="K9522" s="44"/>
    </row>
    <row r="9523" spans="1:11" s="45" customFormat="1" x14ac:dyDescent="0.25">
      <c r="A9523" s="42"/>
      <c r="B9523" s="48"/>
      <c r="C9523" s="43"/>
      <c r="D9523" s="43"/>
      <c r="E9523" s="43"/>
      <c r="F9523" s="27"/>
      <c r="G9523" s="44"/>
      <c r="H9523" s="44"/>
      <c r="I9523" s="44"/>
      <c r="J9523" s="30"/>
      <c r="K9523" s="44"/>
    </row>
    <row r="9524" spans="1:11" s="45" customFormat="1" x14ac:dyDescent="0.25">
      <c r="A9524" s="42"/>
      <c r="B9524" s="48"/>
      <c r="C9524" s="43"/>
      <c r="D9524" s="43"/>
      <c r="E9524" s="43"/>
      <c r="F9524" s="27"/>
      <c r="G9524" s="44"/>
      <c r="H9524" s="44"/>
      <c r="I9524" s="44"/>
      <c r="J9524" s="30"/>
      <c r="K9524" s="44"/>
    </row>
    <row r="9525" spans="1:11" s="45" customFormat="1" x14ac:dyDescent="0.25">
      <c r="A9525" s="42"/>
      <c r="B9525" s="48"/>
      <c r="C9525" s="43"/>
      <c r="D9525" s="43"/>
      <c r="E9525" s="43"/>
      <c r="F9525" s="27"/>
      <c r="G9525" s="44"/>
      <c r="H9525" s="44"/>
      <c r="I9525" s="44"/>
      <c r="J9525" s="30"/>
      <c r="K9525" s="44"/>
    </row>
    <row r="9526" spans="1:11" s="45" customFormat="1" x14ac:dyDescent="0.25">
      <c r="A9526" s="42"/>
      <c r="B9526" s="48"/>
      <c r="C9526" s="43"/>
      <c r="D9526" s="43"/>
      <c r="E9526" s="43"/>
      <c r="F9526" s="27"/>
      <c r="G9526" s="44"/>
      <c r="H9526" s="44"/>
      <c r="I9526" s="44"/>
      <c r="J9526" s="30"/>
      <c r="K9526" s="44"/>
    </row>
    <row r="9527" spans="1:11" s="45" customFormat="1" x14ac:dyDescent="0.25">
      <c r="A9527" s="42"/>
      <c r="B9527" s="48"/>
      <c r="C9527" s="43"/>
      <c r="D9527" s="43"/>
      <c r="E9527" s="43"/>
      <c r="F9527" s="27"/>
      <c r="G9527" s="44"/>
      <c r="H9527" s="44"/>
      <c r="I9527" s="44"/>
      <c r="J9527" s="30"/>
      <c r="K9527" s="44"/>
    </row>
    <row r="9528" spans="1:11" s="45" customFormat="1" x14ac:dyDescent="0.25">
      <c r="A9528" s="42"/>
      <c r="B9528" s="48"/>
      <c r="C9528" s="43"/>
      <c r="D9528" s="43"/>
      <c r="E9528" s="43"/>
      <c r="F9528" s="27"/>
      <c r="G9528" s="44"/>
      <c r="H9528" s="44"/>
      <c r="I9528" s="44"/>
      <c r="J9528" s="30"/>
      <c r="K9528" s="44"/>
    </row>
    <row r="9529" spans="1:11" s="45" customFormat="1" x14ac:dyDescent="0.25">
      <c r="A9529" s="42"/>
      <c r="B9529" s="48"/>
      <c r="C9529" s="43"/>
      <c r="D9529" s="43"/>
      <c r="E9529" s="43"/>
      <c r="F9529" s="27"/>
      <c r="G9529" s="44"/>
      <c r="H9529" s="44"/>
      <c r="I9529" s="44"/>
      <c r="J9529" s="30"/>
      <c r="K9529" s="44"/>
    </row>
    <row r="9530" spans="1:11" s="45" customFormat="1" x14ac:dyDescent="0.25">
      <c r="A9530" s="42"/>
      <c r="B9530" s="48"/>
      <c r="C9530" s="43"/>
      <c r="D9530" s="43"/>
      <c r="E9530" s="43"/>
      <c r="F9530" s="27"/>
      <c r="G9530" s="44"/>
      <c r="H9530" s="44"/>
      <c r="I9530" s="44"/>
      <c r="J9530" s="30"/>
      <c r="K9530" s="44"/>
    </row>
    <row r="9531" spans="1:11" s="45" customFormat="1" x14ac:dyDescent="0.25">
      <c r="A9531" s="42"/>
      <c r="B9531" s="48"/>
      <c r="C9531" s="43"/>
      <c r="D9531" s="43"/>
      <c r="E9531" s="43"/>
      <c r="F9531" s="27"/>
      <c r="G9531" s="44"/>
      <c r="H9531" s="44"/>
      <c r="I9531" s="44"/>
      <c r="J9531" s="30"/>
      <c r="K9531" s="44"/>
    </row>
    <row r="9532" spans="1:11" s="45" customFormat="1" x14ac:dyDescent="0.25">
      <c r="A9532" s="42"/>
      <c r="B9532" s="48"/>
      <c r="C9532" s="43"/>
      <c r="D9532" s="43"/>
      <c r="E9532" s="43"/>
      <c r="F9532" s="27"/>
      <c r="G9532" s="44"/>
      <c r="H9532" s="44"/>
      <c r="I9532" s="44"/>
      <c r="J9532" s="30"/>
      <c r="K9532" s="44"/>
    </row>
    <row r="9533" spans="1:11" s="45" customFormat="1" x14ac:dyDescent="0.25">
      <c r="A9533" s="42"/>
      <c r="B9533" s="48"/>
      <c r="C9533" s="43"/>
      <c r="D9533" s="43"/>
      <c r="E9533" s="43"/>
      <c r="F9533" s="27"/>
      <c r="G9533" s="44"/>
      <c r="H9533" s="44"/>
      <c r="I9533" s="44"/>
      <c r="J9533" s="30"/>
      <c r="K9533" s="44"/>
    </row>
    <row r="9534" spans="1:11" s="45" customFormat="1" x14ac:dyDescent="0.25">
      <c r="A9534" s="42"/>
      <c r="B9534" s="48"/>
      <c r="C9534" s="43"/>
      <c r="D9534" s="43"/>
      <c r="E9534" s="43"/>
      <c r="F9534" s="27"/>
      <c r="G9534" s="44"/>
      <c r="H9534" s="44"/>
      <c r="I9534" s="44"/>
      <c r="J9534" s="30"/>
      <c r="K9534" s="44"/>
    </row>
    <row r="9535" spans="1:11" s="45" customFormat="1" x14ac:dyDescent="0.25">
      <c r="A9535" s="42"/>
      <c r="B9535" s="48"/>
      <c r="C9535" s="43"/>
      <c r="D9535" s="43"/>
      <c r="E9535" s="43"/>
      <c r="F9535" s="27"/>
      <c r="G9535" s="44"/>
      <c r="H9535" s="44"/>
      <c r="I9535" s="44"/>
      <c r="J9535" s="30"/>
      <c r="K9535" s="44"/>
    </row>
    <row r="9536" spans="1:11" s="45" customFormat="1" x14ac:dyDescent="0.25">
      <c r="A9536" s="42"/>
      <c r="B9536" s="48"/>
      <c r="C9536" s="43"/>
      <c r="D9536" s="43"/>
      <c r="E9536" s="43"/>
      <c r="F9536" s="27"/>
      <c r="G9536" s="44"/>
      <c r="H9536" s="44"/>
      <c r="I9536" s="44"/>
      <c r="J9536" s="30"/>
      <c r="K9536" s="44"/>
    </row>
    <row r="9537" spans="1:11" s="45" customFormat="1" x14ac:dyDescent="0.25">
      <c r="A9537" s="42"/>
      <c r="B9537" s="48"/>
      <c r="C9537" s="43"/>
      <c r="D9537" s="43"/>
      <c r="E9537" s="43"/>
      <c r="F9537" s="27"/>
      <c r="G9537" s="44"/>
      <c r="H9537" s="44"/>
      <c r="I9537" s="44"/>
      <c r="J9537" s="30"/>
      <c r="K9537" s="44"/>
    </row>
    <row r="9538" spans="1:11" s="45" customFormat="1" x14ac:dyDescent="0.25">
      <c r="A9538" s="42"/>
      <c r="B9538" s="48"/>
      <c r="C9538" s="43"/>
      <c r="D9538" s="43"/>
      <c r="E9538" s="43"/>
      <c r="F9538" s="27"/>
      <c r="G9538" s="44"/>
      <c r="H9538" s="44"/>
      <c r="I9538" s="44"/>
      <c r="J9538" s="30"/>
      <c r="K9538" s="44"/>
    </row>
    <row r="9539" spans="1:11" s="45" customFormat="1" x14ac:dyDescent="0.25">
      <c r="A9539" s="42"/>
      <c r="B9539" s="48"/>
      <c r="C9539" s="43"/>
      <c r="D9539" s="43"/>
      <c r="E9539" s="43"/>
      <c r="F9539" s="27"/>
      <c r="G9539" s="44"/>
      <c r="H9539" s="44"/>
      <c r="I9539" s="44"/>
      <c r="J9539" s="30"/>
      <c r="K9539" s="44"/>
    </row>
    <row r="9540" spans="1:11" s="45" customFormat="1" x14ac:dyDescent="0.25">
      <c r="A9540" s="42"/>
      <c r="B9540" s="48"/>
      <c r="C9540" s="43"/>
      <c r="D9540" s="43"/>
      <c r="E9540" s="43"/>
      <c r="F9540" s="27"/>
      <c r="G9540" s="44"/>
      <c r="H9540" s="44"/>
      <c r="I9540" s="44"/>
      <c r="J9540" s="30"/>
      <c r="K9540" s="44"/>
    </row>
    <row r="9541" spans="1:11" s="45" customFormat="1" x14ac:dyDescent="0.25">
      <c r="A9541" s="42"/>
      <c r="B9541" s="48"/>
      <c r="C9541" s="43"/>
      <c r="D9541" s="43"/>
      <c r="E9541" s="43"/>
      <c r="F9541" s="27"/>
      <c r="G9541" s="44"/>
      <c r="H9541" s="44"/>
      <c r="I9541" s="44"/>
      <c r="J9541" s="30"/>
      <c r="K9541" s="44"/>
    </row>
    <row r="9542" spans="1:11" s="45" customFormat="1" x14ac:dyDescent="0.25">
      <c r="A9542" s="42"/>
      <c r="B9542" s="48"/>
      <c r="C9542" s="43"/>
      <c r="D9542" s="43"/>
      <c r="E9542" s="43"/>
      <c r="F9542" s="27"/>
      <c r="G9542" s="44"/>
      <c r="H9542" s="44"/>
      <c r="I9542" s="44"/>
      <c r="J9542" s="30"/>
      <c r="K9542" s="44"/>
    </row>
    <row r="9543" spans="1:11" s="45" customFormat="1" x14ac:dyDescent="0.25">
      <c r="A9543" s="42"/>
      <c r="B9543" s="48"/>
      <c r="C9543" s="43"/>
      <c r="D9543" s="43"/>
      <c r="E9543" s="43"/>
      <c r="F9543" s="27"/>
      <c r="G9543" s="44"/>
      <c r="H9543" s="44"/>
      <c r="I9543" s="44"/>
      <c r="J9543" s="30"/>
      <c r="K9543" s="44"/>
    </row>
    <row r="9544" spans="1:11" s="45" customFormat="1" x14ac:dyDescent="0.25">
      <c r="A9544" s="42"/>
      <c r="B9544" s="48"/>
      <c r="C9544" s="43"/>
      <c r="D9544" s="43"/>
      <c r="E9544" s="43"/>
      <c r="F9544" s="27"/>
      <c r="G9544" s="44"/>
      <c r="H9544" s="44"/>
      <c r="I9544" s="44"/>
      <c r="J9544" s="30"/>
      <c r="K9544" s="44"/>
    </row>
    <row r="9545" spans="1:11" s="45" customFormat="1" x14ac:dyDescent="0.25">
      <c r="A9545" s="42"/>
      <c r="B9545" s="48"/>
      <c r="C9545" s="43"/>
      <c r="D9545" s="43"/>
      <c r="E9545" s="43"/>
      <c r="F9545" s="27"/>
      <c r="G9545" s="44"/>
      <c r="H9545" s="44"/>
      <c r="I9545" s="44"/>
      <c r="J9545" s="30"/>
      <c r="K9545" s="44"/>
    </row>
    <row r="9546" spans="1:11" s="45" customFormat="1" x14ac:dyDescent="0.25">
      <c r="A9546" s="42"/>
      <c r="B9546" s="48"/>
      <c r="C9546" s="43"/>
      <c r="D9546" s="43"/>
      <c r="E9546" s="43"/>
      <c r="F9546" s="27"/>
      <c r="G9546" s="44"/>
      <c r="H9546" s="44"/>
      <c r="I9546" s="44"/>
      <c r="J9546" s="30"/>
      <c r="K9546" s="44"/>
    </row>
    <row r="9547" spans="1:11" s="45" customFormat="1" x14ac:dyDescent="0.25">
      <c r="A9547" s="42"/>
      <c r="B9547" s="48"/>
      <c r="C9547" s="43"/>
      <c r="D9547" s="43"/>
      <c r="E9547" s="43"/>
      <c r="F9547" s="27"/>
      <c r="G9547" s="44"/>
      <c r="H9547" s="44"/>
      <c r="I9547" s="44"/>
      <c r="J9547" s="30"/>
      <c r="K9547" s="44"/>
    </row>
    <row r="9548" spans="1:11" s="45" customFormat="1" x14ac:dyDescent="0.25">
      <c r="A9548" s="42"/>
      <c r="B9548" s="48"/>
      <c r="C9548" s="43"/>
      <c r="D9548" s="43"/>
      <c r="E9548" s="43"/>
      <c r="F9548" s="27"/>
      <c r="G9548" s="44"/>
      <c r="H9548" s="44"/>
      <c r="I9548" s="44"/>
      <c r="J9548" s="30"/>
      <c r="K9548" s="44"/>
    </row>
    <row r="9549" spans="1:11" s="45" customFormat="1" x14ac:dyDescent="0.25">
      <c r="A9549" s="42"/>
      <c r="B9549" s="48"/>
      <c r="C9549" s="43"/>
      <c r="D9549" s="43"/>
      <c r="E9549" s="43"/>
      <c r="F9549" s="27"/>
      <c r="G9549" s="44"/>
      <c r="H9549" s="44"/>
      <c r="I9549" s="44"/>
      <c r="J9549" s="30"/>
      <c r="K9549" s="44"/>
    </row>
    <row r="9550" spans="1:11" s="45" customFormat="1" x14ac:dyDescent="0.25">
      <c r="A9550" s="42"/>
      <c r="B9550" s="48"/>
      <c r="C9550" s="43"/>
      <c r="D9550" s="43"/>
      <c r="E9550" s="43"/>
      <c r="F9550" s="27"/>
      <c r="G9550" s="44"/>
      <c r="H9550" s="44"/>
      <c r="I9550" s="44"/>
      <c r="J9550" s="30"/>
      <c r="K9550" s="44"/>
    </row>
    <row r="9551" spans="1:11" s="45" customFormat="1" x14ac:dyDescent="0.25">
      <c r="A9551" s="42"/>
      <c r="B9551" s="48"/>
      <c r="C9551" s="43"/>
      <c r="D9551" s="43"/>
      <c r="E9551" s="43"/>
      <c r="F9551" s="27"/>
      <c r="G9551" s="44"/>
      <c r="H9551" s="44"/>
      <c r="I9551" s="44"/>
      <c r="J9551" s="30"/>
      <c r="K9551" s="44"/>
    </row>
    <row r="9552" spans="1:11" s="45" customFormat="1" x14ac:dyDescent="0.25">
      <c r="A9552" s="42"/>
      <c r="B9552" s="48"/>
      <c r="C9552" s="43"/>
      <c r="D9552" s="43"/>
      <c r="E9552" s="43"/>
      <c r="F9552" s="27"/>
      <c r="G9552" s="44"/>
      <c r="H9552" s="44"/>
      <c r="I9552" s="44"/>
      <c r="J9552" s="30"/>
      <c r="K9552" s="44"/>
    </row>
    <row r="9553" spans="1:11" s="45" customFormat="1" x14ac:dyDescent="0.25">
      <c r="A9553" s="42"/>
      <c r="B9553" s="48"/>
      <c r="C9553" s="43"/>
      <c r="D9553" s="43"/>
      <c r="E9553" s="43"/>
      <c r="F9553" s="27"/>
      <c r="G9553" s="44"/>
      <c r="H9553" s="44"/>
      <c r="I9553" s="44"/>
      <c r="J9553" s="30"/>
      <c r="K9553" s="44"/>
    </row>
    <row r="9554" spans="1:11" s="45" customFormat="1" x14ac:dyDescent="0.25">
      <c r="A9554" s="42"/>
      <c r="B9554" s="48"/>
      <c r="C9554" s="43"/>
      <c r="D9554" s="43"/>
      <c r="E9554" s="43"/>
      <c r="F9554" s="27"/>
      <c r="G9554" s="44"/>
      <c r="H9554" s="44"/>
      <c r="I9554" s="44"/>
      <c r="J9554" s="30"/>
      <c r="K9554" s="44"/>
    </row>
    <row r="9555" spans="1:11" s="45" customFormat="1" x14ac:dyDescent="0.25">
      <c r="A9555" s="42"/>
      <c r="B9555" s="48"/>
      <c r="C9555" s="43"/>
      <c r="D9555" s="43"/>
      <c r="E9555" s="43"/>
      <c r="F9555" s="27"/>
      <c r="G9555" s="44"/>
      <c r="H9555" s="44"/>
      <c r="I9555" s="44"/>
      <c r="J9555" s="30"/>
      <c r="K9555" s="44"/>
    </row>
    <row r="9556" spans="1:11" s="45" customFormat="1" x14ac:dyDescent="0.25">
      <c r="A9556" s="42"/>
      <c r="B9556" s="48"/>
      <c r="C9556" s="43"/>
      <c r="D9556" s="43"/>
      <c r="E9556" s="43"/>
      <c r="F9556" s="27"/>
      <c r="G9556" s="44"/>
      <c r="H9556" s="44"/>
      <c r="I9556" s="44"/>
      <c r="J9556" s="30"/>
      <c r="K9556" s="44"/>
    </row>
    <row r="9557" spans="1:11" s="45" customFormat="1" x14ac:dyDescent="0.25">
      <c r="A9557" s="42"/>
      <c r="B9557" s="48"/>
      <c r="C9557" s="43"/>
      <c r="D9557" s="43"/>
      <c r="E9557" s="43"/>
      <c r="F9557" s="27"/>
      <c r="G9557" s="44"/>
      <c r="H9557" s="44"/>
      <c r="I9557" s="44"/>
      <c r="J9557" s="30"/>
      <c r="K9557" s="44"/>
    </row>
    <row r="9558" spans="1:11" s="45" customFormat="1" x14ac:dyDescent="0.25">
      <c r="A9558" s="42"/>
      <c r="B9558" s="48"/>
      <c r="C9558" s="43"/>
      <c r="D9558" s="43"/>
      <c r="E9558" s="43"/>
      <c r="F9558" s="27"/>
      <c r="G9558" s="44"/>
      <c r="H9558" s="44"/>
      <c r="I9558" s="44"/>
      <c r="J9558" s="30"/>
      <c r="K9558" s="44"/>
    </row>
    <row r="9559" spans="1:11" s="45" customFormat="1" x14ac:dyDescent="0.25">
      <c r="A9559" s="42"/>
      <c r="B9559" s="48"/>
      <c r="C9559" s="43"/>
      <c r="D9559" s="43"/>
      <c r="E9559" s="43"/>
      <c r="F9559" s="27"/>
      <c r="G9559" s="44"/>
      <c r="H9559" s="44"/>
      <c r="I9559" s="44"/>
      <c r="J9559" s="30"/>
      <c r="K9559" s="44"/>
    </row>
    <row r="9560" spans="1:11" s="45" customFormat="1" x14ac:dyDescent="0.25">
      <c r="A9560" s="42"/>
      <c r="B9560" s="48"/>
      <c r="C9560" s="43"/>
      <c r="D9560" s="43"/>
      <c r="E9560" s="43"/>
      <c r="F9560" s="27"/>
      <c r="G9560" s="44"/>
      <c r="H9560" s="44"/>
      <c r="I9560" s="44"/>
      <c r="J9560" s="30"/>
      <c r="K9560" s="44"/>
    </row>
    <row r="9561" spans="1:11" s="45" customFormat="1" x14ac:dyDescent="0.25">
      <c r="A9561" s="42"/>
      <c r="B9561" s="48"/>
      <c r="C9561" s="43"/>
      <c r="D9561" s="43"/>
      <c r="E9561" s="43"/>
      <c r="F9561" s="27"/>
      <c r="G9561" s="44"/>
      <c r="H9561" s="44"/>
      <c r="I9561" s="44"/>
      <c r="J9561" s="30"/>
      <c r="K9561" s="44"/>
    </row>
    <row r="9562" spans="1:11" s="45" customFormat="1" x14ac:dyDescent="0.25">
      <c r="A9562" s="42"/>
      <c r="B9562" s="48"/>
      <c r="C9562" s="43"/>
      <c r="D9562" s="43"/>
      <c r="E9562" s="43"/>
      <c r="F9562" s="27"/>
      <c r="G9562" s="44"/>
      <c r="H9562" s="44"/>
      <c r="I9562" s="44"/>
      <c r="J9562" s="30"/>
      <c r="K9562" s="44"/>
    </row>
    <row r="9563" spans="1:11" s="45" customFormat="1" x14ac:dyDescent="0.25">
      <c r="A9563" s="42"/>
      <c r="B9563" s="48"/>
      <c r="C9563" s="43"/>
      <c r="D9563" s="43"/>
      <c r="E9563" s="43"/>
      <c r="F9563" s="27"/>
      <c r="G9563" s="44"/>
      <c r="H9563" s="44"/>
      <c r="I9563" s="44"/>
      <c r="J9563" s="30"/>
      <c r="K9563" s="44"/>
    </row>
    <row r="9564" spans="1:11" s="45" customFormat="1" x14ac:dyDescent="0.25">
      <c r="A9564" s="42"/>
      <c r="B9564" s="48"/>
      <c r="C9564" s="43"/>
      <c r="D9564" s="43"/>
      <c r="E9564" s="43"/>
      <c r="F9564" s="27"/>
      <c r="G9564" s="44"/>
      <c r="H9564" s="44"/>
      <c r="I9564" s="44"/>
      <c r="J9564" s="30"/>
      <c r="K9564" s="44"/>
    </row>
    <row r="9565" spans="1:11" s="45" customFormat="1" x14ac:dyDescent="0.25">
      <c r="A9565" s="42"/>
      <c r="B9565" s="48"/>
      <c r="C9565" s="43"/>
      <c r="D9565" s="43"/>
      <c r="E9565" s="43"/>
      <c r="F9565" s="27"/>
      <c r="G9565" s="44"/>
      <c r="H9565" s="44"/>
      <c r="I9565" s="44"/>
      <c r="J9565" s="30"/>
      <c r="K9565" s="44"/>
    </row>
    <row r="9566" spans="1:11" s="45" customFormat="1" x14ac:dyDescent="0.25">
      <c r="A9566" s="42"/>
      <c r="B9566" s="48"/>
      <c r="C9566" s="43"/>
      <c r="D9566" s="43"/>
      <c r="E9566" s="43"/>
      <c r="F9566" s="27"/>
      <c r="G9566" s="44"/>
      <c r="H9566" s="44"/>
      <c r="I9566" s="44"/>
      <c r="J9566" s="30"/>
      <c r="K9566" s="44"/>
    </row>
    <row r="9567" spans="1:11" s="45" customFormat="1" x14ac:dyDescent="0.25">
      <c r="A9567" s="42"/>
      <c r="B9567" s="48"/>
      <c r="C9567" s="43"/>
      <c r="D9567" s="43"/>
      <c r="E9567" s="43"/>
      <c r="F9567" s="27"/>
      <c r="G9567" s="44"/>
      <c r="H9567" s="44"/>
      <c r="I9567" s="44"/>
      <c r="J9567" s="30"/>
      <c r="K9567" s="44"/>
    </row>
    <row r="9568" spans="1:11" s="45" customFormat="1" x14ac:dyDescent="0.25">
      <c r="A9568" s="42"/>
      <c r="B9568" s="48"/>
      <c r="C9568" s="43"/>
      <c r="D9568" s="43"/>
      <c r="E9568" s="43"/>
      <c r="F9568" s="27"/>
      <c r="G9568" s="44"/>
      <c r="H9568" s="44"/>
      <c r="I9568" s="44"/>
      <c r="J9568" s="30"/>
      <c r="K9568" s="44"/>
    </row>
    <row r="9569" spans="1:11" s="45" customFormat="1" x14ac:dyDescent="0.25">
      <c r="A9569" s="42"/>
      <c r="B9569" s="48"/>
      <c r="C9569" s="43"/>
      <c r="D9569" s="43"/>
      <c r="E9569" s="43"/>
      <c r="F9569" s="27"/>
      <c r="G9569" s="44"/>
      <c r="H9569" s="44"/>
      <c r="I9569" s="44"/>
      <c r="J9569" s="30"/>
      <c r="K9569" s="44"/>
    </row>
    <row r="9570" spans="1:11" s="45" customFormat="1" x14ac:dyDescent="0.25">
      <c r="A9570" s="42"/>
      <c r="B9570" s="48"/>
      <c r="C9570" s="43"/>
      <c r="D9570" s="43"/>
      <c r="E9570" s="43"/>
      <c r="F9570" s="27"/>
      <c r="G9570" s="44"/>
      <c r="H9570" s="44"/>
      <c r="I9570" s="44"/>
      <c r="J9570" s="30"/>
      <c r="K9570" s="44"/>
    </row>
    <row r="9571" spans="1:11" s="45" customFormat="1" x14ac:dyDescent="0.25">
      <c r="A9571" s="42"/>
      <c r="B9571" s="48"/>
      <c r="C9571" s="43"/>
      <c r="D9571" s="43"/>
      <c r="E9571" s="43"/>
      <c r="F9571" s="27"/>
      <c r="G9571" s="44"/>
      <c r="H9571" s="44"/>
      <c r="I9571" s="44"/>
      <c r="J9571" s="30"/>
      <c r="K9571" s="44"/>
    </row>
    <row r="9572" spans="1:11" s="45" customFormat="1" x14ac:dyDescent="0.25">
      <c r="A9572" s="42"/>
      <c r="B9572" s="48"/>
      <c r="C9572" s="43"/>
      <c r="D9572" s="43"/>
      <c r="E9572" s="43"/>
      <c r="F9572" s="27"/>
      <c r="G9572" s="44"/>
      <c r="H9572" s="44"/>
      <c r="I9572" s="44"/>
      <c r="J9572" s="30"/>
      <c r="K9572" s="44"/>
    </row>
    <row r="9573" spans="1:11" s="45" customFormat="1" x14ac:dyDescent="0.25">
      <c r="A9573" s="42"/>
      <c r="B9573" s="48"/>
      <c r="C9573" s="43"/>
      <c r="D9573" s="43"/>
      <c r="E9573" s="43"/>
      <c r="F9573" s="27"/>
      <c r="G9573" s="44"/>
      <c r="H9573" s="44"/>
      <c r="I9573" s="44"/>
      <c r="J9573" s="30"/>
      <c r="K9573" s="44"/>
    </row>
    <row r="9574" spans="1:11" s="45" customFormat="1" x14ac:dyDescent="0.25">
      <c r="A9574" s="42"/>
      <c r="B9574" s="48"/>
      <c r="C9574" s="43"/>
      <c r="D9574" s="43"/>
      <c r="E9574" s="43"/>
      <c r="F9574" s="27"/>
      <c r="G9574" s="44"/>
      <c r="H9574" s="44"/>
      <c r="I9574" s="44"/>
      <c r="J9574" s="30"/>
      <c r="K9574" s="44"/>
    </row>
    <row r="9575" spans="1:11" s="45" customFormat="1" x14ac:dyDescent="0.25">
      <c r="A9575" s="42"/>
      <c r="B9575" s="48"/>
      <c r="C9575" s="43"/>
      <c r="D9575" s="43"/>
      <c r="E9575" s="43"/>
      <c r="F9575" s="27"/>
      <c r="G9575" s="44"/>
      <c r="H9575" s="44"/>
      <c r="I9575" s="44"/>
      <c r="J9575" s="30"/>
      <c r="K9575" s="44"/>
    </row>
    <row r="9576" spans="1:11" s="45" customFormat="1" x14ac:dyDescent="0.25">
      <c r="A9576" s="42"/>
      <c r="B9576" s="48"/>
      <c r="C9576" s="43"/>
      <c r="D9576" s="43"/>
      <c r="E9576" s="43"/>
      <c r="F9576" s="27"/>
      <c r="G9576" s="44"/>
      <c r="H9576" s="44"/>
      <c r="I9576" s="44"/>
      <c r="J9576" s="30"/>
      <c r="K9576" s="44"/>
    </row>
    <row r="9577" spans="1:11" s="45" customFormat="1" x14ac:dyDescent="0.25">
      <c r="A9577" s="42"/>
      <c r="B9577" s="48"/>
      <c r="C9577" s="43"/>
      <c r="D9577" s="43"/>
      <c r="E9577" s="43"/>
      <c r="F9577" s="27"/>
      <c r="G9577" s="44"/>
      <c r="H9577" s="44"/>
      <c r="I9577" s="44"/>
      <c r="J9577" s="30"/>
      <c r="K9577" s="44"/>
    </row>
    <row r="9578" spans="1:11" s="45" customFormat="1" x14ac:dyDescent="0.25">
      <c r="A9578" s="42"/>
      <c r="B9578" s="48"/>
      <c r="C9578" s="43"/>
      <c r="D9578" s="43"/>
      <c r="E9578" s="43"/>
      <c r="F9578" s="27"/>
      <c r="G9578" s="44"/>
      <c r="H9578" s="44"/>
      <c r="I9578" s="44"/>
      <c r="J9578" s="30"/>
      <c r="K9578" s="44"/>
    </row>
    <row r="9579" spans="1:11" s="45" customFormat="1" x14ac:dyDescent="0.25">
      <c r="A9579" s="42"/>
      <c r="B9579" s="48"/>
      <c r="C9579" s="43"/>
      <c r="D9579" s="43"/>
      <c r="E9579" s="43"/>
      <c r="F9579" s="27"/>
      <c r="G9579" s="44"/>
      <c r="H9579" s="44"/>
      <c r="I9579" s="44"/>
      <c r="J9579" s="30"/>
      <c r="K9579" s="27"/>
    </row>
    <row r="9580" spans="1:11" s="45" customFormat="1" x14ac:dyDescent="0.25">
      <c r="A9580" s="42"/>
      <c r="B9580" s="48"/>
      <c r="C9580" s="43"/>
      <c r="D9580" s="43"/>
      <c r="E9580" s="43"/>
      <c r="F9580" s="27"/>
      <c r="G9580" s="44"/>
      <c r="H9580" s="44"/>
      <c r="I9580" s="44"/>
      <c r="J9580" s="30"/>
      <c r="K9580" s="27"/>
    </row>
    <row r="9581" spans="1:11" s="45" customFormat="1" x14ac:dyDescent="0.25">
      <c r="A9581" s="42"/>
      <c r="B9581" s="48"/>
      <c r="C9581" s="43"/>
      <c r="D9581" s="43"/>
      <c r="E9581" s="39"/>
      <c r="F9581" s="27"/>
      <c r="G9581" s="44"/>
      <c r="H9581" s="44"/>
      <c r="I9581" s="44"/>
      <c r="J9581" s="30"/>
      <c r="K9581" s="27"/>
    </row>
    <row r="9582" spans="1:11" x14ac:dyDescent="0.25">
      <c r="A9582" s="42"/>
      <c r="B9582" s="48"/>
      <c r="C9582" s="43"/>
      <c r="J9582" s="30"/>
    </row>
    <row r="9583" spans="1:11" x14ac:dyDescent="0.25">
      <c r="A9583" s="42"/>
      <c r="B9583" s="48"/>
      <c r="C9583" s="43"/>
      <c r="J9583" s="30"/>
    </row>
    <row r="9584" spans="1:11" x14ac:dyDescent="0.25">
      <c r="A9584" s="42"/>
      <c r="B9584" s="48"/>
      <c r="C9584" s="43"/>
      <c r="J9584" s="30"/>
    </row>
    <row r="9585" spans="1:10" x14ac:dyDescent="0.25">
      <c r="A9585" s="42"/>
      <c r="B9585" s="48"/>
      <c r="C9585" s="43"/>
      <c r="J9585" s="30"/>
    </row>
    <row r="9586" spans="1:10" x14ac:dyDescent="0.25">
      <c r="A9586" s="42"/>
      <c r="B9586" s="48"/>
      <c r="C9586" s="43"/>
      <c r="J9586" s="30"/>
    </row>
    <row r="9587" spans="1:10" x14ac:dyDescent="0.25">
      <c r="A9587" s="42"/>
      <c r="C9587" s="43"/>
      <c r="J9587" s="30"/>
    </row>
    <row r="9588" spans="1:10" x14ac:dyDescent="0.25">
      <c r="J9588" s="30"/>
    </row>
    <row r="9589" spans="1:10" x14ac:dyDescent="0.25">
      <c r="J9589" s="30"/>
    </row>
    <row r="9590" spans="1:10" x14ac:dyDescent="0.25">
      <c r="J9590" s="30"/>
    </row>
    <row r="9591" spans="1:10" x14ac:dyDescent="0.25">
      <c r="J9591" s="30"/>
    </row>
    <row r="9592" spans="1:10" x14ac:dyDescent="0.25">
      <c r="J9592" s="30"/>
    </row>
    <row r="9593" spans="1:10" x14ac:dyDescent="0.25">
      <c r="J9593" s="30"/>
    </row>
    <row r="9594" spans="1:10" x14ac:dyDescent="0.25">
      <c r="J9594" s="30"/>
    </row>
    <row r="9595" spans="1:10" x14ac:dyDescent="0.25">
      <c r="J9595" s="30"/>
    </row>
    <row r="9596" spans="1:10" x14ac:dyDescent="0.25">
      <c r="J9596" s="30"/>
    </row>
    <row r="9597" spans="1:10" x14ac:dyDescent="0.25">
      <c r="J9597" s="30"/>
    </row>
    <row r="9598" spans="1:10" x14ac:dyDescent="0.25">
      <c r="J9598" s="30"/>
    </row>
    <row r="9599" spans="1:10" x14ac:dyDescent="0.25">
      <c r="J9599" s="30"/>
    </row>
    <row r="9600" spans="1:10" x14ac:dyDescent="0.25">
      <c r="J9600" s="30"/>
    </row>
    <row r="9601" spans="10:10" x14ac:dyDescent="0.25">
      <c r="J9601" s="30"/>
    </row>
    <row r="9602" spans="10:10" x14ac:dyDescent="0.25">
      <c r="J9602" s="30"/>
    </row>
    <row r="9603" spans="10:10" x14ac:dyDescent="0.25">
      <c r="J9603" s="30"/>
    </row>
    <row r="9604" spans="10:10" x14ac:dyDescent="0.25">
      <c r="J9604" s="30"/>
    </row>
    <row r="9605" spans="10:10" x14ac:dyDescent="0.25">
      <c r="J9605" s="30"/>
    </row>
    <row r="9606" spans="10:10" x14ac:dyDescent="0.25">
      <c r="J9606" s="30"/>
    </row>
    <row r="9607" spans="10:10" x14ac:dyDescent="0.25">
      <c r="J9607" s="30"/>
    </row>
    <row r="9608" spans="10:10" x14ac:dyDescent="0.25">
      <c r="J9608" s="30"/>
    </row>
    <row r="9609" spans="10:10" x14ac:dyDescent="0.25">
      <c r="J9609" s="30"/>
    </row>
    <row r="9610" spans="10:10" x14ac:dyDescent="0.25">
      <c r="J9610" s="30"/>
    </row>
    <row r="9611" spans="10:10" x14ac:dyDescent="0.25">
      <c r="J9611" s="30"/>
    </row>
    <row r="9612" spans="10:10" x14ac:dyDescent="0.25">
      <c r="J9612" s="30"/>
    </row>
    <row r="9613" spans="10:10" x14ac:dyDescent="0.25">
      <c r="J9613" s="30"/>
    </row>
    <row r="9614" spans="10:10" x14ac:dyDescent="0.25">
      <c r="J9614" s="30"/>
    </row>
    <row r="9615" spans="10:10" x14ac:dyDescent="0.25">
      <c r="J9615" s="30"/>
    </row>
    <row r="9616" spans="10:10" x14ac:dyDescent="0.25">
      <c r="J9616" s="30"/>
    </row>
    <row r="9617" spans="10:10" x14ac:dyDescent="0.25">
      <c r="J9617" s="30"/>
    </row>
    <row r="9618" spans="10:10" x14ac:dyDescent="0.25">
      <c r="J9618" s="30"/>
    </row>
    <row r="9619" spans="10:10" x14ac:dyDescent="0.25">
      <c r="J9619" s="30"/>
    </row>
    <row r="9620" spans="10:10" x14ac:dyDescent="0.25">
      <c r="J9620" s="30"/>
    </row>
    <row r="9621" spans="10:10" x14ac:dyDescent="0.25">
      <c r="J9621" s="30"/>
    </row>
    <row r="9622" spans="10:10" x14ac:dyDescent="0.25">
      <c r="J9622" s="30"/>
    </row>
    <row r="9623" spans="10:10" x14ac:dyDescent="0.25">
      <c r="J9623" s="30"/>
    </row>
    <row r="9624" spans="10:10" x14ac:dyDescent="0.25">
      <c r="J9624" s="30"/>
    </row>
    <row r="9625" spans="10:10" x14ac:dyDescent="0.25">
      <c r="J9625" s="30"/>
    </row>
    <row r="9626" spans="10:10" x14ac:dyDescent="0.25">
      <c r="J9626" s="30"/>
    </row>
    <row r="9627" spans="10:10" x14ac:dyDescent="0.25">
      <c r="J9627" s="30"/>
    </row>
    <row r="9628" spans="10:10" x14ac:dyDescent="0.25">
      <c r="J9628" s="30"/>
    </row>
    <row r="9629" spans="10:10" x14ac:dyDescent="0.25">
      <c r="J9629" s="30"/>
    </row>
    <row r="9630" spans="10:10" x14ac:dyDescent="0.25">
      <c r="J9630" s="30"/>
    </row>
    <row r="9631" spans="10:10" x14ac:dyDescent="0.25">
      <c r="J9631" s="30"/>
    </row>
    <row r="9632" spans="10:10" x14ac:dyDescent="0.25">
      <c r="J9632" s="30"/>
    </row>
    <row r="9633" spans="10:10" x14ac:dyDescent="0.25">
      <c r="J9633" s="30"/>
    </row>
    <row r="9634" spans="10:10" x14ac:dyDescent="0.25">
      <c r="J9634" s="30"/>
    </row>
    <row r="9635" spans="10:10" x14ac:dyDescent="0.25">
      <c r="J9635" s="30"/>
    </row>
    <row r="9636" spans="10:10" x14ac:dyDescent="0.25">
      <c r="J9636" s="30"/>
    </row>
    <row r="9637" spans="10:10" x14ac:dyDescent="0.25">
      <c r="J9637" s="30"/>
    </row>
    <row r="9638" spans="10:10" x14ac:dyDescent="0.25">
      <c r="J9638" s="30"/>
    </row>
    <row r="9639" spans="10:10" x14ac:dyDescent="0.25">
      <c r="J9639" s="30"/>
    </row>
    <row r="9640" spans="10:10" x14ac:dyDescent="0.25">
      <c r="J9640" s="30"/>
    </row>
    <row r="9641" spans="10:10" x14ac:dyDescent="0.25">
      <c r="J9641" s="30"/>
    </row>
    <row r="9642" spans="10:10" x14ac:dyDescent="0.25">
      <c r="J9642" s="30"/>
    </row>
    <row r="9643" spans="10:10" x14ac:dyDescent="0.25">
      <c r="J9643" s="30"/>
    </row>
    <row r="9644" spans="10:10" x14ac:dyDescent="0.25">
      <c r="J9644" s="30"/>
    </row>
    <row r="9645" spans="10:10" x14ac:dyDescent="0.25">
      <c r="J9645" s="30"/>
    </row>
    <row r="9646" spans="10:10" x14ac:dyDescent="0.25">
      <c r="J9646" s="30"/>
    </row>
    <row r="9647" spans="10:10" x14ac:dyDescent="0.25">
      <c r="J9647" s="30"/>
    </row>
    <row r="9648" spans="10:10" x14ac:dyDescent="0.25">
      <c r="J9648" s="30"/>
    </row>
    <row r="9649" spans="10:10" x14ac:dyDescent="0.25">
      <c r="J9649" s="30"/>
    </row>
    <row r="9650" spans="10:10" x14ac:dyDescent="0.25">
      <c r="J9650" s="30"/>
    </row>
    <row r="9651" spans="10:10" x14ac:dyDescent="0.25">
      <c r="J9651" s="30"/>
    </row>
    <row r="9652" spans="10:10" x14ac:dyDescent="0.25">
      <c r="J9652" s="30"/>
    </row>
    <row r="9653" spans="10:10" x14ac:dyDescent="0.25">
      <c r="J9653" s="30"/>
    </row>
    <row r="9654" spans="10:10" x14ac:dyDescent="0.25">
      <c r="J9654" s="30"/>
    </row>
    <row r="9655" spans="10:10" x14ac:dyDescent="0.25">
      <c r="J9655" s="30"/>
    </row>
    <row r="9656" spans="10:10" x14ac:dyDescent="0.25">
      <c r="J9656" s="30"/>
    </row>
    <row r="9657" spans="10:10" x14ac:dyDescent="0.25">
      <c r="J9657" s="30"/>
    </row>
    <row r="9658" spans="10:10" x14ac:dyDescent="0.25">
      <c r="J9658" s="30"/>
    </row>
    <row r="9659" spans="10:10" x14ac:dyDescent="0.25">
      <c r="J9659" s="30"/>
    </row>
    <row r="9660" spans="10:10" x14ac:dyDescent="0.25">
      <c r="J9660" s="30"/>
    </row>
    <row r="9661" spans="10:10" x14ac:dyDescent="0.25">
      <c r="J9661" s="30"/>
    </row>
    <row r="9662" spans="10:10" x14ac:dyDescent="0.25">
      <c r="J9662" s="30"/>
    </row>
    <row r="9663" spans="10:10" x14ac:dyDescent="0.25">
      <c r="J9663" s="30"/>
    </row>
    <row r="9664" spans="10:10" x14ac:dyDescent="0.25">
      <c r="J9664" s="30"/>
    </row>
    <row r="9665" spans="10:10" x14ac:dyDescent="0.25">
      <c r="J9665" s="30"/>
    </row>
    <row r="9666" spans="10:10" x14ac:dyDescent="0.25">
      <c r="J9666" s="30"/>
    </row>
    <row r="9667" spans="10:10" x14ac:dyDescent="0.25">
      <c r="J9667" s="30"/>
    </row>
    <row r="9668" spans="10:10" x14ac:dyDescent="0.25">
      <c r="J9668" s="30"/>
    </row>
    <row r="9669" spans="10:10" x14ac:dyDescent="0.25">
      <c r="J9669" s="30"/>
    </row>
    <row r="9670" spans="10:10" x14ac:dyDescent="0.25">
      <c r="J9670" s="30"/>
    </row>
    <row r="9671" spans="10:10" x14ac:dyDescent="0.25">
      <c r="J9671" s="30"/>
    </row>
    <row r="9672" spans="10:10" x14ac:dyDescent="0.25">
      <c r="J9672" s="30"/>
    </row>
    <row r="9673" spans="10:10" x14ac:dyDescent="0.25">
      <c r="J9673" s="30"/>
    </row>
    <row r="9674" spans="10:10" x14ac:dyDescent="0.25">
      <c r="J9674" s="30"/>
    </row>
    <row r="9675" spans="10:10" x14ac:dyDescent="0.25">
      <c r="J9675" s="30"/>
    </row>
    <row r="9676" spans="10:10" x14ac:dyDescent="0.25">
      <c r="J9676" s="30"/>
    </row>
    <row r="9677" spans="10:10" x14ac:dyDescent="0.25">
      <c r="J9677" s="30"/>
    </row>
    <row r="9678" spans="10:10" x14ac:dyDescent="0.25">
      <c r="J9678" s="30"/>
    </row>
    <row r="9679" spans="10:10" x14ac:dyDescent="0.25">
      <c r="J9679" s="30"/>
    </row>
    <row r="9680" spans="10:10" x14ac:dyDescent="0.25">
      <c r="J9680" s="30"/>
    </row>
    <row r="9681" spans="10:10" x14ac:dyDescent="0.25">
      <c r="J9681" s="30"/>
    </row>
    <row r="9682" spans="10:10" x14ac:dyDescent="0.25">
      <c r="J9682" s="30"/>
    </row>
    <row r="9683" spans="10:10" x14ac:dyDescent="0.25">
      <c r="J9683" s="30"/>
    </row>
    <row r="9684" spans="10:10" x14ac:dyDescent="0.25">
      <c r="J9684" s="30"/>
    </row>
    <row r="9685" spans="10:10" x14ac:dyDescent="0.25">
      <c r="J9685" s="30"/>
    </row>
    <row r="9686" spans="10:10" x14ac:dyDescent="0.25">
      <c r="J9686" s="30"/>
    </row>
    <row r="9687" spans="10:10" x14ac:dyDescent="0.25">
      <c r="J9687" s="30"/>
    </row>
    <row r="9688" spans="10:10" x14ac:dyDescent="0.25">
      <c r="J9688" s="30"/>
    </row>
    <row r="9689" spans="10:10" x14ac:dyDescent="0.25">
      <c r="J9689" s="30"/>
    </row>
    <row r="9690" spans="10:10" x14ac:dyDescent="0.25">
      <c r="J9690" s="30"/>
    </row>
    <row r="9691" spans="10:10" x14ac:dyDescent="0.25">
      <c r="J9691" s="30"/>
    </row>
    <row r="9692" spans="10:10" x14ac:dyDescent="0.25">
      <c r="J9692" s="30"/>
    </row>
    <row r="9693" spans="10:10" x14ac:dyDescent="0.25">
      <c r="J9693" s="30"/>
    </row>
    <row r="9694" spans="10:10" x14ac:dyDescent="0.25">
      <c r="J9694" s="30"/>
    </row>
    <row r="9695" spans="10:10" x14ac:dyDescent="0.25">
      <c r="J9695" s="30"/>
    </row>
    <row r="9696" spans="10:10" x14ac:dyDescent="0.25">
      <c r="J9696" s="30"/>
    </row>
    <row r="9697" spans="10:10" x14ac:dyDescent="0.25">
      <c r="J9697" s="30"/>
    </row>
    <row r="9698" spans="10:10" x14ac:dyDescent="0.25">
      <c r="J9698" s="30"/>
    </row>
    <row r="9699" spans="10:10" x14ac:dyDescent="0.25">
      <c r="J9699" s="30"/>
    </row>
    <row r="9700" spans="10:10" x14ac:dyDescent="0.25">
      <c r="J9700" s="30"/>
    </row>
    <row r="9701" spans="10:10" x14ac:dyDescent="0.25">
      <c r="J9701" s="30"/>
    </row>
    <row r="9702" spans="10:10" x14ac:dyDescent="0.25">
      <c r="J9702" s="30"/>
    </row>
    <row r="9703" spans="10:10" x14ac:dyDescent="0.25">
      <c r="J9703" s="30"/>
    </row>
    <row r="9704" spans="10:10" x14ac:dyDescent="0.25">
      <c r="J9704" s="30"/>
    </row>
    <row r="9705" spans="10:10" x14ac:dyDescent="0.25">
      <c r="J9705" s="30"/>
    </row>
    <row r="9706" spans="10:10" x14ac:dyDescent="0.25">
      <c r="J9706" s="30"/>
    </row>
    <row r="9707" spans="10:10" x14ac:dyDescent="0.25">
      <c r="J9707" s="30"/>
    </row>
    <row r="9708" spans="10:10" x14ac:dyDescent="0.25">
      <c r="J9708" s="30"/>
    </row>
    <row r="9709" spans="10:10" x14ac:dyDescent="0.25">
      <c r="J9709" s="30"/>
    </row>
    <row r="9710" spans="10:10" x14ac:dyDescent="0.25">
      <c r="J9710" s="30"/>
    </row>
    <row r="9711" spans="10:10" x14ac:dyDescent="0.25">
      <c r="J9711" s="30"/>
    </row>
    <row r="9712" spans="10:10" x14ac:dyDescent="0.25">
      <c r="J9712" s="30"/>
    </row>
    <row r="9713" spans="10:10" x14ac:dyDescent="0.25">
      <c r="J9713" s="30"/>
    </row>
    <row r="9714" spans="10:10" x14ac:dyDescent="0.25">
      <c r="J9714" s="30"/>
    </row>
    <row r="9715" spans="10:10" x14ac:dyDescent="0.25">
      <c r="J9715" s="30"/>
    </row>
    <row r="9716" spans="10:10" x14ac:dyDescent="0.25">
      <c r="J9716" s="30"/>
    </row>
    <row r="9717" spans="10:10" x14ac:dyDescent="0.25">
      <c r="J9717" s="30"/>
    </row>
    <row r="9718" spans="10:10" x14ac:dyDescent="0.25">
      <c r="J9718" s="30"/>
    </row>
    <row r="9719" spans="10:10" x14ac:dyDescent="0.25">
      <c r="J9719" s="30"/>
    </row>
    <row r="9720" spans="10:10" x14ac:dyDescent="0.25">
      <c r="J9720" s="30"/>
    </row>
    <row r="9721" spans="10:10" x14ac:dyDescent="0.25">
      <c r="J9721" s="30"/>
    </row>
    <row r="9722" spans="10:10" x14ac:dyDescent="0.25">
      <c r="J9722" s="30"/>
    </row>
    <row r="9723" spans="10:10" x14ac:dyDescent="0.25">
      <c r="J9723" s="30"/>
    </row>
    <row r="9724" spans="10:10" x14ac:dyDescent="0.25">
      <c r="J9724" s="30"/>
    </row>
    <row r="9725" spans="10:10" x14ac:dyDescent="0.25">
      <c r="J9725" s="30"/>
    </row>
    <row r="9726" spans="10:10" x14ac:dyDescent="0.25">
      <c r="J9726" s="30"/>
    </row>
    <row r="9727" spans="10:10" x14ac:dyDescent="0.25">
      <c r="J9727" s="30"/>
    </row>
    <row r="9728" spans="10:10" x14ac:dyDescent="0.25">
      <c r="J9728" s="30"/>
    </row>
    <row r="9729" spans="10:10" x14ac:dyDescent="0.25">
      <c r="J9729" s="30"/>
    </row>
    <row r="9730" spans="10:10" x14ac:dyDescent="0.25">
      <c r="J9730" s="30"/>
    </row>
    <row r="9731" spans="10:10" x14ac:dyDescent="0.25">
      <c r="J9731" s="30"/>
    </row>
    <row r="9732" spans="10:10" x14ac:dyDescent="0.25">
      <c r="J9732" s="30"/>
    </row>
    <row r="9733" spans="10:10" x14ac:dyDescent="0.25">
      <c r="J9733" s="30"/>
    </row>
    <row r="9734" spans="10:10" x14ac:dyDescent="0.25">
      <c r="J9734" s="30"/>
    </row>
    <row r="9735" spans="10:10" x14ac:dyDescent="0.25">
      <c r="J9735" s="30"/>
    </row>
    <row r="9736" spans="10:10" x14ac:dyDescent="0.25">
      <c r="J9736" s="30"/>
    </row>
    <row r="9737" spans="10:10" x14ac:dyDescent="0.25">
      <c r="J9737" s="30"/>
    </row>
    <row r="9738" spans="10:10" x14ac:dyDescent="0.25">
      <c r="J9738" s="30"/>
    </row>
    <row r="9739" spans="10:10" x14ac:dyDescent="0.25">
      <c r="J9739" s="30"/>
    </row>
    <row r="9740" spans="10:10" x14ac:dyDescent="0.25">
      <c r="J9740" s="30"/>
    </row>
    <row r="9741" spans="10:10" x14ac:dyDescent="0.25">
      <c r="J9741" s="30"/>
    </row>
    <row r="9742" spans="10:10" x14ac:dyDescent="0.25">
      <c r="J9742" s="30"/>
    </row>
    <row r="9743" spans="10:10" x14ac:dyDescent="0.25">
      <c r="J9743" s="30"/>
    </row>
    <row r="9744" spans="10:10" x14ac:dyDescent="0.25">
      <c r="J9744" s="30"/>
    </row>
    <row r="9745" spans="10:10" x14ac:dyDescent="0.25">
      <c r="J9745" s="30"/>
    </row>
    <row r="9746" spans="10:10" x14ac:dyDescent="0.25">
      <c r="J9746" s="30"/>
    </row>
    <row r="9747" spans="10:10" x14ac:dyDescent="0.25">
      <c r="J9747" s="30"/>
    </row>
    <row r="9748" spans="10:10" x14ac:dyDescent="0.25">
      <c r="J9748" s="30"/>
    </row>
    <row r="9749" spans="10:10" x14ac:dyDescent="0.25">
      <c r="J9749" s="30"/>
    </row>
    <row r="9750" spans="10:10" x14ac:dyDescent="0.25">
      <c r="J9750" s="30"/>
    </row>
    <row r="9751" spans="10:10" x14ac:dyDescent="0.25">
      <c r="J9751" s="30"/>
    </row>
    <row r="9752" spans="10:10" x14ac:dyDescent="0.25">
      <c r="J9752" s="30"/>
    </row>
    <row r="9753" spans="10:10" x14ac:dyDescent="0.25">
      <c r="J9753" s="30"/>
    </row>
    <row r="9754" spans="10:10" x14ac:dyDescent="0.25">
      <c r="J9754" s="30"/>
    </row>
    <row r="9755" spans="10:10" x14ac:dyDescent="0.25">
      <c r="J9755" s="30"/>
    </row>
    <row r="9756" spans="10:10" x14ac:dyDescent="0.25">
      <c r="J9756" s="30"/>
    </row>
    <row r="9757" spans="10:10" x14ac:dyDescent="0.25">
      <c r="J9757" s="30"/>
    </row>
    <row r="9758" spans="10:10" x14ac:dyDescent="0.25">
      <c r="J9758" s="30"/>
    </row>
    <row r="9759" spans="10:10" x14ac:dyDescent="0.25">
      <c r="J9759" s="30"/>
    </row>
    <row r="9760" spans="10:10" x14ac:dyDescent="0.25">
      <c r="J9760" s="30"/>
    </row>
    <row r="9761" spans="10:10" x14ac:dyDescent="0.25">
      <c r="J9761" s="30"/>
    </row>
    <row r="9762" spans="10:10" x14ac:dyDescent="0.25">
      <c r="J9762" s="30"/>
    </row>
    <row r="9763" spans="10:10" x14ac:dyDescent="0.25">
      <c r="J9763" s="30"/>
    </row>
    <row r="9764" spans="10:10" x14ac:dyDescent="0.25">
      <c r="J9764" s="30"/>
    </row>
    <row r="9765" spans="10:10" x14ac:dyDescent="0.25">
      <c r="J9765" s="30"/>
    </row>
    <row r="9766" spans="10:10" x14ac:dyDescent="0.25">
      <c r="J9766" s="30"/>
    </row>
    <row r="9767" spans="10:10" x14ac:dyDescent="0.25">
      <c r="J9767" s="30"/>
    </row>
    <row r="9768" spans="10:10" x14ac:dyDescent="0.25">
      <c r="J9768" s="30"/>
    </row>
    <row r="9769" spans="10:10" x14ac:dyDescent="0.25">
      <c r="J9769" s="30"/>
    </row>
    <row r="9770" spans="10:10" x14ac:dyDescent="0.25">
      <c r="J9770" s="30"/>
    </row>
    <row r="9771" spans="10:10" x14ac:dyDescent="0.25">
      <c r="J9771" s="30"/>
    </row>
    <row r="9772" spans="10:10" x14ac:dyDescent="0.25">
      <c r="J9772" s="30"/>
    </row>
    <row r="9773" spans="10:10" x14ac:dyDescent="0.25">
      <c r="J9773" s="30"/>
    </row>
    <row r="9774" spans="10:10" x14ac:dyDescent="0.25">
      <c r="J9774" s="30"/>
    </row>
    <row r="9775" spans="10:10" x14ac:dyDescent="0.25">
      <c r="J9775" s="30"/>
    </row>
    <row r="9776" spans="10:10" x14ac:dyDescent="0.25">
      <c r="J9776" s="30"/>
    </row>
    <row r="9777" spans="10:10" x14ac:dyDescent="0.25">
      <c r="J9777" s="30"/>
    </row>
    <row r="9778" spans="10:10" x14ac:dyDescent="0.25">
      <c r="J9778" s="30"/>
    </row>
    <row r="9779" spans="10:10" x14ac:dyDescent="0.25">
      <c r="J9779" s="30"/>
    </row>
    <row r="9780" spans="10:10" x14ac:dyDescent="0.25">
      <c r="J9780" s="30"/>
    </row>
    <row r="9781" spans="10:10" x14ac:dyDescent="0.25">
      <c r="J9781" s="30"/>
    </row>
    <row r="9782" spans="10:10" x14ac:dyDescent="0.25">
      <c r="J9782" s="30"/>
    </row>
    <row r="9783" spans="10:10" x14ac:dyDescent="0.25">
      <c r="J9783" s="30"/>
    </row>
    <row r="9784" spans="10:10" x14ac:dyDescent="0.25">
      <c r="J9784" s="30"/>
    </row>
    <row r="9785" spans="10:10" x14ac:dyDescent="0.25">
      <c r="J9785" s="30"/>
    </row>
    <row r="9786" spans="10:10" x14ac:dyDescent="0.25">
      <c r="J9786" s="30"/>
    </row>
    <row r="9787" spans="10:10" x14ac:dyDescent="0.25">
      <c r="J9787" s="30"/>
    </row>
    <row r="9788" spans="10:10" x14ac:dyDescent="0.25">
      <c r="J9788" s="30"/>
    </row>
    <row r="9789" spans="10:10" x14ac:dyDescent="0.25">
      <c r="J9789" s="30"/>
    </row>
    <row r="9790" spans="10:10" x14ac:dyDescent="0.25">
      <c r="J9790" s="30"/>
    </row>
    <row r="9791" spans="10:10" x14ac:dyDescent="0.25">
      <c r="J9791" s="30"/>
    </row>
    <row r="9792" spans="10:10" x14ac:dyDescent="0.25">
      <c r="J9792" s="30"/>
    </row>
    <row r="9793" spans="10:10" x14ac:dyDescent="0.25">
      <c r="J9793" s="30"/>
    </row>
    <row r="9794" spans="10:10" x14ac:dyDescent="0.25">
      <c r="J9794" s="30"/>
    </row>
    <row r="9795" spans="10:10" x14ac:dyDescent="0.25">
      <c r="J9795" s="30"/>
    </row>
    <row r="9796" spans="10:10" x14ac:dyDescent="0.25">
      <c r="J9796" s="30"/>
    </row>
    <row r="9797" spans="10:10" x14ac:dyDescent="0.25">
      <c r="J9797" s="30"/>
    </row>
    <row r="9798" spans="10:10" x14ac:dyDescent="0.25">
      <c r="J9798" s="30"/>
    </row>
    <row r="9799" spans="10:10" x14ac:dyDescent="0.25">
      <c r="J9799" s="30"/>
    </row>
  </sheetData>
  <autoFilter ref="A7:EP4213"/>
  <mergeCells count="12">
    <mergeCell ref="J1:K1"/>
    <mergeCell ref="E5:E6"/>
    <mergeCell ref="A3:K3"/>
    <mergeCell ref="D4:I4"/>
    <mergeCell ref="F5:I5"/>
    <mergeCell ref="D5:D6"/>
    <mergeCell ref="J4:J6"/>
    <mergeCell ref="K4:K6"/>
    <mergeCell ref="A4:A6"/>
    <mergeCell ref="C4:C6"/>
    <mergeCell ref="A2:L2"/>
    <mergeCell ref="B4:B6"/>
  </mergeCells>
  <pageMargins left="0.27559055118110237" right="0.15748031496062992" top="0.35433070866141736" bottom="0.27559055118110237" header="0.15748031496062992" footer="0.15748031496062992"/>
  <pageSetup paperSize="9" scale="10" orientation="landscape" r:id="rId1"/>
  <rowBreaks count="48" manualBreakCount="48">
    <brk id="82" max="16383" man="1"/>
    <brk id="165" max="16383" man="1"/>
    <brk id="242" max="16383" man="1"/>
    <brk id="332" max="16383" man="1"/>
    <brk id="421" max="16383" man="1"/>
    <brk id="503" max="16383" man="1"/>
    <brk id="589" max="16383" man="1"/>
    <brk id="660" max="16383" man="1"/>
    <brk id="742" max="16383" man="1"/>
    <brk id="803" max="16383" man="1"/>
    <brk id="876" max="16383" man="1"/>
    <brk id="948" max="16383" man="1"/>
    <brk id="1017" max="16383" man="1"/>
    <brk id="1079" max="16383" man="1"/>
    <brk id="1199" max="16383" man="1"/>
    <brk id="1253" max="16383" man="1"/>
    <brk id="1343" max="16383" man="1"/>
    <brk id="1421" max="16383" man="1"/>
    <brk id="1488" max="16383" man="1"/>
    <brk id="1559" max="16383" man="1"/>
    <brk id="1680" max="16383" man="1"/>
    <brk id="1757" max="16383" man="1"/>
    <brk id="1828" max="16383" man="1"/>
    <brk id="1895" max="16383" man="1"/>
    <brk id="1973" max="16383" man="1"/>
    <brk id="2042" max="16383" man="1"/>
    <brk id="2111" max="16383" man="1"/>
    <brk id="2186" max="16383" man="1"/>
    <brk id="2274" max="16383" man="1"/>
    <brk id="2354" max="16383" man="1"/>
    <brk id="2438" max="16383" man="1"/>
    <brk id="2520" max="16383" man="1"/>
    <brk id="2612" max="16383" man="1"/>
    <brk id="2664" max="16383" man="1"/>
    <brk id="2745" max="16383" man="1"/>
    <brk id="2904" max="16383" man="1"/>
    <brk id="2968" max="16383" man="1"/>
    <brk id="3680" max="16383" man="1"/>
    <brk id="3705" max="16383" man="1"/>
    <brk id="3740" max="16383" man="1"/>
    <brk id="3803" max="16383" man="1"/>
    <brk id="3866" max="16383" man="1"/>
    <brk id="3973" max="16383" man="1"/>
    <brk id="4016" max="16383" man="1"/>
    <brk id="4060" max="16383" man="1"/>
    <brk id="4102" max="16383" man="1"/>
    <brk id="4154" max="16383" man="1"/>
    <brk id="4195" max="16383" man="1"/>
  </rowBreaks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472"/>
  <sheetViews>
    <sheetView zoomScale="136" zoomScaleNormal="136" workbookViewId="0">
      <selection activeCell="A9" sqref="A9:E48"/>
    </sheetView>
  </sheetViews>
  <sheetFormatPr defaultRowHeight="15" x14ac:dyDescent="0.25"/>
  <cols>
    <col min="1" max="1" width="37.7109375" customWidth="1"/>
    <col min="2" max="2" width="41.7109375" hidden="1" customWidth="1"/>
    <col min="3" max="3" width="26.42578125" hidden="1" customWidth="1"/>
    <col min="4" max="4" width="18.85546875" hidden="1" customWidth="1"/>
    <col min="5" max="5" width="19" customWidth="1"/>
    <col min="6" max="6" width="14.28515625" customWidth="1"/>
    <col min="7" max="7" width="18" customWidth="1"/>
    <col min="8" max="8" width="18.5703125" customWidth="1"/>
    <col min="9" max="9" width="12.28515625" customWidth="1"/>
    <col min="10" max="10" width="14.85546875" customWidth="1"/>
    <col min="11" max="11" width="15.7109375" customWidth="1"/>
  </cols>
  <sheetData>
    <row r="1" spans="1:15" x14ac:dyDescent="0.25">
      <c r="A1" s="276" t="s">
        <v>4263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x14ac:dyDescent="0.25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15" x14ac:dyDescent="0.25">
      <c r="A3" s="278" t="s">
        <v>52</v>
      </c>
      <c r="B3" s="279" t="s">
        <v>13</v>
      </c>
      <c r="C3" s="280" t="s">
        <v>4264</v>
      </c>
      <c r="D3" s="281" t="s">
        <v>14</v>
      </c>
      <c r="E3" s="281"/>
      <c r="F3" s="281"/>
      <c r="G3" s="281"/>
      <c r="H3" s="281"/>
      <c r="I3" s="281"/>
      <c r="J3" s="281"/>
      <c r="K3" s="281"/>
      <c r="L3" s="282" t="s">
        <v>15</v>
      </c>
      <c r="M3" s="282" t="s">
        <v>16</v>
      </c>
      <c r="N3" s="282"/>
      <c r="O3" s="282"/>
    </row>
    <row r="4" spans="1:15" ht="75.75" customHeight="1" x14ac:dyDescent="0.25">
      <c r="A4" s="278"/>
      <c r="B4" s="279"/>
      <c r="C4" s="280"/>
      <c r="D4" s="92" t="s">
        <v>54</v>
      </c>
      <c r="E4" s="260" t="s">
        <v>55</v>
      </c>
      <c r="F4" s="260" t="s">
        <v>17</v>
      </c>
      <c r="G4" s="260" t="s">
        <v>18</v>
      </c>
      <c r="H4" s="260" t="s">
        <v>19</v>
      </c>
      <c r="I4" s="260" t="s">
        <v>20</v>
      </c>
      <c r="J4" s="260" t="s">
        <v>21</v>
      </c>
      <c r="K4" s="260" t="s">
        <v>22</v>
      </c>
      <c r="L4" s="282"/>
      <c r="M4" s="91" t="s">
        <v>23</v>
      </c>
      <c r="N4" s="90" t="s">
        <v>56</v>
      </c>
      <c r="O4" s="90" t="s">
        <v>57</v>
      </c>
    </row>
    <row r="5" spans="1:15" x14ac:dyDescent="0.25">
      <c r="A5" s="68">
        <v>1</v>
      </c>
      <c r="B5" s="47">
        <v>2</v>
      </c>
      <c r="C5" s="86">
        <v>3</v>
      </c>
      <c r="D5" s="86">
        <v>4</v>
      </c>
      <c r="E5" s="86">
        <v>5</v>
      </c>
      <c r="F5" s="47">
        <v>6</v>
      </c>
      <c r="G5" s="47">
        <v>7</v>
      </c>
      <c r="H5" s="47">
        <v>8</v>
      </c>
      <c r="I5" s="47">
        <v>9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  <c r="O5" s="47">
        <v>15</v>
      </c>
    </row>
    <row r="6" spans="1:15" hidden="1" x14ac:dyDescent="0.25">
      <c r="A6" s="224" t="s">
        <v>4183</v>
      </c>
      <c r="B6" s="232" t="s">
        <v>59</v>
      </c>
      <c r="C6" s="238">
        <v>1820081</v>
      </c>
      <c r="D6" s="238">
        <v>1820081</v>
      </c>
      <c r="E6" s="175"/>
      <c r="F6" s="119">
        <v>0</v>
      </c>
      <c r="G6" s="119">
        <v>0</v>
      </c>
      <c r="H6" s="119">
        <v>0</v>
      </c>
      <c r="I6" s="119">
        <v>0</v>
      </c>
      <c r="J6" s="119">
        <v>0</v>
      </c>
      <c r="K6" s="119">
        <v>0</v>
      </c>
      <c r="L6" s="119">
        <v>0</v>
      </c>
      <c r="M6" s="119"/>
      <c r="N6" s="119"/>
      <c r="O6" s="119"/>
    </row>
    <row r="7" spans="1:15" hidden="1" x14ac:dyDescent="0.25">
      <c r="A7" s="224" t="s">
        <v>4182</v>
      </c>
      <c r="B7" s="232" t="s">
        <v>59</v>
      </c>
      <c r="C7" s="238">
        <v>1863342</v>
      </c>
      <c r="D7" s="238">
        <v>1863342</v>
      </c>
      <c r="E7" s="175"/>
      <c r="F7" s="119">
        <v>0</v>
      </c>
      <c r="G7" s="119">
        <v>0</v>
      </c>
      <c r="H7" s="119">
        <v>0</v>
      </c>
      <c r="I7" s="119">
        <v>0</v>
      </c>
      <c r="J7" s="119">
        <v>0</v>
      </c>
      <c r="K7" s="119">
        <v>0</v>
      </c>
      <c r="L7" s="119">
        <v>0</v>
      </c>
      <c r="M7" s="119"/>
      <c r="N7" s="119"/>
      <c r="O7" s="119"/>
    </row>
    <row r="8" spans="1:15" ht="45" hidden="1" x14ac:dyDescent="0.25">
      <c r="A8" s="224" t="s">
        <v>3850</v>
      </c>
      <c r="B8" s="232" t="s">
        <v>62</v>
      </c>
      <c r="C8" s="239">
        <v>568221</v>
      </c>
      <c r="D8" s="239">
        <v>568221</v>
      </c>
      <c r="E8" s="176"/>
      <c r="F8" s="119">
        <v>0</v>
      </c>
      <c r="G8" s="119">
        <v>0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19"/>
      <c r="N8" s="119"/>
      <c r="O8" s="119"/>
    </row>
    <row r="9" spans="1:15" ht="45" x14ac:dyDescent="0.25">
      <c r="A9" s="224" t="s">
        <v>4220</v>
      </c>
      <c r="B9" s="233" t="s">
        <v>4248</v>
      </c>
      <c r="C9" s="240">
        <v>5073542</v>
      </c>
      <c r="D9" s="240">
        <v>5073542</v>
      </c>
      <c r="E9" s="240">
        <v>1522062.6</v>
      </c>
      <c r="F9" s="119">
        <v>0</v>
      </c>
      <c r="G9" s="240">
        <v>3551479.4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/>
      <c r="N9" s="119"/>
      <c r="O9" s="119"/>
    </row>
    <row r="10" spans="1:15" ht="45" x14ac:dyDescent="0.25">
      <c r="A10" s="225" t="s">
        <v>4221</v>
      </c>
      <c r="B10" s="232" t="s">
        <v>4248</v>
      </c>
      <c r="C10" s="241">
        <v>14938506</v>
      </c>
      <c r="D10" s="241">
        <v>14938506</v>
      </c>
      <c r="E10" s="241">
        <v>4481551.8</v>
      </c>
      <c r="F10" s="119">
        <v>0</v>
      </c>
      <c r="G10" s="241">
        <v>10456954.199999999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/>
      <c r="N10" s="119"/>
      <c r="O10" s="119"/>
    </row>
    <row r="11" spans="1:15" ht="30" hidden="1" x14ac:dyDescent="0.25">
      <c r="A11" s="226" t="s">
        <v>4222</v>
      </c>
      <c r="B11" s="234" t="s">
        <v>59</v>
      </c>
      <c r="C11" s="242">
        <v>5908365.5999999996</v>
      </c>
      <c r="D11" s="242">
        <v>5908365.5999999996</v>
      </c>
      <c r="E11" s="175"/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/>
      <c r="N11" s="119"/>
      <c r="O11" s="119"/>
    </row>
    <row r="12" spans="1:15" ht="30" hidden="1" x14ac:dyDescent="0.25">
      <c r="A12" s="224" t="s">
        <v>4223</v>
      </c>
      <c r="B12" s="234" t="s">
        <v>60</v>
      </c>
      <c r="C12" s="243">
        <v>6549595.2000000002</v>
      </c>
      <c r="D12" s="243">
        <v>6549595.2000000002</v>
      </c>
      <c r="E12" s="175"/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/>
      <c r="N12" s="119"/>
      <c r="O12" s="119"/>
    </row>
    <row r="13" spans="1:15" ht="30" hidden="1" x14ac:dyDescent="0.25">
      <c r="A13" s="224" t="s">
        <v>4223</v>
      </c>
      <c r="B13" s="234" t="s">
        <v>63</v>
      </c>
      <c r="C13" s="243">
        <v>5676795.5999999996</v>
      </c>
      <c r="D13" s="243">
        <v>5676795.5999999996</v>
      </c>
      <c r="E13" s="175"/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/>
      <c r="N13" s="119"/>
      <c r="O13" s="119"/>
    </row>
    <row r="14" spans="1:15" ht="30" hidden="1" x14ac:dyDescent="0.25">
      <c r="A14" s="227" t="s">
        <v>4223</v>
      </c>
      <c r="B14" s="235" t="s">
        <v>61</v>
      </c>
      <c r="C14" s="243">
        <v>1525022.4</v>
      </c>
      <c r="D14" s="243">
        <v>1525022.4</v>
      </c>
      <c r="E14" s="175"/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/>
      <c r="N14" s="119"/>
      <c r="O14" s="119"/>
    </row>
    <row r="15" spans="1:15" ht="30" hidden="1" x14ac:dyDescent="0.25">
      <c r="A15" s="224" t="s">
        <v>4223</v>
      </c>
      <c r="B15" s="234" t="s">
        <v>4249</v>
      </c>
      <c r="C15" s="243">
        <v>46875.6</v>
      </c>
      <c r="D15" s="243">
        <v>46875.6</v>
      </c>
      <c r="E15" s="175"/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/>
      <c r="N15" s="119"/>
      <c r="O15" s="119"/>
    </row>
    <row r="16" spans="1:15" ht="30" hidden="1" x14ac:dyDescent="0.25">
      <c r="A16" s="228" t="s">
        <v>4224</v>
      </c>
      <c r="B16" s="235" t="s">
        <v>60</v>
      </c>
      <c r="C16" s="239">
        <v>1665097.42</v>
      </c>
      <c r="D16" s="239">
        <v>1665097.42</v>
      </c>
      <c r="E16" s="175"/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/>
      <c r="N16" s="119"/>
      <c r="O16" s="119"/>
    </row>
    <row r="17" spans="1:15" hidden="1" x14ac:dyDescent="0.25">
      <c r="A17" s="224" t="s">
        <v>4225</v>
      </c>
      <c r="B17" s="234" t="s">
        <v>65</v>
      </c>
      <c r="C17" s="243">
        <v>2262512.4</v>
      </c>
      <c r="D17" s="243">
        <v>2262512.4</v>
      </c>
      <c r="E17" s="177"/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9"/>
      <c r="N17" s="119"/>
      <c r="O17" s="119"/>
    </row>
    <row r="18" spans="1:15" ht="30" hidden="1" x14ac:dyDescent="0.25">
      <c r="A18" s="226" t="s">
        <v>4226</v>
      </c>
      <c r="B18" s="234" t="s">
        <v>58</v>
      </c>
      <c r="C18" s="243">
        <v>1120919</v>
      </c>
      <c r="D18" s="243">
        <v>1120919</v>
      </c>
      <c r="E18" s="175"/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/>
      <c r="N18" s="119"/>
      <c r="O18" s="119"/>
    </row>
    <row r="19" spans="1:15" ht="45" hidden="1" x14ac:dyDescent="0.25">
      <c r="A19" s="226" t="s">
        <v>4181</v>
      </c>
      <c r="B19" s="234" t="s">
        <v>62</v>
      </c>
      <c r="C19" s="244">
        <v>314905.2</v>
      </c>
      <c r="D19" s="244">
        <v>314905.2</v>
      </c>
      <c r="E19" s="175"/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/>
      <c r="N19" s="119"/>
      <c r="O19" s="119"/>
    </row>
    <row r="20" spans="1:15" ht="45" x14ac:dyDescent="0.25">
      <c r="A20" s="225" t="s">
        <v>4227</v>
      </c>
      <c r="B20" s="232" t="s">
        <v>4248</v>
      </c>
      <c r="C20" s="241">
        <v>5367975.99</v>
      </c>
      <c r="D20" s="241">
        <v>5367975.99</v>
      </c>
      <c r="E20" s="241">
        <v>1610392.79</v>
      </c>
      <c r="F20" s="119">
        <v>0</v>
      </c>
      <c r="G20" s="241">
        <v>3757583.2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/>
      <c r="N20" s="119"/>
      <c r="O20" s="119"/>
    </row>
    <row r="21" spans="1:15" ht="45" x14ac:dyDescent="0.25">
      <c r="A21" s="224" t="s">
        <v>4228</v>
      </c>
      <c r="B21" s="232" t="s">
        <v>4248</v>
      </c>
      <c r="C21" s="241">
        <v>1691500</v>
      </c>
      <c r="D21" s="241">
        <v>1691500</v>
      </c>
      <c r="E21" s="241">
        <v>507450</v>
      </c>
      <c r="F21" s="119">
        <v>0</v>
      </c>
      <c r="G21" s="241">
        <v>1184050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/>
      <c r="N21" s="119"/>
      <c r="O21" s="119"/>
    </row>
    <row r="22" spans="1:15" ht="45" x14ac:dyDescent="0.25">
      <c r="A22" s="224" t="s">
        <v>4229</v>
      </c>
      <c r="B22" s="232" t="s">
        <v>4248</v>
      </c>
      <c r="C22" s="241">
        <v>1691500</v>
      </c>
      <c r="D22" s="241">
        <v>1691500</v>
      </c>
      <c r="E22" s="241">
        <v>507450</v>
      </c>
      <c r="F22" s="119">
        <v>0</v>
      </c>
      <c r="G22" s="241">
        <v>1184050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/>
      <c r="N22" s="119"/>
      <c r="O22" s="119"/>
    </row>
    <row r="23" spans="1:15" ht="30" hidden="1" x14ac:dyDescent="0.25">
      <c r="A23" s="224" t="s">
        <v>3860</v>
      </c>
      <c r="B23" s="234" t="s">
        <v>58</v>
      </c>
      <c r="C23" s="243">
        <v>2562217.2000000002</v>
      </c>
      <c r="D23" s="243">
        <v>2562217.2000000002</v>
      </c>
      <c r="E23" s="178"/>
      <c r="F23" s="119">
        <v>0</v>
      </c>
      <c r="G23" s="119">
        <v>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9"/>
      <c r="N23" s="119"/>
      <c r="O23" s="119"/>
    </row>
    <row r="24" spans="1:15" ht="45" x14ac:dyDescent="0.25">
      <c r="A24" s="225" t="s">
        <v>4230</v>
      </c>
      <c r="B24" s="236" t="s">
        <v>4248</v>
      </c>
      <c r="C24" s="241">
        <v>8680808.6100000013</v>
      </c>
      <c r="D24" s="241">
        <v>8680808.6100000013</v>
      </c>
      <c r="E24" s="241">
        <v>2604242.58</v>
      </c>
      <c r="F24" s="119">
        <v>0</v>
      </c>
      <c r="G24" s="241">
        <v>6076566.0300000003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9"/>
      <c r="N24" s="119"/>
      <c r="O24" s="119"/>
    </row>
    <row r="25" spans="1:15" hidden="1" x14ac:dyDescent="0.25">
      <c r="A25" s="226" t="s">
        <v>4180</v>
      </c>
      <c r="B25" s="232" t="s">
        <v>59</v>
      </c>
      <c r="C25" s="245">
        <v>1667547.6</v>
      </c>
      <c r="D25" s="245">
        <v>1667547.6</v>
      </c>
      <c r="E25" s="179"/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/>
      <c r="N25" s="119"/>
      <c r="O25" s="119"/>
    </row>
    <row r="26" spans="1:15" ht="30" hidden="1" x14ac:dyDescent="0.25">
      <c r="A26" s="226" t="s">
        <v>3866</v>
      </c>
      <c r="B26" s="232" t="s">
        <v>59</v>
      </c>
      <c r="C26" s="245">
        <v>2749515.6</v>
      </c>
      <c r="D26" s="245">
        <v>2749515.6</v>
      </c>
      <c r="E26" s="180"/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/>
      <c r="N26" s="119"/>
      <c r="O26" s="119"/>
    </row>
    <row r="27" spans="1:15" ht="30" hidden="1" x14ac:dyDescent="0.25">
      <c r="A27" s="225" t="s">
        <v>3865</v>
      </c>
      <c r="B27" s="234" t="s">
        <v>58</v>
      </c>
      <c r="C27" s="243">
        <v>840284.4</v>
      </c>
      <c r="D27" s="243">
        <v>840284.4</v>
      </c>
      <c r="E27" s="181"/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/>
      <c r="N27" s="119"/>
      <c r="O27" s="119"/>
    </row>
    <row r="28" spans="1:15" ht="30" hidden="1" x14ac:dyDescent="0.25">
      <c r="A28" s="225" t="s">
        <v>4179</v>
      </c>
      <c r="B28" s="234" t="s">
        <v>63</v>
      </c>
      <c r="C28" s="243">
        <v>77565.600000000006</v>
      </c>
      <c r="D28" s="243">
        <v>77565.600000000006</v>
      </c>
      <c r="E28" s="181"/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/>
      <c r="N28" s="119"/>
      <c r="O28" s="119"/>
    </row>
    <row r="29" spans="1:15" ht="30" hidden="1" x14ac:dyDescent="0.25">
      <c r="A29" s="225" t="s">
        <v>4179</v>
      </c>
      <c r="B29" s="234" t="s">
        <v>60</v>
      </c>
      <c r="C29" s="243">
        <v>869614.8</v>
      </c>
      <c r="D29" s="243">
        <v>869614.8</v>
      </c>
      <c r="E29" s="182"/>
      <c r="F29" s="119">
        <v>0</v>
      </c>
      <c r="G29" s="119">
        <v>0</v>
      </c>
      <c r="H29" s="119">
        <v>0</v>
      </c>
      <c r="I29" s="119">
        <v>0</v>
      </c>
      <c r="J29" s="119">
        <v>0</v>
      </c>
      <c r="K29" s="119">
        <v>0</v>
      </c>
      <c r="L29" s="119">
        <v>0</v>
      </c>
      <c r="M29" s="119"/>
      <c r="N29" s="119"/>
      <c r="O29" s="119"/>
    </row>
    <row r="30" spans="1:15" ht="30" hidden="1" x14ac:dyDescent="0.25">
      <c r="A30" s="225" t="s">
        <v>4178</v>
      </c>
      <c r="B30" s="234" t="s">
        <v>58</v>
      </c>
      <c r="C30" s="243">
        <v>3988932</v>
      </c>
      <c r="D30" s="243">
        <v>3988932</v>
      </c>
      <c r="E30" s="182"/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19">
        <v>0</v>
      </c>
      <c r="M30" s="119"/>
      <c r="N30" s="119"/>
      <c r="O30" s="119"/>
    </row>
    <row r="31" spans="1:15" ht="30" hidden="1" x14ac:dyDescent="0.25">
      <c r="A31" s="225" t="s">
        <v>3864</v>
      </c>
      <c r="B31" s="234" t="s">
        <v>58</v>
      </c>
      <c r="C31" s="243">
        <v>1062583.2</v>
      </c>
      <c r="D31" s="243">
        <v>1062583.2</v>
      </c>
      <c r="E31" s="182"/>
      <c r="F31" s="119">
        <v>0</v>
      </c>
      <c r="G31" s="119">
        <v>0</v>
      </c>
      <c r="H31" s="119">
        <v>0</v>
      </c>
      <c r="I31" s="119">
        <v>0</v>
      </c>
      <c r="J31" s="119">
        <v>0</v>
      </c>
      <c r="K31" s="119">
        <v>0</v>
      </c>
      <c r="L31" s="119">
        <v>0</v>
      </c>
      <c r="M31" s="119"/>
      <c r="N31" s="119"/>
      <c r="O31" s="119"/>
    </row>
    <row r="32" spans="1:15" ht="30" hidden="1" x14ac:dyDescent="0.25">
      <c r="A32" s="226" t="s">
        <v>4231</v>
      </c>
      <c r="B32" s="234" t="s">
        <v>58</v>
      </c>
      <c r="C32" s="243">
        <v>1771168</v>
      </c>
      <c r="D32" s="243">
        <v>1771168</v>
      </c>
      <c r="E32" s="183"/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19"/>
      <c r="N32" s="119"/>
      <c r="O32" s="119"/>
    </row>
    <row r="33" spans="1:15" hidden="1" x14ac:dyDescent="0.25">
      <c r="A33" s="229" t="s">
        <v>4231</v>
      </c>
      <c r="B33" s="235" t="s">
        <v>59</v>
      </c>
      <c r="C33" s="242">
        <v>2125884</v>
      </c>
      <c r="D33" s="242">
        <v>2125884</v>
      </c>
      <c r="E33" s="183"/>
      <c r="F33" s="119">
        <v>0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119"/>
      <c r="N33" s="119"/>
      <c r="O33" s="119"/>
    </row>
    <row r="34" spans="1:15" ht="30" hidden="1" x14ac:dyDescent="0.25">
      <c r="A34" s="226" t="s">
        <v>4231</v>
      </c>
      <c r="B34" s="234" t="s">
        <v>60</v>
      </c>
      <c r="C34" s="243">
        <v>1962466</v>
      </c>
      <c r="D34" s="243">
        <v>1962466</v>
      </c>
      <c r="E34" s="184"/>
      <c r="F34" s="119">
        <v>0</v>
      </c>
      <c r="G34" s="119">
        <v>0</v>
      </c>
      <c r="H34" s="119">
        <v>0</v>
      </c>
      <c r="I34" s="119">
        <v>0</v>
      </c>
      <c r="J34" s="119">
        <v>0</v>
      </c>
      <c r="K34" s="119">
        <v>0</v>
      </c>
      <c r="L34" s="119">
        <v>0</v>
      </c>
      <c r="M34" s="119"/>
      <c r="N34" s="119"/>
      <c r="O34" s="119"/>
    </row>
    <row r="35" spans="1:15" ht="45" x14ac:dyDescent="0.25">
      <c r="A35" s="225" t="s">
        <v>4232</v>
      </c>
      <c r="B35" s="232" t="s">
        <v>4248</v>
      </c>
      <c r="C35" s="241">
        <v>8731699.5899999999</v>
      </c>
      <c r="D35" s="241">
        <v>8731699.5899999999</v>
      </c>
      <c r="E35" s="241">
        <v>2619509.88</v>
      </c>
      <c r="F35" s="119">
        <v>0</v>
      </c>
      <c r="G35" s="241">
        <v>6112189.71</v>
      </c>
      <c r="H35" s="119">
        <v>0</v>
      </c>
      <c r="I35" s="119">
        <v>0</v>
      </c>
      <c r="J35" s="119">
        <v>0</v>
      </c>
      <c r="K35" s="119">
        <v>0</v>
      </c>
      <c r="L35" s="119">
        <v>0</v>
      </c>
      <c r="M35" s="119"/>
      <c r="N35" s="119"/>
      <c r="O35" s="119"/>
    </row>
    <row r="36" spans="1:15" ht="45" x14ac:dyDescent="0.25">
      <c r="A36" s="225" t="s">
        <v>4233</v>
      </c>
      <c r="B36" s="232" t="s">
        <v>4248</v>
      </c>
      <c r="C36" s="241">
        <v>4013260.73</v>
      </c>
      <c r="D36" s="241">
        <v>4013260.73</v>
      </c>
      <c r="E36" s="241">
        <v>1203978.22</v>
      </c>
      <c r="F36" s="119">
        <v>0</v>
      </c>
      <c r="G36" s="241">
        <v>2809282.51</v>
      </c>
      <c r="H36" s="119">
        <v>0</v>
      </c>
      <c r="I36" s="119">
        <v>0</v>
      </c>
      <c r="J36" s="119">
        <v>0</v>
      </c>
      <c r="K36" s="119">
        <v>0</v>
      </c>
      <c r="L36" s="119">
        <v>0</v>
      </c>
      <c r="M36" s="119"/>
      <c r="N36" s="119"/>
      <c r="O36" s="119"/>
    </row>
    <row r="37" spans="1:15" ht="45" x14ac:dyDescent="0.25">
      <c r="A37" s="225" t="s">
        <v>4234</v>
      </c>
      <c r="B37" s="232" t="s">
        <v>4248</v>
      </c>
      <c r="C37" s="241">
        <v>12348602.039999999</v>
      </c>
      <c r="D37" s="241">
        <v>12348602.039999999</v>
      </c>
      <c r="E37" s="183">
        <v>3704580.6</v>
      </c>
      <c r="F37" s="119">
        <v>0</v>
      </c>
      <c r="G37" s="183">
        <v>8644021.4399999995</v>
      </c>
      <c r="H37" s="119">
        <v>0</v>
      </c>
      <c r="I37" s="119">
        <v>0</v>
      </c>
      <c r="J37" s="119">
        <v>0</v>
      </c>
      <c r="K37" s="119">
        <v>0</v>
      </c>
      <c r="L37" s="119">
        <v>0</v>
      </c>
      <c r="M37" s="119"/>
      <c r="N37" s="119"/>
      <c r="O37" s="119"/>
    </row>
    <row r="38" spans="1:15" hidden="1" x14ac:dyDescent="0.25">
      <c r="A38" s="229" t="s">
        <v>3863</v>
      </c>
      <c r="B38" s="235" t="s">
        <v>65</v>
      </c>
      <c r="C38" s="246">
        <v>1864590</v>
      </c>
      <c r="D38" s="246">
        <v>1864590</v>
      </c>
      <c r="E38" s="185"/>
      <c r="F38" s="119"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119">
        <v>0</v>
      </c>
      <c r="M38" s="119"/>
      <c r="N38" s="119"/>
      <c r="O38" s="119"/>
    </row>
    <row r="39" spans="1:15" ht="45" x14ac:dyDescent="0.25">
      <c r="A39" s="224" t="s">
        <v>4235</v>
      </c>
      <c r="B39" s="232" t="s">
        <v>4248</v>
      </c>
      <c r="C39" s="241">
        <v>1955094.69</v>
      </c>
      <c r="D39" s="241">
        <v>1955094.69</v>
      </c>
      <c r="E39" s="241">
        <v>586528.41</v>
      </c>
      <c r="F39" s="119"/>
      <c r="G39" s="241">
        <v>1368566.28</v>
      </c>
      <c r="H39" s="119"/>
      <c r="I39" s="119"/>
      <c r="J39" s="119"/>
      <c r="K39" s="119"/>
      <c r="L39" s="119"/>
      <c r="M39" s="119"/>
      <c r="N39" s="119"/>
      <c r="O39" s="119"/>
    </row>
    <row r="40" spans="1:15" ht="45" x14ac:dyDescent="0.25">
      <c r="A40" s="224" t="s">
        <v>4236</v>
      </c>
      <c r="B40" s="232" t="s">
        <v>4248</v>
      </c>
      <c r="C40" s="241">
        <v>1955094.69</v>
      </c>
      <c r="D40" s="241">
        <v>1955094.69</v>
      </c>
      <c r="E40" s="241">
        <v>586528.41</v>
      </c>
      <c r="F40" s="119"/>
      <c r="G40" s="241">
        <v>1368566.28</v>
      </c>
      <c r="H40" s="119"/>
      <c r="I40" s="119"/>
      <c r="J40" s="119"/>
      <c r="K40" s="119"/>
      <c r="L40" s="119"/>
      <c r="M40" s="119"/>
      <c r="N40" s="119"/>
      <c r="O40" s="119"/>
    </row>
    <row r="41" spans="1:15" ht="30" hidden="1" x14ac:dyDescent="0.25">
      <c r="A41" s="226" t="s">
        <v>4177</v>
      </c>
      <c r="B41" s="234" t="s">
        <v>63</v>
      </c>
      <c r="C41" s="243">
        <v>757164</v>
      </c>
      <c r="D41" s="243">
        <v>757164</v>
      </c>
      <c r="E41" s="136"/>
      <c r="F41" s="119"/>
      <c r="G41" s="119"/>
      <c r="H41" s="119"/>
      <c r="I41" s="119"/>
      <c r="J41" s="119"/>
      <c r="K41" s="119"/>
      <c r="L41" s="119"/>
      <c r="M41" s="119"/>
      <c r="N41" s="119"/>
      <c r="O41" s="119"/>
    </row>
    <row r="42" spans="1:15" ht="30" hidden="1" x14ac:dyDescent="0.25">
      <c r="A42" s="226" t="s">
        <v>4237</v>
      </c>
      <c r="B42" s="234" t="s">
        <v>60</v>
      </c>
      <c r="C42" s="243">
        <v>1511144.18</v>
      </c>
      <c r="D42" s="243">
        <v>1511144.18</v>
      </c>
      <c r="E42" s="136"/>
      <c r="F42" s="119"/>
      <c r="G42" s="119"/>
      <c r="H42" s="119"/>
      <c r="I42" s="119"/>
      <c r="J42" s="119"/>
      <c r="K42" s="119"/>
      <c r="L42" s="119"/>
      <c r="M42" s="119"/>
      <c r="N42" s="119"/>
      <c r="O42" s="119"/>
    </row>
    <row r="43" spans="1:15" ht="45" x14ac:dyDescent="0.25">
      <c r="A43" s="225" t="s">
        <v>4238</v>
      </c>
      <c r="B43" s="232" t="s">
        <v>4248</v>
      </c>
      <c r="C43" s="241">
        <v>8753276.3000000007</v>
      </c>
      <c r="D43" s="241">
        <v>8753276.3000000007</v>
      </c>
      <c r="E43" s="241">
        <v>2625982.89</v>
      </c>
      <c r="F43" s="119"/>
      <c r="G43" s="241">
        <v>6127293.4100000001</v>
      </c>
      <c r="H43" s="119"/>
      <c r="I43" s="119"/>
      <c r="J43" s="119"/>
      <c r="K43" s="119"/>
      <c r="L43" s="119"/>
      <c r="M43" s="119"/>
      <c r="N43" s="119"/>
      <c r="O43" s="119"/>
    </row>
    <row r="44" spans="1:15" ht="45" x14ac:dyDescent="0.25">
      <c r="A44" s="225" t="s">
        <v>4239</v>
      </c>
      <c r="B44" s="232" t="s">
        <v>4248</v>
      </c>
      <c r="C44" s="241">
        <v>10518132</v>
      </c>
      <c r="D44" s="241">
        <v>10518132</v>
      </c>
      <c r="E44" s="241">
        <v>3155439.6</v>
      </c>
      <c r="F44" s="119"/>
      <c r="G44" s="241">
        <v>7362692.4000000004</v>
      </c>
      <c r="H44" s="119"/>
      <c r="I44" s="119"/>
      <c r="J44" s="119"/>
      <c r="K44" s="119"/>
      <c r="L44" s="119"/>
      <c r="M44" s="119"/>
      <c r="N44" s="119"/>
      <c r="O44" s="119"/>
    </row>
    <row r="45" spans="1:15" ht="30" hidden="1" x14ac:dyDescent="0.25">
      <c r="A45" s="225" t="s">
        <v>4176</v>
      </c>
      <c r="B45" s="234" t="s">
        <v>58</v>
      </c>
      <c r="C45" s="243">
        <v>3410606.4</v>
      </c>
      <c r="D45" s="243">
        <v>3410606.4</v>
      </c>
      <c r="E45" s="136"/>
      <c r="F45" s="119"/>
      <c r="G45" s="119"/>
      <c r="H45" s="119"/>
      <c r="I45" s="119"/>
      <c r="J45" s="119"/>
      <c r="K45" s="119"/>
      <c r="L45" s="119"/>
      <c r="M45" s="119"/>
      <c r="N45" s="119"/>
      <c r="O45" s="119"/>
    </row>
    <row r="46" spans="1:15" ht="30" hidden="1" x14ac:dyDescent="0.25">
      <c r="A46" s="224" t="s">
        <v>3862</v>
      </c>
      <c r="B46" s="234" t="s">
        <v>60</v>
      </c>
      <c r="C46" s="243">
        <v>1881633.6</v>
      </c>
      <c r="D46" s="243">
        <v>1881633.6</v>
      </c>
      <c r="E46" s="136"/>
      <c r="F46" s="119"/>
      <c r="G46" s="119"/>
      <c r="H46" s="119"/>
      <c r="I46" s="119"/>
      <c r="J46" s="119"/>
      <c r="K46" s="119"/>
      <c r="L46" s="119"/>
      <c r="M46" s="119"/>
      <c r="N46" s="119"/>
      <c r="O46" s="119"/>
    </row>
    <row r="47" spans="1:15" ht="45" x14ac:dyDescent="0.25">
      <c r="A47" s="230" t="s">
        <v>4240</v>
      </c>
      <c r="B47" s="237" t="s">
        <v>4248</v>
      </c>
      <c r="C47" s="247">
        <v>3583745.55</v>
      </c>
      <c r="D47" s="247">
        <v>3583745.55</v>
      </c>
      <c r="E47" s="247">
        <v>1075123.6599999999</v>
      </c>
      <c r="F47" s="119"/>
      <c r="G47" s="247">
        <v>2508621.89</v>
      </c>
      <c r="H47" s="119"/>
      <c r="I47" s="119"/>
      <c r="J47" s="119"/>
      <c r="K47" s="119"/>
      <c r="L47" s="119"/>
      <c r="M47" s="119"/>
      <c r="N47" s="119"/>
      <c r="O47" s="119"/>
    </row>
    <row r="48" spans="1:15" ht="45" x14ac:dyDescent="0.25">
      <c r="A48" s="225" t="s">
        <v>4241</v>
      </c>
      <c r="B48" s="232" t="s">
        <v>4248</v>
      </c>
      <c r="C48" s="241">
        <v>7722556.4500000002</v>
      </c>
      <c r="D48" s="241">
        <v>7722556.4500000002</v>
      </c>
      <c r="E48" s="241">
        <v>2316766.94</v>
      </c>
      <c r="F48" s="119"/>
      <c r="G48" s="241">
        <v>5405789.5099999998</v>
      </c>
      <c r="H48" s="119"/>
      <c r="I48" s="119"/>
      <c r="J48" s="119"/>
      <c r="K48" s="119"/>
      <c r="L48" s="119"/>
      <c r="M48" s="119"/>
      <c r="N48" s="119"/>
      <c r="O48" s="119"/>
    </row>
    <row r="49" spans="1:15" ht="30" hidden="1" x14ac:dyDescent="0.25">
      <c r="A49" s="225" t="s">
        <v>4175</v>
      </c>
      <c r="B49" s="234" t="s">
        <v>61</v>
      </c>
      <c r="C49" s="243">
        <v>655281.6</v>
      </c>
      <c r="D49" s="243">
        <v>655281.6</v>
      </c>
      <c r="E49" s="136"/>
      <c r="F49" s="119"/>
      <c r="G49" s="119"/>
      <c r="H49" s="119"/>
      <c r="I49" s="119"/>
      <c r="J49" s="119"/>
      <c r="K49" s="119"/>
      <c r="L49" s="119"/>
      <c r="M49" s="119"/>
      <c r="N49" s="119"/>
      <c r="O49" s="119"/>
    </row>
    <row r="50" spans="1:15" ht="30" hidden="1" x14ac:dyDescent="0.25">
      <c r="A50" s="225" t="s">
        <v>4175</v>
      </c>
      <c r="B50" s="234" t="s">
        <v>60</v>
      </c>
      <c r="C50" s="243">
        <v>1123346.3999999999</v>
      </c>
      <c r="D50" s="243">
        <v>1123346.3999999999</v>
      </c>
      <c r="E50" s="136"/>
      <c r="F50" s="119"/>
      <c r="G50" s="119"/>
      <c r="H50" s="119"/>
      <c r="I50" s="119"/>
      <c r="J50" s="119"/>
      <c r="K50" s="119"/>
      <c r="L50" s="119"/>
      <c r="M50" s="119"/>
      <c r="N50" s="119"/>
      <c r="O50" s="119"/>
    </row>
    <row r="51" spans="1:15" ht="30" hidden="1" x14ac:dyDescent="0.25">
      <c r="A51" s="224" t="s">
        <v>4174</v>
      </c>
      <c r="B51" s="234" t="s">
        <v>65</v>
      </c>
      <c r="C51" s="243">
        <v>369378</v>
      </c>
      <c r="D51" s="243">
        <v>369378</v>
      </c>
      <c r="E51" s="136"/>
      <c r="F51" s="119"/>
      <c r="G51" s="119"/>
      <c r="H51" s="119"/>
      <c r="I51" s="119"/>
      <c r="J51" s="119"/>
      <c r="K51" s="119"/>
      <c r="L51" s="119"/>
      <c r="M51" s="119"/>
      <c r="N51" s="119"/>
      <c r="O51" s="119"/>
    </row>
    <row r="52" spans="1:15" hidden="1" x14ac:dyDescent="0.25">
      <c r="A52" s="225" t="s">
        <v>4173</v>
      </c>
      <c r="B52" s="234" t="s">
        <v>65</v>
      </c>
      <c r="C52" s="243">
        <v>954885.94</v>
      </c>
      <c r="D52" s="243">
        <v>954885.94</v>
      </c>
      <c r="E52" s="136"/>
      <c r="F52" s="119"/>
      <c r="G52" s="119"/>
      <c r="H52" s="119"/>
      <c r="I52" s="119"/>
      <c r="J52" s="119"/>
      <c r="K52" s="119"/>
      <c r="L52" s="119"/>
      <c r="M52" s="119"/>
      <c r="N52" s="119"/>
      <c r="O52" s="119"/>
    </row>
    <row r="53" spans="1:15" ht="30" hidden="1" x14ac:dyDescent="0.25">
      <c r="A53" s="226" t="s">
        <v>4172</v>
      </c>
      <c r="B53" s="234" t="s">
        <v>58</v>
      </c>
      <c r="C53" s="248">
        <v>899179.2</v>
      </c>
      <c r="D53" s="248">
        <v>899179.2</v>
      </c>
      <c r="E53" s="136"/>
      <c r="F53" s="119"/>
      <c r="G53" s="119"/>
      <c r="H53" s="119"/>
      <c r="I53" s="119"/>
      <c r="J53" s="119"/>
      <c r="K53" s="119"/>
      <c r="L53" s="119"/>
      <c r="M53" s="119"/>
      <c r="N53" s="119"/>
      <c r="O53" s="119"/>
    </row>
    <row r="54" spans="1:15" ht="30" hidden="1" x14ac:dyDescent="0.25">
      <c r="A54" s="229" t="s">
        <v>4172</v>
      </c>
      <c r="B54" s="235" t="s">
        <v>60</v>
      </c>
      <c r="C54" s="248">
        <v>741290.4</v>
      </c>
      <c r="D54" s="248">
        <v>741290.4</v>
      </c>
      <c r="E54" s="136"/>
      <c r="F54" s="119"/>
      <c r="G54" s="119"/>
      <c r="H54" s="119"/>
      <c r="I54" s="119"/>
      <c r="J54" s="119"/>
      <c r="K54" s="119"/>
      <c r="L54" s="119"/>
      <c r="M54" s="119"/>
      <c r="N54" s="119"/>
      <c r="O54" s="119"/>
    </row>
    <row r="55" spans="1:15" ht="30" hidden="1" x14ac:dyDescent="0.25">
      <c r="A55" s="225" t="s">
        <v>4242</v>
      </c>
      <c r="B55" s="233" t="s">
        <v>4250</v>
      </c>
      <c r="C55" s="240">
        <v>1881570</v>
      </c>
      <c r="D55" s="240">
        <v>1881570</v>
      </c>
      <c r="E55" s="136"/>
      <c r="F55" s="119"/>
      <c r="G55" s="119"/>
      <c r="H55" s="119"/>
      <c r="I55" s="119"/>
      <c r="J55" s="119"/>
      <c r="K55" s="119"/>
      <c r="L55" s="119"/>
      <c r="M55" s="119"/>
      <c r="N55" s="119"/>
      <c r="O55" s="119"/>
    </row>
    <row r="56" spans="1:15" ht="30" hidden="1" x14ac:dyDescent="0.25">
      <c r="A56" s="224" t="s">
        <v>3849</v>
      </c>
      <c r="B56" s="234" t="s">
        <v>58</v>
      </c>
      <c r="C56" s="243">
        <v>950245.2</v>
      </c>
      <c r="D56" s="243">
        <v>950245.2</v>
      </c>
      <c r="E56" s="136"/>
      <c r="F56" s="119"/>
      <c r="G56" s="119"/>
      <c r="H56" s="119"/>
      <c r="I56" s="119"/>
      <c r="J56" s="119"/>
      <c r="K56" s="119"/>
      <c r="L56" s="119"/>
      <c r="M56" s="119"/>
      <c r="N56" s="119"/>
      <c r="O56" s="119"/>
    </row>
    <row r="57" spans="1:15" ht="30" hidden="1" x14ac:dyDescent="0.25">
      <c r="A57" s="231" t="s">
        <v>4243</v>
      </c>
      <c r="B57" s="234" t="s">
        <v>60</v>
      </c>
      <c r="C57" s="239">
        <v>2359852.8199999998</v>
      </c>
      <c r="D57" s="239">
        <v>2359852.8199999998</v>
      </c>
      <c r="E57" s="136"/>
      <c r="F57" s="119"/>
      <c r="G57" s="119"/>
      <c r="H57" s="119"/>
      <c r="I57" s="119"/>
      <c r="J57" s="119"/>
      <c r="K57" s="119"/>
      <c r="L57" s="119"/>
      <c r="M57" s="119"/>
      <c r="N57" s="119"/>
      <c r="O57" s="119"/>
    </row>
    <row r="58" spans="1:15" ht="30" hidden="1" x14ac:dyDescent="0.25">
      <c r="A58" s="227" t="s">
        <v>3861</v>
      </c>
      <c r="B58" s="235" t="s">
        <v>58</v>
      </c>
      <c r="C58" s="243">
        <v>3458811.6</v>
      </c>
      <c r="D58" s="243">
        <v>3458811.6</v>
      </c>
      <c r="E58" s="136"/>
      <c r="F58" s="119"/>
      <c r="G58" s="119"/>
      <c r="H58" s="119"/>
      <c r="I58" s="119"/>
      <c r="J58" s="119"/>
      <c r="K58" s="119"/>
      <c r="L58" s="119"/>
      <c r="M58" s="119"/>
      <c r="N58" s="119"/>
      <c r="O58" s="119"/>
    </row>
    <row r="59" spans="1:15" hidden="1" x14ac:dyDescent="0.25">
      <c r="A59" s="224" t="s">
        <v>4244</v>
      </c>
      <c r="B59" s="234" t="s">
        <v>59</v>
      </c>
      <c r="C59" s="249">
        <v>1311968.3999999999</v>
      </c>
      <c r="D59" s="249">
        <v>1311968.3999999999</v>
      </c>
      <c r="E59" s="136"/>
      <c r="F59" s="119"/>
      <c r="G59" s="119"/>
      <c r="H59" s="119"/>
      <c r="I59" s="119"/>
      <c r="J59" s="119"/>
      <c r="K59" s="119"/>
      <c r="L59" s="119"/>
      <c r="M59" s="119"/>
      <c r="N59" s="119"/>
      <c r="O59" s="119"/>
    </row>
    <row r="60" spans="1:15" hidden="1" x14ac:dyDescent="0.25">
      <c r="A60" s="224" t="s">
        <v>4245</v>
      </c>
      <c r="B60" s="234" t="s">
        <v>59</v>
      </c>
      <c r="C60" s="243">
        <v>1461270</v>
      </c>
      <c r="D60" s="243">
        <v>1461270</v>
      </c>
      <c r="E60" s="136"/>
      <c r="F60" s="119"/>
      <c r="G60" s="119"/>
      <c r="H60" s="119"/>
      <c r="I60" s="119"/>
      <c r="J60" s="119"/>
      <c r="K60" s="119"/>
      <c r="L60" s="119"/>
      <c r="M60" s="119"/>
      <c r="N60" s="119"/>
      <c r="O60" s="119"/>
    </row>
    <row r="61" spans="1:15" hidden="1" x14ac:dyDescent="0.25">
      <c r="A61" s="224" t="s">
        <v>4246</v>
      </c>
      <c r="B61" s="234" t="s">
        <v>59</v>
      </c>
      <c r="C61" s="243">
        <v>1513446</v>
      </c>
      <c r="D61" s="243">
        <v>1513446</v>
      </c>
      <c r="E61" s="136"/>
      <c r="F61" s="119"/>
      <c r="G61" s="119"/>
      <c r="H61" s="119"/>
      <c r="I61" s="119"/>
      <c r="J61" s="119"/>
      <c r="K61" s="119"/>
      <c r="L61" s="119"/>
      <c r="M61" s="119"/>
      <c r="N61" s="119"/>
      <c r="O61" s="119"/>
    </row>
    <row r="62" spans="1:15" hidden="1" x14ac:dyDescent="0.25">
      <c r="A62" s="224" t="s">
        <v>4247</v>
      </c>
      <c r="B62" s="234" t="s">
        <v>59</v>
      </c>
      <c r="C62" s="243">
        <v>765578.4</v>
      </c>
      <c r="D62" s="243">
        <v>765578.4</v>
      </c>
      <c r="E62" s="136"/>
      <c r="F62" s="119"/>
      <c r="G62" s="119"/>
      <c r="H62" s="119"/>
      <c r="I62" s="119"/>
      <c r="J62" s="119"/>
      <c r="K62" s="119"/>
      <c r="L62" s="119"/>
      <c r="M62" s="119"/>
      <c r="N62" s="119"/>
      <c r="O62" s="119"/>
    </row>
    <row r="63" spans="1:15" ht="25.5" hidden="1" x14ac:dyDescent="0.25">
      <c r="A63" s="87" t="s">
        <v>4251</v>
      </c>
      <c r="B63" s="106" t="s">
        <v>4260</v>
      </c>
      <c r="C63" s="253">
        <v>761951</v>
      </c>
      <c r="D63" s="253">
        <v>761951</v>
      </c>
      <c r="E63" s="136"/>
      <c r="F63" s="119"/>
      <c r="G63" s="119"/>
      <c r="H63" s="119"/>
      <c r="I63" s="119"/>
      <c r="J63" s="119"/>
      <c r="K63" s="119"/>
      <c r="L63" s="119"/>
      <c r="M63" s="119"/>
      <c r="N63" s="119"/>
      <c r="O63" s="119"/>
    </row>
    <row r="64" spans="1:15" hidden="1" x14ac:dyDescent="0.25">
      <c r="A64" s="87" t="s">
        <v>4184</v>
      </c>
      <c r="B64" s="106" t="s">
        <v>64</v>
      </c>
      <c r="C64" s="254">
        <v>1200019.71</v>
      </c>
      <c r="D64" s="254">
        <v>1200019.71</v>
      </c>
      <c r="E64" s="136"/>
      <c r="F64" s="119"/>
      <c r="G64" s="119"/>
      <c r="H64" s="119"/>
      <c r="I64" s="119"/>
      <c r="J64" s="119"/>
      <c r="K64" s="119"/>
      <c r="L64" s="119"/>
      <c r="M64" s="119"/>
      <c r="N64" s="119"/>
      <c r="O64" s="119"/>
    </row>
    <row r="65" spans="1:15" ht="25.5" hidden="1" x14ac:dyDescent="0.25">
      <c r="A65" s="87" t="s">
        <v>4252</v>
      </c>
      <c r="B65" s="106" t="s">
        <v>4261</v>
      </c>
      <c r="C65" s="254">
        <v>644059</v>
      </c>
      <c r="D65" s="254">
        <v>644059</v>
      </c>
      <c r="E65" s="136"/>
      <c r="F65" s="119"/>
      <c r="G65" s="119"/>
      <c r="H65" s="119"/>
      <c r="I65" s="119"/>
      <c r="J65" s="119"/>
      <c r="K65" s="119"/>
      <c r="L65" s="119"/>
      <c r="M65" s="119"/>
      <c r="N65" s="119"/>
      <c r="O65" s="119"/>
    </row>
    <row r="66" spans="1:15" ht="25.5" hidden="1" x14ac:dyDescent="0.25">
      <c r="A66" s="87" t="s">
        <v>3848</v>
      </c>
      <c r="B66" s="106" t="s">
        <v>60</v>
      </c>
      <c r="C66" s="254">
        <v>1344015</v>
      </c>
      <c r="D66" s="254">
        <v>1344015</v>
      </c>
      <c r="E66" s="136"/>
      <c r="F66" s="119"/>
      <c r="G66" s="119"/>
      <c r="H66" s="119"/>
      <c r="I66" s="119"/>
      <c r="J66" s="119"/>
      <c r="K66" s="119"/>
      <c r="L66" s="119"/>
      <c r="M66" s="119"/>
      <c r="N66" s="119"/>
      <c r="O66" s="119"/>
    </row>
    <row r="67" spans="1:15" ht="25.5" hidden="1" x14ac:dyDescent="0.25">
      <c r="A67" s="87" t="s">
        <v>4185</v>
      </c>
      <c r="B67" s="106" t="s">
        <v>58</v>
      </c>
      <c r="C67" s="254">
        <v>1128242</v>
      </c>
      <c r="D67" s="254">
        <v>1128242</v>
      </c>
      <c r="E67" s="136"/>
      <c r="F67" s="119"/>
      <c r="G67" s="119"/>
      <c r="H67" s="119"/>
      <c r="I67" s="119"/>
      <c r="J67" s="119"/>
      <c r="K67" s="119"/>
      <c r="L67" s="119"/>
      <c r="M67" s="119"/>
      <c r="N67" s="119"/>
      <c r="O67" s="119"/>
    </row>
    <row r="68" spans="1:15" hidden="1" x14ac:dyDescent="0.25">
      <c r="A68" s="250" t="s">
        <v>4186</v>
      </c>
      <c r="B68" s="106" t="s">
        <v>59</v>
      </c>
      <c r="C68" s="255">
        <v>2326104.1</v>
      </c>
      <c r="D68" s="255">
        <v>2326104.1</v>
      </c>
      <c r="E68" s="136"/>
      <c r="F68" s="119"/>
      <c r="G68" s="119"/>
      <c r="H68" s="119"/>
      <c r="I68" s="119"/>
      <c r="J68" s="119"/>
      <c r="K68" s="119"/>
      <c r="L68" s="119"/>
      <c r="M68" s="119"/>
      <c r="N68" s="119"/>
      <c r="O68" s="119"/>
    </row>
    <row r="69" spans="1:15" hidden="1" x14ac:dyDescent="0.25">
      <c r="A69" s="250" t="s">
        <v>4187</v>
      </c>
      <c r="B69" s="106" t="s">
        <v>64</v>
      </c>
      <c r="C69" s="255">
        <v>621677</v>
      </c>
      <c r="D69" s="255">
        <v>621677</v>
      </c>
      <c r="E69" s="136"/>
      <c r="F69" s="119"/>
      <c r="G69" s="119"/>
      <c r="H69" s="119"/>
      <c r="I69" s="119"/>
      <c r="J69" s="119"/>
      <c r="K69" s="119"/>
      <c r="L69" s="119"/>
      <c r="M69" s="119"/>
      <c r="N69" s="119"/>
      <c r="O69" s="119"/>
    </row>
    <row r="70" spans="1:15" ht="25.5" hidden="1" x14ac:dyDescent="0.25">
      <c r="A70" s="250" t="s">
        <v>4188</v>
      </c>
      <c r="B70" s="106" t="s">
        <v>63</v>
      </c>
      <c r="C70" s="253">
        <v>231400</v>
      </c>
      <c r="D70" s="253">
        <v>231400</v>
      </c>
      <c r="E70" s="136"/>
      <c r="F70" s="119"/>
      <c r="G70" s="119"/>
      <c r="H70" s="119"/>
      <c r="I70" s="119"/>
      <c r="J70" s="119"/>
      <c r="K70" s="119"/>
      <c r="L70" s="119"/>
      <c r="M70" s="119"/>
      <c r="N70" s="119"/>
      <c r="O70" s="119"/>
    </row>
    <row r="71" spans="1:15" ht="25.5" hidden="1" x14ac:dyDescent="0.25">
      <c r="A71" s="250" t="s">
        <v>4188</v>
      </c>
      <c r="B71" s="106" t="s">
        <v>61</v>
      </c>
      <c r="C71" s="253">
        <v>63600</v>
      </c>
      <c r="D71" s="253">
        <v>63600</v>
      </c>
      <c r="E71" s="136"/>
      <c r="F71" s="119"/>
      <c r="G71" s="119"/>
      <c r="H71" s="119"/>
      <c r="I71" s="119"/>
      <c r="J71" s="119"/>
      <c r="K71" s="119"/>
      <c r="L71" s="119"/>
      <c r="M71" s="119"/>
      <c r="N71" s="119"/>
      <c r="O71" s="119"/>
    </row>
    <row r="72" spans="1:15" ht="25.5" hidden="1" x14ac:dyDescent="0.25">
      <c r="A72" s="87" t="s">
        <v>4253</v>
      </c>
      <c r="B72" s="251" t="s">
        <v>58</v>
      </c>
      <c r="C72" s="255">
        <v>636808</v>
      </c>
      <c r="D72" s="255">
        <v>636808</v>
      </c>
      <c r="E72" s="136"/>
      <c r="F72" s="119"/>
      <c r="G72" s="119"/>
      <c r="H72" s="119"/>
      <c r="I72" s="119"/>
      <c r="J72" s="119"/>
      <c r="K72" s="119"/>
      <c r="L72" s="119"/>
      <c r="M72" s="119"/>
      <c r="N72" s="119"/>
      <c r="O72" s="119"/>
    </row>
    <row r="73" spans="1:15" ht="25.5" hidden="1" x14ac:dyDescent="0.25">
      <c r="A73" s="250" t="s">
        <v>4189</v>
      </c>
      <c r="B73" s="106" t="s">
        <v>3851</v>
      </c>
      <c r="C73" s="255">
        <v>219840</v>
      </c>
      <c r="D73" s="255">
        <v>219840</v>
      </c>
      <c r="E73" s="136"/>
      <c r="F73" s="119"/>
      <c r="G73" s="119"/>
      <c r="H73" s="119"/>
      <c r="I73" s="119"/>
      <c r="J73" s="119"/>
      <c r="K73" s="119"/>
      <c r="L73" s="119"/>
      <c r="M73" s="119"/>
      <c r="N73" s="119"/>
      <c r="O73" s="119"/>
    </row>
    <row r="74" spans="1:15" ht="25.5" hidden="1" x14ac:dyDescent="0.25">
      <c r="A74" s="250" t="s">
        <v>4254</v>
      </c>
      <c r="B74" s="106" t="s">
        <v>3851</v>
      </c>
      <c r="C74" s="253">
        <v>496070.51</v>
      </c>
      <c r="D74" s="253">
        <v>496070.51</v>
      </c>
      <c r="E74" s="136"/>
      <c r="F74" s="119"/>
      <c r="G74" s="119"/>
      <c r="H74" s="119"/>
      <c r="I74" s="119"/>
      <c r="J74" s="119"/>
      <c r="K74" s="119"/>
      <c r="L74" s="119"/>
      <c r="M74" s="119"/>
      <c r="N74" s="119"/>
      <c r="O74" s="119"/>
    </row>
    <row r="75" spans="1:15" hidden="1" x14ac:dyDescent="0.25">
      <c r="A75" s="250" t="s">
        <v>4255</v>
      </c>
      <c r="B75" s="106" t="s">
        <v>4262</v>
      </c>
      <c r="C75" s="255">
        <v>340110</v>
      </c>
      <c r="D75" s="255">
        <v>340110</v>
      </c>
      <c r="E75" s="136"/>
      <c r="F75" s="119"/>
      <c r="G75" s="119"/>
      <c r="H75" s="119"/>
      <c r="I75" s="119"/>
      <c r="J75" s="119"/>
      <c r="K75" s="119"/>
      <c r="L75" s="119"/>
      <c r="M75" s="119"/>
      <c r="N75" s="119"/>
      <c r="O75" s="119"/>
    </row>
    <row r="76" spans="1:15" hidden="1" x14ac:dyDescent="0.25">
      <c r="A76" s="250" t="s">
        <v>4190</v>
      </c>
      <c r="B76" s="106" t="s">
        <v>59</v>
      </c>
      <c r="C76" s="255">
        <v>476658.4</v>
      </c>
      <c r="D76" s="255">
        <v>476658.4</v>
      </c>
      <c r="E76" s="136"/>
      <c r="F76" s="119"/>
      <c r="G76" s="119"/>
      <c r="H76" s="119"/>
      <c r="I76" s="119"/>
      <c r="J76" s="119"/>
      <c r="K76" s="119"/>
      <c r="L76" s="119"/>
      <c r="M76" s="119"/>
      <c r="N76" s="119"/>
      <c r="O76" s="119"/>
    </row>
    <row r="77" spans="1:15" hidden="1" x14ac:dyDescent="0.25">
      <c r="A77" s="250" t="s">
        <v>4256</v>
      </c>
      <c r="B77" s="106" t="s">
        <v>59</v>
      </c>
      <c r="C77" s="255">
        <v>1048405.92</v>
      </c>
      <c r="D77" s="255">
        <v>1048405.92</v>
      </c>
      <c r="E77" s="136"/>
      <c r="F77" s="119"/>
      <c r="G77" s="119"/>
      <c r="H77" s="119"/>
      <c r="I77" s="119"/>
      <c r="J77" s="119"/>
      <c r="K77" s="119"/>
      <c r="L77" s="119"/>
      <c r="M77" s="119"/>
      <c r="N77" s="119"/>
      <c r="O77" s="119"/>
    </row>
    <row r="78" spans="1:15" ht="25.5" hidden="1" x14ac:dyDescent="0.25">
      <c r="A78" s="250" t="s">
        <v>4191</v>
      </c>
      <c r="B78" s="106" t="s">
        <v>4192</v>
      </c>
      <c r="C78" s="256">
        <v>256000</v>
      </c>
      <c r="D78" s="256">
        <v>256000</v>
      </c>
      <c r="E78" s="136"/>
      <c r="F78" s="119"/>
      <c r="G78" s="119"/>
      <c r="H78" s="119"/>
      <c r="I78" s="119"/>
      <c r="J78" s="119"/>
      <c r="K78" s="119"/>
      <c r="L78" s="119"/>
      <c r="M78" s="119"/>
      <c r="N78" s="119"/>
      <c r="O78" s="119"/>
    </row>
    <row r="79" spans="1:15" ht="26.25" hidden="1" x14ac:dyDescent="0.25">
      <c r="A79" s="250" t="s">
        <v>4257</v>
      </c>
      <c r="B79" s="252" t="s">
        <v>58</v>
      </c>
      <c r="C79" s="253">
        <v>756949</v>
      </c>
      <c r="D79" s="253">
        <v>756949</v>
      </c>
      <c r="E79" s="136"/>
      <c r="F79" s="119"/>
      <c r="G79" s="119"/>
      <c r="H79" s="119"/>
      <c r="I79" s="119"/>
      <c r="J79" s="119"/>
      <c r="K79" s="119"/>
      <c r="L79" s="119"/>
      <c r="M79" s="119"/>
      <c r="N79" s="119"/>
      <c r="O79" s="119"/>
    </row>
    <row r="80" spans="1:15" hidden="1" x14ac:dyDescent="0.25">
      <c r="A80" s="87" t="s">
        <v>4258</v>
      </c>
      <c r="B80" s="106" t="s">
        <v>59</v>
      </c>
      <c r="C80" s="253">
        <v>1054321</v>
      </c>
      <c r="D80" s="253">
        <v>1054321</v>
      </c>
      <c r="E80" s="137"/>
      <c r="F80" s="119"/>
      <c r="G80" s="119"/>
      <c r="H80" s="119"/>
      <c r="I80" s="119"/>
      <c r="J80" s="119"/>
      <c r="K80" s="119"/>
      <c r="L80" s="119"/>
      <c r="M80" s="119"/>
      <c r="N80" s="119"/>
      <c r="O80" s="119"/>
    </row>
    <row r="81" spans="1:15" ht="25.5" hidden="1" x14ac:dyDescent="0.25">
      <c r="A81" s="250" t="s">
        <v>4259</v>
      </c>
      <c r="B81" s="106" t="s">
        <v>63</v>
      </c>
      <c r="C81" s="257">
        <v>565301.47</v>
      </c>
      <c r="D81" s="257">
        <v>565301.47</v>
      </c>
      <c r="E81" s="136"/>
      <c r="F81" s="119"/>
      <c r="G81" s="119"/>
      <c r="H81" s="119"/>
      <c r="I81" s="119"/>
      <c r="J81" s="119"/>
      <c r="K81" s="119"/>
      <c r="L81" s="119"/>
      <c r="M81" s="119"/>
      <c r="N81" s="119"/>
      <c r="O81" s="119"/>
    </row>
    <row r="82" spans="1:15" ht="25.5" hidden="1" x14ac:dyDescent="0.25">
      <c r="A82" s="250" t="s">
        <v>4259</v>
      </c>
      <c r="B82" s="106" t="s">
        <v>61</v>
      </c>
      <c r="C82" s="253">
        <v>158597.53</v>
      </c>
      <c r="D82" s="253">
        <v>158597.53</v>
      </c>
      <c r="E82" s="136"/>
      <c r="F82" s="119"/>
      <c r="G82" s="119"/>
      <c r="H82" s="119"/>
      <c r="I82" s="119"/>
      <c r="J82" s="119"/>
      <c r="K82" s="119"/>
      <c r="L82" s="119"/>
      <c r="M82" s="119"/>
      <c r="N82" s="119"/>
      <c r="O82" s="119"/>
    </row>
    <row r="83" spans="1:15" hidden="1" x14ac:dyDescent="0.25">
      <c r="A83" s="88"/>
      <c r="B83" s="88"/>
      <c r="C83" s="83"/>
      <c r="D83" s="122"/>
      <c r="E83" s="136"/>
      <c r="F83" s="119"/>
      <c r="G83" s="119"/>
      <c r="H83" s="119"/>
      <c r="I83" s="119"/>
      <c r="J83" s="119"/>
      <c r="K83" s="119"/>
      <c r="L83" s="119"/>
      <c r="M83" s="119"/>
      <c r="N83" s="119"/>
      <c r="O83" s="119"/>
    </row>
    <row r="84" spans="1:15" hidden="1" x14ac:dyDescent="0.25">
      <c r="A84" s="88"/>
      <c r="B84" s="80"/>
      <c r="C84" s="83"/>
      <c r="D84" s="122"/>
      <c r="E84" s="136"/>
      <c r="F84" s="119"/>
      <c r="G84" s="119"/>
      <c r="H84" s="119"/>
      <c r="I84" s="119"/>
      <c r="J84" s="119"/>
      <c r="K84" s="119"/>
      <c r="L84" s="119"/>
      <c r="M84" s="119"/>
      <c r="N84" s="119"/>
      <c r="O84" s="119"/>
    </row>
    <row r="85" spans="1:15" hidden="1" x14ac:dyDescent="0.25">
      <c r="A85" s="88"/>
      <c r="B85" s="80"/>
      <c r="C85" s="83"/>
      <c r="D85" s="122"/>
      <c r="E85" s="136"/>
      <c r="F85" s="119"/>
      <c r="G85" s="119"/>
      <c r="H85" s="119"/>
      <c r="I85" s="119"/>
      <c r="J85" s="119"/>
      <c r="K85" s="119"/>
      <c r="L85" s="119"/>
      <c r="M85" s="119"/>
      <c r="N85" s="119"/>
      <c r="O85" s="119"/>
    </row>
    <row r="86" spans="1:15" hidden="1" x14ac:dyDescent="0.25">
      <c r="A86" s="88"/>
      <c r="B86" s="80"/>
      <c r="C86" s="83"/>
      <c r="D86" s="122"/>
      <c r="E86" s="136"/>
      <c r="F86" s="119"/>
      <c r="G86" s="119"/>
      <c r="H86" s="119"/>
      <c r="I86" s="119"/>
      <c r="J86" s="119"/>
      <c r="K86" s="119"/>
      <c r="L86" s="119"/>
      <c r="M86" s="119"/>
      <c r="N86" s="119"/>
      <c r="O86" s="119"/>
    </row>
    <row r="87" spans="1:15" hidden="1" x14ac:dyDescent="0.25">
      <c r="A87" s="88"/>
      <c r="B87" s="78"/>
      <c r="C87" s="83"/>
      <c r="D87" s="122"/>
      <c r="E87" s="136"/>
      <c r="F87" s="119"/>
      <c r="G87" s="119"/>
      <c r="H87" s="119"/>
      <c r="I87" s="119"/>
      <c r="J87" s="119"/>
      <c r="K87" s="119"/>
      <c r="L87" s="119"/>
      <c r="M87" s="119"/>
      <c r="N87" s="119"/>
      <c r="O87" s="119"/>
    </row>
    <row r="88" spans="1:15" hidden="1" x14ac:dyDescent="0.25">
      <c r="A88" s="88"/>
      <c r="B88" s="80"/>
      <c r="C88" s="83"/>
      <c r="D88" s="122"/>
      <c r="E88" s="136"/>
      <c r="F88" s="119"/>
      <c r="G88" s="119"/>
      <c r="H88" s="119"/>
      <c r="I88" s="119"/>
      <c r="J88" s="119"/>
      <c r="K88" s="119"/>
      <c r="L88" s="119"/>
      <c r="M88" s="119"/>
      <c r="N88" s="119"/>
      <c r="O88" s="119"/>
    </row>
    <row r="89" spans="1:15" hidden="1" x14ac:dyDescent="0.25">
      <c r="A89" s="81"/>
      <c r="B89" s="80"/>
      <c r="C89" s="83"/>
      <c r="D89" s="122"/>
      <c r="E89" s="136"/>
      <c r="F89" s="119"/>
      <c r="G89" s="119"/>
      <c r="H89" s="119"/>
      <c r="I89" s="119"/>
      <c r="J89" s="119"/>
      <c r="K89" s="119"/>
      <c r="L89" s="119"/>
      <c r="M89" s="119"/>
      <c r="N89" s="119"/>
      <c r="O89" s="119"/>
    </row>
    <row r="90" spans="1:15" hidden="1" x14ac:dyDescent="0.25">
      <c r="A90" s="78"/>
      <c r="B90" s="80"/>
      <c r="C90" s="83"/>
      <c r="D90" s="122"/>
      <c r="E90" s="136"/>
      <c r="F90" s="119"/>
      <c r="G90" s="119"/>
      <c r="H90" s="119"/>
      <c r="I90" s="119"/>
      <c r="J90" s="119"/>
      <c r="K90" s="119"/>
      <c r="L90" s="119"/>
      <c r="M90" s="119"/>
      <c r="N90" s="119"/>
      <c r="O90" s="119"/>
    </row>
    <row r="91" spans="1:15" hidden="1" x14ac:dyDescent="0.25">
      <c r="A91" s="82"/>
      <c r="B91" s="88"/>
      <c r="C91" s="83"/>
      <c r="D91" s="122"/>
      <c r="E91" s="136"/>
      <c r="F91" s="119"/>
      <c r="G91" s="119"/>
      <c r="H91" s="119"/>
      <c r="I91" s="119"/>
      <c r="J91" s="119"/>
      <c r="K91" s="119"/>
      <c r="L91" s="119"/>
      <c r="M91" s="119"/>
      <c r="N91" s="119"/>
      <c r="O91" s="119"/>
    </row>
    <row r="92" spans="1:15" hidden="1" x14ac:dyDescent="0.25">
      <c r="A92" s="81"/>
      <c r="B92" s="89"/>
      <c r="C92" s="79"/>
      <c r="D92" s="123"/>
      <c r="E92" s="137"/>
      <c r="F92" s="119"/>
      <c r="G92" s="119"/>
      <c r="H92" s="119"/>
      <c r="I92" s="119"/>
      <c r="J92" s="119"/>
      <c r="K92" s="119"/>
      <c r="L92" s="119"/>
      <c r="M92" s="119"/>
      <c r="N92" s="119"/>
      <c r="O92" s="119"/>
    </row>
    <row r="93" spans="1:15" hidden="1" x14ac:dyDescent="0.25">
      <c r="A93" s="82"/>
      <c r="B93" s="80"/>
      <c r="C93" s="83"/>
      <c r="D93" s="122"/>
      <c r="E93" s="136"/>
      <c r="F93" s="119"/>
      <c r="G93" s="119"/>
      <c r="H93" s="119"/>
      <c r="I93" s="119"/>
      <c r="J93" s="119"/>
      <c r="K93" s="119"/>
      <c r="L93" s="119"/>
      <c r="M93" s="119"/>
      <c r="N93" s="119"/>
      <c r="O93" s="119"/>
    </row>
    <row r="94" spans="1:15" hidden="1" x14ac:dyDescent="0.25">
      <c r="A94" s="88"/>
      <c r="B94" s="80"/>
      <c r="C94" s="83"/>
      <c r="D94" s="122"/>
      <c r="E94" s="136"/>
      <c r="F94" s="119"/>
      <c r="G94" s="119"/>
      <c r="H94" s="119"/>
      <c r="I94" s="119"/>
      <c r="J94" s="119"/>
      <c r="K94" s="119"/>
      <c r="L94" s="119"/>
      <c r="M94" s="119"/>
      <c r="N94" s="119"/>
      <c r="O94" s="119"/>
    </row>
    <row r="95" spans="1:15" hidden="1" x14ac:dyDescent="0.25">
      <c r="A95" s="88"/>
      <c r="B95" s="80"/>
      <c r="C95" s="83"/>
      <c r="D95" s="122"/>
      <c r="E95" s="136"/>
      <c r="F95" s="119"/>
      <c r="G95" s="119"/>
      <c r="H95" s="119"/>
      <c r="I95" s="119"/>
      <c r="J95" s="119"/>
      <c r="K95" s="119"/>
      <c r="L95" s="119"/>
      <c r="M95" s="119"/>
      <c r="N95" s="119"/>
      <c r="O95" s="119"/>
    </row>
    <row r="96" spans="1:15" hidden="1" x14ac:dyDescent="0.25">
      <c r="A96" s="78"/>
      <c r="B96" s="89"/>
      <c r="C96" s="79"/>
      <c r="D96" s="123"/>
      <c r="E96" s="137"/>
      <c r="F96" s="119"/>
      <c r="G96" s="119"/>
      <c r="H96" s="119"/>
      <c r="I96" s="119"/>
      <c r="J96" s="119"/>
      <c r="K96" s="119"/>
      <c r="L96" s="119"/>
      <c r="M96" s="119"/>
      <c r="N96" s="119"/>
      <c r="O96" s="119"/>
    </row>
    <row r="97" spans="1:15" hidden="1" x14ac:dyDescent="0.25">
      <c r="A97" s="88"/>
      <c r="B97" s="80"/>
      <c r="C97" s="77"/>
      <c r="D97" s="124"/>
      <c r="E97" s="138"/>
      <c r="F97" s="119"/>
      <c r="G97" s="119"/>
      <c r="H97" s="119"/>
      <c r="I97" s="119"/>
      <c r="J97" s="119"/>
      <c r="K97" s="119"/>
      <c r="L97" s="119"/>
      <c r="M97" s="119"/>
      <c r="N97" s="119"/>
      <c r="O97" s="119"/>
    </row>
    <row r="98" spans="1:15" hidden="1" x14ac:dyDescent="0.25">
      <c r="A98" s="88"/>
      <c r="B98" s="80"/>
      <c r="C98" s="77"/>
      <c r="D98" s="124"/>
      <c r="E98" s="138"/>
      <c r="F98" s="119"/>
      <c r="G98" s="119"/>
      <c r="H98" s="119"/>
      <c r="I98" s="119"/>
      <c r="J98" s="119"/>
      <c r="K98" s="119"/>
      <c r="L98" s="119"/>
      <c r="M98" s="119"/>
      <c r="N98" s="119"/>
      <c r="O98" s="119"/>
    </row>
    <row r="99" spans="1:15" hidden="1" x14ac:dyDescent="0.25">
      <c r="A99" s="76"/>
      <c r="B99" s="75"/>
      <c r="C99" s="79"/>
      <c r="D99" s="123"/>
      <c r="E99" s="137"/>
      <c r="F99" s="119"/>
      <c r="G99" s="119"/>
      <c r="H99" s="119"/>
      <c r="I99" s="119"/>
      <c r="J99" s="119"/>
      <c r="K99" s="119"/>
      <c r="L99" s="119"/>
      <c r="M99" s="119"/>
      <c r="N99" s="119"/>
      <c r="O99" s="119"/>
    </row>
    <row r="100" spans="1:15" hidden="1" x14ac:dyDescent="0.25">
      <c r="A100" s="76"/>
      <c r="B100" s="75"/>
      <c r="C100" s="79"/>
      <c r="D100" s="123"/>
      <c r="E100" s="137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</row>
    <row r="101" spans="1:15" hidden="1" x14ac:dyDescent="0.25">
      <c r="A101" s="78"/>
      <c r="B101" s="75"/>
      <c r="C101" s="77"/>
      <c r="D101" s="124"/>
      <c r="E101" s="138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</row>
    <row r="102" spans="1:15" hidden="1" x14ac:dyDescent="0.25">
      <c r="A102" s="78"/>
      <c r="B102" s="75"/>
      <c r="C102" s="79"/>
      <c r="D102" s="123"/>
      <c r="E102" s="137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</row>
    <row r="103" spans="1:15" hidden="1" x14ac:dyDescent="0.25">
      <c r="A103" s="76"/>
      <c r="B103" s="75"/>
      <c r="C103" s="79"/>
      <c r="D103" s="123"/>
      <c r="E103" s="137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</row>
    <row r="104" spans="1:15" hidden="1" x14ac:dyDescent="0.25">
      <c r="A104" s="76"/>
      <c r="B104" s="75"/>
      <c r="C104" s="79"/>
      <c r="D104" s="123"/>
      <c r="E104" s="137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</row>
    <row r="105" spans="1:15" hidden="1" x14ac:dyDescent="0.25">
      <c r="A105" s="78"/>
      <c r="B105" s="75"/>
      <c r="C105" s="77"/>
      <c r="D105" s="124"/>
      <c r="E105" s="138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</row>
    <row r="106" spans="1:15" hidden="1" x14ac:dyDescent="0.25">
      <c r="A106" s="78"/>
      <c r="B106" s="75"/>
      <c r="C106" s="77"/>
      <c r="D106" s="124"/>
      <c r="E106" s="138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</row>
    <row r="107" spans="1:15" hidden="1" x14ac:dyDescent="0.25">
      <c r="A107" s="78"/>
      <c r="B107" s="89"/>
      <c r="C107" s="79"/>
      <c r="D107" s="123"/>
      <c r="E107" s="137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</row>
    <row r="108" spans="1:15" hidden="1" x14ac:dyDescent="0.25">
      <c r="A108" s="76"/>
      <c r="B108" s="75"/>
      <c r="C108" s="79"/>
      <c r="D108" s="123"/>
      <c r="E108" s="137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</row>
    <row r="109" spans="1:15" hidden="1" x14ac:dyDescent="0.25">
      <c r="A109" s="78"/>
      <c r="B109" s="78"/>
      <c r="C109" s="79"/>
      <c r="D109" s="123"/>
      <c r="E109" s="137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</row>
    <row r="110" spans="1:15" hidden="1" x14ac:dyDescent="0.25">
      <c r="A110" s="78"/>
      <c r="B110" s="75"/>
      <c r="C110" s="77"/>
      <c r="D110" s="124"/>
      <c r="E110" s="138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</row>
    <row r="111" spans="1:15" hidden="1" x14ac:dyDescent="0.25">
      <c r="A111" s="78"/>
      <c r="B111" s="75"/>
      <c r="C111" s="77"/>
      <c r="D111" s="124"/>
      <c r="E111" s="138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</row>
    <row r="112" spans="1:15" hidden="1" x14ac:dyDescent="0.25">
      <c r="A112" s="78"/>
      <c r="B112" s="75"/>
      <c r="C112" s="77"/>
      <c r="D112" s="124"/>
      <c r="E112" s="138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</row>
    <row r="113" spans="1:15" hidden="1" x14ac:dyDescent="0.25">
      <c r="A113" s="78"/>
      <c r="B113" s="75"/>
      <c r="C113" s="77"/>
      <c r="D113" s="124"/>
      <c r="E113" s="138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</row>
    <row r="114" spans="1:15" hidden="1" x14ac:dyDescent="0.25">
      <c r="A114" s="78"/>
      <c r="B114" s="75"/>
      <c r="C114" s="77"/>
      <c r="D114" s="124"/>
      <c r="E114" s="138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</row>
    <row r="115" spans="1:15" hidden="1" x14ac:dyDescent="0.25">
      <c r="A115" s="76"/>
      <c r="B115" s="75"/>
      <c r="C115" s="79"/>
      <c r="D115" s="123"/>
      <c r="E115" s="137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</row>
    <row r="116" spans="1:15" hidden="1" x14ac:dyDescent="0.25">
      <c r="A116" s="76"/>
      <c r="B116" s="75"/>
      <c r="C116" s="79"/>
      <c r="D116" s="123"/>
      <c r="E116" s="137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</row>
    <row r="117" spans="1:15" hidden="1" x14ac:dyDescent="0.25">
      <c r="A117" s="99"/>
      <c r="B117" s="96"/>
      <c r="C117" s="77"/>
      <c r="D117" s="124"/>
      <c r="E117" s="138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</row>
    <row r="118" spans="1:15" hidden="1" x14ac:dyDescent="0.25">
      <c r="A118" s="78"/>
      <c r="B118" s="75"/>
      <c r="C118" s="77"/>
      <c r="D118" s="124"/>
      <c r="E118" s="138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</row>
    <row r="119" spans="1:15" hidden="1" x14ac:dyDescent="0.25">
      <c r="A119" s="78"/>
      <c r="B119" s="75"/>
      <c r="C119" s="77"/>
      <c r="D119" s="124"/>
      <c r="E119" s="138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</row>
    <row r="120" spans="1:15" hidden="1" x14ac:dyDescent="0.25">
      <c r="A120" s="78"/>
      <c r="B120" s="75"/>
      <c r="C120" s="77"/>
      <c r="D120" s="124"/>
      <c r="E120" s="138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</row>
    <row r="121" spans="1:15" hidden="1" x14ac:dyDescent="0.25">
      <c r="A121" s="78"/>
      <c r="B121" s="75"/>
      <c r="C121" s="77"/>
      <c r="D121" s="124"/>
      <c r="E121" s="138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</row>
    <row r="122" spans="1:15" hidden="1" x14ac:dyDescent="0.25">
      <c r="A122" s="78"/>
      <c r="B122" s="75"/>
      <c r="C122" s="77"/>
      <c r="D122" s="124"/>
      <c r="E122" s="138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</row>
    <row r="123" spans="1:15" hidden="1" x14ac:dyDescent="0.25">
      <c r="A123" s="78"/>
      <c r="B123" s="75"/>
      <c r="C123" s="77"/>
      <c r="D123" s="124"/>
      <c r="E123" s="138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</row>
    <row r="124" spans="1:15" hidden="1" x14ac:dyDescent="0.25">
      <c r="A124" s="78"/>
      <c r="B124" s="75"/>
      <c r="C124" s="77"/>
      <c r="D124" s="124"/>
      <c r="E124" s="138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</row>
    <row r="125" spans="1:15" hidden="1" x14ac:dyDescent="0.25">
      <c r="A125" s="78"/>
      <c r="B125" s="75"/>
      <c r="C125" s="77"/>
      <c r="D125" s="124"/>
      <c r="E125" s="138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</row>
    <row r="126" spans="1:15" hidden="1" x14ac:dyDescent="0.25">
      <c r="A126" s="78"/>
      <c r="B126" s="75"/>
      <c r="C126" s="77"/>
      <c r="D126" s="124"/>
      <c r="E126" s="138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</row>
    <row r="127" spans="1:15" hidden="1" x14ac:dyDescent="0.25">
      <c r="A127" s="76"/>
      <c r="B127" s="75"/>
      <c r="C127" s="79"/>
      <c r="D127" s="123"/>
      <c r="E127" s="137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</row>
    <row r="128" spans="1:15" hidden="1" x14ac:dyDescent="0.25">
      <c r="A128" s="78"/>
      <c r="B128" s="89"/>
      <c r="C128" s="79"/>
      <c r="D128" s="123"/>
      <c r="E128" s="137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</row>
    <row r="129" spans="1:15" hidden="1" x14ac:dyDescent="0.25">
      <c r="A129" s="78"/>
      <c r="B129" s="75"/>
      <c r="C129" s="77"/>
      <c r="D129" s="124"/>
      <c r="E129" s="138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</row>
    <row r="130" spans="1:15" hidden="1" x14ac:dyDescent="0.25">
      <c r="A130" s="100"/>
      <c r="B130" s="96"/>
      <c r="C130" s="79"/>
      <c r="D130" s="123"/>
      <c r="E130" s="137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</row>
    <row r="131" spans="1:15" hidden="1" x14ac:dyDescent="0.25">
      <c r="A131" s="99"/>
      <c r="B131" s="96"/>
      <c r="C131" s="77"/>
      <c r="D131" s="124"/>
      <c r="E131" s="138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</row>
    <row r="132" spans="1:15" hidden="1" x14ac:dyDescent="0.25">
      <c r="A132" s="100"/>
      <c r="B132" s="96"/>
      <c r="C132" s="79"/>
      <c r="D132" s="123"/>
      <c r="E132" s="137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</row>
    <row r="133" spans="1:15" hidden="1" x14ac:dyDescent="0.25">
      <c r="A133" s="76"/>
      <c r="B133" s="75"/>
      <c r="C133" s="79"/>
      <c r="D133" s="123"/>
      <c r="E133" s="137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</row>
    <row r="134" spans="1:15" hidden="1" x14ac:dyDescent="0.25">
      <c r="A134" s="78"/>
      <c r="B134" s="89"/>
      <c r="C134" s="79"/>
      <c r="D134" s="123"/>
      <c r="E134" s="137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</row>
    <row r="135" spans="1:15" hidden="1" x14ac:dyDescent="0.25">
      <c r="A135" s="78"/>
      <c r="B135" s="89"/>
      <c r="C135" s="79"/>
      <c r="D135" s="123"/>
      <c r="E135" s="137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</row>
    <row r="136" spans="1:15" hidden="1" x14ac:dyDescent="0.25">
      <c r="A136" s="78"/>
      <c r="B136" s="75"/>
      <c r="C136" s="77"/>
      <c r="D136" s="124"/>
      <c r="E136" s="138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</row>
    <row r="137" spans="1:15" hidden="1" x14ac:dyDescent="0.25">
      <c r="A137" s="76"/>
      <c r="B137" s="75"/>
      <c r="C137" s="79"/>
      <c r="D137" s="123"/>
      <c r="E137" s="137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</row>
    <row r="138" spans="1:15" hidden="1" x14ac:dyDescent="0.25">
      <c r="A138" s="78"/>
      <c r="B138" s="75"/>
      <c r="C138" s="77"/>
      <c r="D138" s="124"/>
      <c r="E138" s="138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</row>
    <row r="139" spans="1:15" hidden="1" x14ac:dyDescent="0.25">
      <c r="A139" s="76"/>
      <c r="B139" s="75"/>
      <c r="C139" s="79"/>
      <c r="D139" s="123"/>
      <c r="E139" s="137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</row>
    <row r="140" spans="1:15" hidden="1" x14ac:dyDescent="0.25">
      <c r="A140" s="78"/>
      <c r="B140" s="75"/>
      <c r="C140" s="77"/>
      <c r="D140" s="124"/>
      <c r="E140" s="138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</row>
    <row r="141" spans="1:15" hidden="1" x14ac:dyDescent="0.25">
      <c r="A141" s="78"/>
      <c r="B141" s="75"/>
      <c r="C141" s="77"/>
      <c r="D141" s="124"/>
      <c r="E141" s="138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</row>
    <row r="142" spans="1:15" hidden="1" x14ac:dyDescent="0.25">
      <c r="A142" s="76"/>
      <c r="B142" s="75"/>
      <c r="C142" s="79"/>
      <c r="D142" s="123"/>
      <c r="E142" s="137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</row>
    <row r="143" spans="1:15" hidden="1" x14ac:dyDescent="0.25">
      <c r="A143" s="76"/>
      <c r="B143" s="75"/>
      <c r="C143" s="79"/>
      <c r="D143" s="123"/>
      <c r="E143" s="137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</row>
    <row r="144" spans="1:15" hidden="1" x14ac:dyDescent="0.25">
      <c r="A144" s="76"/>
      <c r="B144" s="75"/>
      <c r="C144" s="79"/>
      <c r="D144" s="123"/>
      <c r="E144" s="137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</row>
    <row r="145" spans="1:15" hidden="1" x14ac:dyDescent="0.25">
      <c r="A145" s="78"/>
      <c r="B145" s="75"/>
      <c r="C145" s="77"/>
      <c r="D145" s="124"/>
      <c r="E145" s="138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</row>
    <row r="146" spans="1:15" hidden="1" x14ac:dyDescent="0.25">
      <c r="A146" s="76"/>
      <c r="B146" s="75"/>
      <c r="C146" s="79"/>
      <c r="D146" s="123"/>
      <c r="E146" s="137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</row>
    <row r="147" spans="1:15" hidden="1" x14ac:dyDescent="0.25">
      <c r="A147" s="76"/>
      <c r="B147" s="75"/>
      <c r="C147" s="79"/>
      <c r="D147" s="123"/>
      <c r="E147" s="137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</row>
    <row r="148" spans="1:15" hidden="1" x14ac:dyDescent="0.25">
      <c r="A148" s="76"/>
      <c r="B148" s="75"/>
      <c r="C148" s="79"/>
      <c r="D148" s="123"/>
      <c r="E148" s="137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</row>
    <row r="149" spans="1:15" hidden="1" x14ac:dyDescent="0.25">
      <c r="A149" s="76"/>
      <c r="B149" s="75"/>
      <c r="C149" s="79"/>
      <c r="D149" s="123"/>
      <c r="E149" s="137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</row>
    <row r="150" spans="1:15" hidden="1" x14ac:dyDescent="0.25">
      <c r="A150" s="76"/>
      <c r="B150" s="75"/>
      <c r="C150" s="79"/>
      <c r="D150" s="123"/>
      <c r="E150" s="137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</row>
    <row r="151" spans="1:15" hidden="1" x14ac:dyDescent="0.25">
      <c r="A151" s="100"/>
      <c r="B151" s="96"/>
      <c r="C151" s="79"/>
      <c r="D151" s="123"/>
      <c r="E151" s="137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</row>
    <row r="152" spans="1:15" hidden="1" x14ac:dyDescent="0.25">
      <c r="A152" s="78"/>
      <c r="B152" s="89"/>
      <c r="C152" s="77"/>
      <c r="D152" s="124"/>
      <c r="E152" s="138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</row>
    <row r="153" spans="1:15" hidden="1" x14ac:dyDescent="0.25">
      <c r="A153" s="78"/>
      <c r="B153" s="75"/>
      <c r="C153" s="74"/>
      <c r="D153" s="125"/>
      <c r="E153" s="13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</row>
    <row r="154" spans="1:15" hidden="1" x14ac:dyDescent="0.25">
      <c r="A154" s="76"/>
      <c r="B154" s="75"/>
      <c r="C154" s="79"/>
      <c r="D154" s="123"/>
      <c r="E154" s="137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</row>
    <row r="155" spans="1:15" hidden="1" x14ac:dyDescent="0.25">
      <c r="A155" s="76"/>
      <c r="B155" s="75"/>
      <c r="C155" s="79"/>
      <c r="D155" s="123"/>
      <c r="E155" s="137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</row>
    <row r="156" spans="1:15" hidden="1" x14ac:dyDescent="0.25">
      <c r="A156" s="78"/>
      <c r="B156" s="75"/>
      <c r="C156" s="77"/>
      <c r="D156" s="124"/>
      <c r="E156" s="138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</row>
    <row r="157" spans="1:15" hidden="1" x14ac:dyDescent="0.25">
      <c r="A157" s="78"/>
      <c r="B157" s="75"/>
      <c r="C157" s="77"/>
      <c r="D157" s="124"/>
      <c r="E157" s="138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</row>
    <row r="158" spans="1:15" hidden="1" x14ac:dyDescent="0.25">
      <c r="A158" s="76"/>
      <c r="B158" s="75"/>
      <c r="C158" s="79"/>
      <c r="D158" s="123"/>
      <c r="E158" s="137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</row>
    <row r="159" spans="1:15" hidden="1" x14ac:dyDescent="0.25">
      <c r="A159" s="76"/>
      <c r="B159" s="75"/>
      <c r="C159" s="79"/>
      <c r="D159" s="123"/>
      <c r="E159" s="137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</row>
    <row r="160" spans="1:15" hidden="1" x14ac:dyDescent="0.25">
      <c r="A160" s="76"/>
      <c r="B160" s="75"/>
      <c r="C160" s="79"/>
      <c r="D160" s="123"/>
      <c r="E160" s="137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</row>
    <row r="161" spans="1:15" hidden="1" x14ac:dyDescent="0.25">
      <c r="A161" s="78"/>
      <c r="B161" s="75"/>
      <c r="C161" s="77"/>
      <c r="D161" s="124"/>
      <c r="E161" s="138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</row>
    <row r="162" spans="1:15" hidden="1" x14ac:dyDescent="0.25">
      <c r="A162" s="76"/>
      <c r="B162" s="75"/>
      <c r="C162" s="79"/>
      <c r="D162" s="123"/>
      <c r="E162" s="137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</row>
    <row r="163" spans="1:15" hidden="1" x14ac:dyDescent="0.25">
      <c r="A163" s="78"/>
      <c r="B163" s="75"/>
      <c r="C163" s="77"/>
      <c r="D163" s="124"/>
      <c r="E163" s="138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</row>
    <row r="164" spans="1:15" hidden="1" x14ac:dyDescent="0.25">
      <c r="A164" s="76"/>
      <c r="B164" s="75"/>
      <c r="C164" s="79"/>
      <c r="D164" s="123"/>
      <c r="E164" s="137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</row>
    <row r="165" spans="1:15" hidden="1" x14ac:dyDescent="0.25">
      <c r="A165" s="78"/>
      <c r="B165" s="75"/>
      <c r="C165" s="77"/>
      <c r="D165" s="124"/>
      <c r="E165" s="138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</row>
    <row r="166" spans="1:15" hidden="1" x14ac:dyDescent="0.25">
      <c r="A166" s="78"/>
      <c r="B166" s="75"/>
      <c r="C166" s="77"/>
      <c r="D166" s="124"/>
      <c r="E166" s="138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</row>
    <row r="167" spans="1:15" hidden="1" x14ac:dyDescent="0.25">
      <c r="A167" s="78"/>
      <c r="B167" s="75"/>
      <c r="C167" s="77"/>
      <c r="D167" s="124"/>
      <c r="E167" s="138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</row>
    <row r="168" spans="1:15" hidden="1" x14ac:dyDescent="0.25">
      <c r="A168" s="78"/>
      <c r="B168" s="75"/>
      <c r="C168" s="77"/>
      <c r="D168" s="124"/>
      <c r="E168" s="138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</row>
    <row r="169" spans="1:15" hidden="1" x14ac:dyDescent="0.25">
      <c r="A169" s="78"/>
      <c r="B169" s="75"/>
      <c r="C169" s="79"/>
      <c r="D169" s="123"/>
      <c r="E169" s="137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</row>
    <row r="170" spans="1:15" hidden="1" x14ac:dyDescent="0.25">
      <c r="A170" s="78"/>
      <c r="B170" s="75"/>
      <c r="C170" s="77"/>
      <c r="D170" s="124"/>
      <c r="E170" s="138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</row>
    <row r="171" spans="1:15" hidden="1" x14ac:dyDescent="0.25">
      <c r="A171" s="78"/>
      <c r="B171" s="75"/>
      <c r="C171" s="77"/>
      <c r="D171" s="124"/>
      <c r="E171" s="138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</row>
    <row r="172" spans="1:15" hidden="1" x14ac:dyDescent="0.25">
      <c r="A172" s="99"/>
      <c r="B172" s="96"/>
      <c r="C172" s="77"/>
      <c r="D172" s="124"/>
      <c r="E172" s="138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</row>
    <row r="173" spans="1:15" hidden="1" x14ac:dyDescent="0.25">
      <c r="A173" s="78"/>
      <c r="B173" s="75"/>
      <c r="C173" s="77"/>
      <c r="D173" s="124"/>
      <c r="E173" s="138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</row>
    <row r="174" spans="1:15" hidden="1" x14ac:dyDescent="0.25">
      <c r="A174" s="99"/>
      <c r="B174" s="96"/>
      <c r="C174" s="77"/>
      <c r="D174" s="124"/>
      <c r="E174" s="138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</row>
    <row r="175" spans="1:15" hidden="1" x14ac:dyDescent="0.25">
      <c r="A175" s="78"/>
      <c r="B175" s="75"/>
      <c r="C175" s="77"/>
      <c r="D175" s="124"/>
      <c r="E175" s="138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</row>
    <row r="176" spans="1:15" hidden="1" x14ac:dyDescent="0.25">
      <c r="A176" s="78"/>
      <c r="B176" s="73"/>
      <c r="C176" s="79"/>
      <c r="D176" s="123"/>
      <c r="E176" s="137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</row>
    <row r="177" spans="1:15" hidden="1" x14ac:dyDescent="0.25">
      <c r="A177" s="78"/>
      <c r="B177" s="80"/>
      <c r="C177" s="79"/>
      <c r="D177" s="123"/>
      <c r="E177" s="137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</row>
    <row r="178" spans="1:15" hidden="1" x14ac:dyDescent="0.25">
      <c r="A178" s="78"/>
      <c r="B178" s="75"/>
      <c r="C178" s="77"/>
      <c r="D178" s="124"/>
      <c r="E178" s="138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</row>
    <row r="179" spans="1:15" hidden="1" x14ac:dyDescent="0.25">
      <c r="A179" s="78"/>
      <c r="B179" s="75"/>
      <c r="C179" s="77"/>
      <c r="D179" s="124"/>
      <c r="E179" s="138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</row>
    <row r="180" spans="1:15" hidden="1" x14ac:dyDescent="0.25">
      <c r="A180" s="78"/>
      <c r="B180" s="75"/>
      <c r="C180" s="79"/>
      <c r="D180" s="123"/>
      <c r="E180" s="137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</row>
    <row r="181" spans="1:15" hidden="1" x14ac:dyDescent="0.25">
      <c r="A181" s="78"/>
      <c r="B181" s="89"/>
      <c r="C181" s="77"/>
      <c r="D181" s="124"/>
      <c r="E181" s="138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</row>
    <row r="182" spans="1:15" hidden="1" x14ac:dyDescent="0.25">
      <c r="A182" s="78"/>
      <c r="B182" s="89"/>
      <c r="C182" s="77"/>
      <c r="D182" s="124"/>
      <c r="E182" s="138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</row>
    <row r="183" spans="1:15" hidden="1" x14ac:dyDescent="0.25">
      <c r="A183" s="82"/>
      <c r="B183" s="75"/>
      <c r="C183" s="77"/>
      <c r="D183" s="124"/>
      <c r="E183" s="138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</row>
    <row r="184" spans="1:15" hidden="1" x14ac:dyDescent="0.25">
      <c r="A184" s="82"/>
      <c r="B184" s="75"/>
      <c r="C184" s="77"/>
      <c r="D184" s="124"/>
      <c r="E184" s="138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</row>
    <row r="185" spans="1:15" hidden="1" x14ac:dyDescent="0.25">
      <c r="A185" s="78"/>
      <c r="B185" s="75"/>
      <c r="C185" s="77"/>
      <c r="D185" s="124"/>
      <c r="E185" s="138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</row>
    <row r="186" spans="1:15" hidden="1" x14ac:dyDescent="0.25">
      <c r="A186" s="78"/>
      <c r="B186" s="80"/>
      <c r="C186" s="79"/>
      <c r="D186" s="123"/>
      <c r="E186" s="137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</row>
    <row r="187" spans="1:15" hidden="1" x14ac:dyDescent="0.25">
      <c r="A187" s="78"/>
      <c r="B187" s="75"/>
      <c r="C187" s="77"/>
      <c r="D187" s="124"/>
      <c r="E187" s="138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</row>
    <row r="188" spans="1:15" hidden="1" x14ac:dyDescent="0.25">
      <c r="A188" s="99"/>
      <c r="B188" s="96"/>
      <c r="C188" s="77"/>
      <c r="D188" s="124"/>
      <c r="E188" s="138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</row>
    <row r="189" spans="1:15" hidden="1" x14ac:dyDescent="0.25">
      <c r="A189" s="78"/>
      <c r="B189" s="75"/>
      <c r="C189" s="77"/>
      <c r="D189" s="124"/>
      <c r="E189" s="138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</row>
    <row r="190" spans="1:15" hidden="1" x14ac:dyDescent="0.25">
      <c r="A190" s="78"/>
      <c r="B190" s="75"/>
      <c r="C190" s="77"/>
      <c r="D190" s="124"/>
      <c r="E190" s="138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</row>
    <row r="191" spans="1:15" hidden="1" x14ac:dyDescent="0.25">
      <c r="A191" s="78"/>
      <c r="B191" s="96"/>
      <c r="C191" s="77"/>
      <c r="D191" s="124"/>
      <c r="E191" s="138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</row>
    <row r="192" spans="1:15" hidden="1" x14ac:dyDescent="0.25">
      <c r="A192" s="82"/>
      <c r="B192" s="75"/>
      <c r="C192" s="72"/>
      <c r="D192" s="126"/>
      <c r="E192" s="140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</row>
    <row r="193" spans="1:15" hidden="1" x14ac:dyDescent="0.25">
      <c r="A193" s="82"/>
      <c r="B193" s="75"/>
      <c r="C193" s="72"/>
      <c r="D193" s="126"/>
      <c r="E193" s="140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</row>
    <row r="194" spans="1:15" hidden="1" x14ac:dyDescent="0.25">
      <c r="A194" s="82"/>
      <c r="B194" s="75"/>
      <c r="C194" s="77"/>
      <c r="D194" s="124"/>
      <c r="E194" s="138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</row>
    <row r="195" spans="1:15" hidden="1" x14ac:dyDescent="0.25">
      <c r="A195" s="82"/>
      <c r="B195" s="75"/>
      <c r="C195" s="72"/>
      <c r="D195" s="126"/>
      <c r="E195" s="140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</row>
    <row r="196" spans="1:15" hidden="1" x14ac:dyDescent="0.25">
      <c r="A196" s="82"/>
      <c r="B196" s="75"/>
      <c r="C196" s="72"/>
      <c r="D196" s="126"/>
      <c r="E196" s="140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</row>
    <row r="197" spans="1:15" hidden="1" x14ac:dyDescent="0.25">
      <c r="A197" s="82"/>
      <c r="B197" s="75"/>
      <c r="C197" s="72"/>
      <c r="D197" s="126"/>
      <c r="E197" s="140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</row>
    <row r="198" spans="1:15" hidden="1" x14ac:dyDescent="0.25">
      <c r="A198" s="82"/>
      <c r="B198" s="75"/>
      <c r="C198" s="77"/>
      <c r="D198" s="124"/>
      <c r="E198" s="138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</row>
    <row r="199" spans="1:15" hidden="1" x14ac:dyDescent="0.25">
      <c r="A199" s="82"/>
      <c r="B199" s="75"/>
      <c r="C199" s="72"/>
      <c r="D199" s="126"/>
      <c r="E199" s="140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</row>
    <row r="200" spans="1:15" hidden="1" x14ac:dyDescent="0.25">
      <c r="A200" s="82"/>
      <c r="B200" s="75"/>
      <c r="C200" s="77"/>
      <c r="D200" s="124"/>
      <c r="E200" s="138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</row>
    <row r="201" spans="1:15" hidden="1" x14ac:dyDescent="0.25">
      <c r="A201" s="101"/>
      <c r="B201" s="96"/>
      <c r="C201" s="79"/>
      <c r="D201" s="123"/>
      <c r="E201" s="137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</row>
    <row r="202" spans="1:15" hidden="1" x14ac:dyDescent="0.25">
      <c r="A202" s="78"/>
      <c r="B202" s="75"/>
      <c r="C202" s="77"/>
      <c r="D202" s="124"/>
      <c r="E202" s="138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</row>
    <row r="203" spans="1:15" hidden="1" x14ac:dyDescent="0.25">
      <c r="A203" s="78"/>
      <c r="B203" s="75"/>
      <c r="C203" s="77"/>
      <c r="D203" s="124"/>
      <c r="E203" s="138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</row>
    <row r="204" spans="1:15" hidden="1" x14ac:dyDescent="0.25">
      <c r="A204" s="78"/>
      <c r="B204" s="75"/>
      <c r="C204" s="77"/>
      <c r="D204" s="124"/>
      <c r="E204" s="138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</row>
    <row r="205" spans="1:15" hidden="1" x14ac:dyDescent="0.25">
      <c r="A205" s="82"/>
      <c r="B205" s="75"/>
      <c r="C205" s="77"/>
      <c r="D205" s="124"/>
      <c r="E205" s="138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</row>
    <row r="206" spans="1:15" hidden="1" x14ac:dyDescent="0.25">
      <c r="A206" s="82"/>
      <c r="B206" s="75"/>
      <c r="C206" s="77"/>
      <c r="D206" s="124"/>
      <c r="E206" s="138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</row>
    <row r="207" spans="1:15" hidden="1" x14ac:dyDescent="0.25">
      <c r="A207" s="76"/>
      <c r="B207" s="75"/>
      <c r="C207" s="79"/>
      <c r="D207" s="123"/>
      <c r="E207" s="137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</row>
    <row r="208" spans="1:15" hidden="1" x14ac:dyDescent="0.25">
      <c r="A208" s="76"/>
      <c r="B208" s="75"/>
      <c r="C208" s="79"/>
      <c r="D208" s="123"/>
      <c r="E208" s="137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</row>
    <row r="209" spans="1:15" hidden="1" x14ac:dyDescent="0.25">
      <c r="A209" s="78"/>
      <c r="B209" s="75"/>
      <c r="C209" s="77"/>
      <c r="D209" s="124"/>
      <c r="E209" s="138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</row>
    <row r="210" spans="1:15" hidden="1" x14ac:dyDescent="0.25">
      <c r="A210" s="81"/>
      <c r="B210" s="75"/>
      <c r="C210" s="77"/>
      <c r="D210" s="124"/>
      <c r="E210" s="138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</row>
    <row r="211" spans="1:15" hidden="1" x14ac:dyDescent="0.25">
      <c r="A211" s="98"/>
      <c r="B211" s="96"/>
      <c r="C211" s="77"/>
      <c r="D211" s="124"/>
      <c r="E211" s="138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</row>
    <row r="212" spans="1:15" hidden="1" x14ac:dyDescent="0.25">
      <c r="A212" s="71"/>
      <c r="B212" s="75"/>
      <c r="C212" s="79"/>
      <c r="D212" s="123"/>
      <c r="E212" s="137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</row>
    <row r="213" spans="1:15" hidden="1" x14ac:dyDescent="0.25">
      <c r="A213" s="71"/>
      <c r="B213" s="75"/>
      <c r="C213" s="79"/>
      <c r="D213" s="123"/>
      <c r="E213" s="137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</row>
    <row r="214" spans="1:15" hidden="1" x14ac:dyDescent="0.25">
      <c r="A214" s="81"/>
      <c r="B214" s="75"/>
      <c r="C214" s="77"/>
      <c r="D214" s="124"/>
      <c r="E214" s="138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</row>
    <row r="215" spans="1:15" hidden="1" x14ac:dyDescent="0.25">
      <c r="A215" s="102"/>
      <c r="B215" s="96"/>
      <c r="C215" s="97"/>
      <c r="D215" s="127"/>
      <c r="E215" s="138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</row>
    <row r="216" spans="1:15" hidden="1" x14ac:dyDescent="0.25">
      <c r="A216" s="71"/>
      <c r="B216" s="75"/>
      <c r="C216" s="77"/>
      <c r="D216" s="124"/>
      <c r="E216" s="138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</row>
    <row r="217" spans="1:15" hidden="1" x14ac:dyDescent="0.25">
      <c r="A217" s="81"/>
      <c r="B217" s="75"/>
      <c r="C217" s="77"/>
      <c r="D217" s="124"/>
      <c r="E217" s="138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</row>
    <row r="218" spans="1:15" hidden="1" x14ac:dyDescent="0.25">
      <c r="A218" s="81"/>
      <c r="B218" s="75"/>
      <c r="C218" s="77"/>
      <c r="D218" s="124"/>
      <c r="E218" s="138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</row>
    <row r="219" spans="1:15" hidden="1" x14ac:dyDescent="0.25">
      <c r="A219" s="81"/>
      <c r="B219" s="75"/>
      <c r="C219" s="77"/>
      <c r="D219" s="124"/>
      <c r="E219" s="138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</row>
    <row r="220" spans="1:15" hidden="1" x14ac:dyDescent="0.25">
      <c r="A220" s="81"/>
      <c r="B220" s="75"/>
      <c r="C220" s="77"/>
      <c r="D220" s="124"/>
      <c r="E220" s="138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</row>
    <row r="221" spans="1:15" hidden="1" x14ac:dyDescent="0.25">
      <c r="A221" s="81"/>
      <c r="B221" s="75"/>
      <c r="C221" s="77"/>
      <c r="D221" s="124"/>
      <c r="E221" s="138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</row>
    <row r="222" spans="1:15" hidden="1" x14ac:dyDescent="0.25">
      <c r="A222" s="102"/>
      <c r="B222" s="96"/>
      <c r="C222" s="77"/>
      <c r="D222" s="124"/>
      <c r="E222" s="138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</row>
    <row r="223" spans="1:15" hidden="1" x14ac:dyDescent="0.25">
      <c r="A223" s="71"/>
      <c r="B223" s="75"/>
      <c r="C223" s="79"/>
      <c r="D223" s="123"/>
      <c r="E223" s="137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</row>
    <row r="224" spans="1:15" hidden="1" x14ac:dyDescent="0.25">
      <c r="A224" s="103"/>
      <c r="B224" s="96"/>
      <c r="C224" s="79"/>
      <c r="D224" s="123"/>
      <c r="E224" s="137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</row>
    <row r="225" spans="1:15" hidden="1" x14ac:dyDescent="0.25">
      <c r="A225" s="81"/>
      <c r="B225" s="75"/>
      <c r="C225" s="77"/>
      <c r="D225" s="124"/>
      <c r="E225" s="138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</row>
    <row r="226" spans="1:15" hidden="1" x14ac:dyDescent="0.25">
      <c r="A226" s="81"/>
      <c r="B226" s="75"/>
      <c r="C226" s="77"/>
      <c r="D226" s="124"/>
      <c r="E226" s="138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</row>
    <row r="227" spans="1:15" hidden="1" x14ac:dyDescent="0.25">
      <c r="A227" s="71"/>
      <c r="B227" s="75"/>
      <c r="C227" s="79"/>
      <c r="D227" s="123"/>
      <c r="E227" s="137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</row>
    <row r="228" spans="1:15" hidden="1" x14ac:dyDescent="0.25">
      <c r="A228" s="70"/>
      <c r="B228" s="75"/>
      <c r="C228" s="79"/>
      <c r="D228" s="123"/>
      <c r="E228" s="137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</row>
    <row r="229" spans="1:15" hidden="1" x14ac:dyDescent="0.25">
      <c r="A229" s="70"/>
      <c r="B229" s="75"/>
      <c r="C229" s="79"/>
      <c r="D229" s="123"/>
      <c r="E229" s="137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</row>
    <row r="230" spans="1:15" hidden="1" x14ac:dyDescent="0.25">
      <c r="A230" s="99"/>
      <c r="B230" s="96"/>
      <c r="C230" s="77"/>
      <c r="D230" s="124"/>
      <c r="E230" s="138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</row>
    <row r="231" spans="1:15" hidden="1" x14ac:dyDescent="0.25">
      <c r="A231" s="76"/>
      <c r="B231" s="75"/>
      <c r="C231" s="79"/>
      <c r="D231" s="123"/>
      <c r="E231" s="137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</row>
    <row r="232" spans="1:15" hidden="1" x14ac:dyDescent="0.25">
      <c r="A232" s="99"/>
      <c r="B232" s="96"/>
      <c r="C232" s="77"/>
      <c r="D232" s="124"/>
      <c r="E232" s="138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</row>
    <row r="233" spans="1:15" hidden="1" x14ac:dyDescent="0.25">
      <c r="A233" s="98"/>
      <c r="B233" s="96"/>
      <c r="C233" s="77"/>
      <c r="D233" s="124"/>
      <c r="E233" s="138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</row>
    <row r="234" spans="1:15" hidden="1" x14ac:dyDescent="0.25">
      <c r="A234" s="82"/>
      <c r="B234" s="75"/>
      <c r="C234" s="77"/>
      <c r="D234" s="124"/>
      <c r="E234" s="138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</row>
    <row r="235" spans="1:15" hidden="1" x14ac:dyDescent="0.25">
      <c r="A235" s="82"/>
      <c r="B235" s="75"/>
      <c r="C235" s="77"/>
      <c r="D235" s="124"/>
      <c r="E235" s="138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</row>
    <row r="236" spans="1:15" hidden="1" x14ac:dyDescent="0.25">
      <c r="A236" s="82"/>
      <c r="B236" s="75"/>
      <c r="C236" s="77"/>
      <c r="D236" s="124"/>
      <c r="E236" s="138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</row>
    <row r="237" spans="1:15" hidden="1" x14ac:dyDescent="0.25">
      <c r="A237" s="78"/>
      <c r="B237" s="75"/>
      <c r="C237" s="77"/>
      <c r="D237" s="124"/>
      <c r="E237" s="138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</row>
    <row r="238" spans="1:15" hidden="1" x14ac:dyDescent="0.25">
      <c r="A238" s="99"/>
      <c r="B238" s="96"/>
      <c r="C238" s="77"/>
      <c r="D238" s="124"/>
      <c r="E238" s="138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</row>
    <row r="239" spans="1:15" hidden="1" x14ac:dyDescent="0.25">
      <c r="A239" s="81"/>
      <c r="B239" s="75"/>
      <c r="C239" s="77"/>
      <c r="D239" s="124"/>
      <c r="E239" s="138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</row>
    <row r="240" spans="1:15" hidden="1" x14ac:dyDescent="0.25">
      <c r="A240" s="76"/>
      <c r="B240" s="75"/>
      <c r="C240" s="79"/>
      <c r="D240" s="123"/>
      <c r="E240" s="137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</row>
    <row r="241" spans="1:15" hidden="1" x14ac:dyDescent="0.25">
      <c r="A241" s="102"/>
      <c r="B241" s="96"/>
      <c r="C241" s="77"/>
      <c r="D241" s="124"/>
      <c r="E241" s="138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</row>
    <row r="242" spans="1:15" hidden="1" x14ac:dyDescent="0.25">
      <c r="A242" s="98"/>
      <c r="B242" s="96"/>
      <c r="C242" s="77"/>
      <c r="D242" s="124"/>
      <c r="E242" s="138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</row>
    <row r="243" spans="1:15" hidden="1" x14ac:dyDescent="0.25">
      <c r="A243" s="82"/>
      <c r="B243" s="75"/>
      <c r="C243" s="77"/>
      <c r="D243" s="124"/>
      <c r="E243" s="138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</row>
    <row r="244" spans="1:15" hidden="1" x14ac:dyDescent="0.25">
      <c r="A244" s="78"/>
      <c r="B244" s="75"/>
      <c r="C244" s="77"/>
      <c r="D244" s="124"/>
      <c r="E244" s="138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</row>
    <row r="245" spans="1:15" hidden="1" x14ac:dyDescent="0.25">
      <c r="A245" s="70"/>
      <c r="B245" s="75"/>
      <c r="C245" s="69"/>
      <c r="D245" s="128"/>
      <c r="E245" s="141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</row>
    <row r="246" spans="1:15" hidden="1" x14ac:dyDescent="0.25">
      <c r="A246" s="70"/>
      <c r="B246" s="75"/>
      <c r="C246" s="69"/>
      <c r="D246" s="128"/>
      <c r="E246" s="141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</row>
    <row r="247" spans="1:15" hidden="1" x14ac:dyDescent="0.25">
      <c r="A247" s="82"/>
      <c r="B247" s="75"/>
      <c r="C247" s="69"/>
      <c r="D247" s="128"/>
      <c r="E247" s="141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</row>
    <row r="248" spans="1:15" hidden="1" x14ac:dyDescent="0.25">
      <c r="A248" s="82"/>
      <c r="B248" s="75"/>
      <c r="C248" s="77"/>
      <c r="D248" s="124"/>
      <c r="E248" s="138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</row>
    <row r="249" spans="1:15" hidden="1" x14ac:dyDescent="0.25">
      <c r="A249" s="71"/>
      <c r="B249" s="75"/>
      <c r="C249" s="79"/>
      <c r="D249" s="123"/>
      <c r="E249" s="137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</row>
    <row r="250" spans="1:15" hidden="1" x14ac:dyDescent="0.25">
      <c r="A250" s="81"/>
      <c r="B250" s="75"/>
      <c r="C250" s="77"/>
      <c r="D250" s="124"/>
      <c r="E250" s="138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</row>
    <row r="251" spans="1:15" hidden="1" x14ac:dyDescent="0.25">
      <c r="A251" s="81"/>
      <c r="B251" s="75"/>
      <c r="C251" s="77"/>
      <c r="D251" s="124"/>
      <c r="E251" s="138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</row>
    <row r="252" spans="1:15" hidden="1" x14ac:dyDescent="0.25">
      <c r="A252" s="81"/>
      <c r="B252" s="75"/>
      <c r="C252" s="77"/>
      <c r="D252" s="124"/>
      <c r="E252" s="138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</row>
    <row r="253" spans="1:15" hidden="1" x14ac:dyDescent="0.25">
      <c r="A253" s="82"/>
      <c r="B253" s="75"/>
      <c r="C253" s="77"/>
      <c r="D253" s="124"/>
      <c r="E253" s="138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</row>
    <row r="254" spans="1:15" hidden="1" x14ac:dyDescent="0.25">
      <c r="A254" s="82"/>
      <c r="B254" s="75"/>
      <c r="C254" s="77"/>
      <c r="D254" s="124"/>
      <c r="E254" s="138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</row>
    <row r="255" spans="1:15" hidden="1" x14ac:dyDescent="0.25">
      <c r="A255" s="98"/>
      <c r="B255" s="96"/>
      <c r="C255" s="77"/>
      <c r="D255" s="124"/>
      <c r="E255" s="138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</row>
    <row r="256" spans="1:15" hidden="1" x14ac:dyDescent="0.25">
      <c r="A256" s="82"/>
      <c r="B256" s="75"/>
      <c r="C256" s="77"/>
      <c r="D256" s="124"/>
      <c r="E256" s="138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</row>
    <row r="257" spans="1:15" hidden="1" x14ac:dyDescent="0.25">
      <c r="A257" s="82"/>
      <c r="B257" s="75"/>
      <c r="C257" s="79"/>
      <c r="D257" s="123"/>
      <c r="E257" s="137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</row>
    <row r="258" spans="1:15" hidden="1" x14ac:dyDescent="0.25">
      <c r="A258" s="82"/>
      <c r="B258" s="75"/>
      <c r="C258" s="77"/>
      <c r="D258" s="124"/>
      <c r="E258" s="138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</row>
    <row r="259" spans="1:15" hidden="1" x14ac:dyDescent="0.25">
      <c r="A259" s="82"/>
      <c r="B259" s="75"/>
      <c r="C259" s="77"/>
      <c r="D259" s="124"/>
      <c r="E259" s="138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</row>
    <row r="260" spans="1:15" hidden="1" x14ac:dyDescent="0.25">
      <c r="A260" s="76"/>
      <c r="B260" s="75"/>
      <c r="C260" s="79"/>
      <c r="D260" s="123"/>
      <c r="E260" s="137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</row>
    <row r="261" spans="1:15" hidden="1" x14ac:dyDescent="0.25">
      <c r="A261" s="76"/>
      <c r="B261" s="75"/>
      <c r="C261" s="79"/>
      <c r="D261" s="123"/>
      <c r="E261" s="137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</row>
    <row r="262" spans="1:15" hidden="1" x14ac:dyDescent="0.25">
      <c r="A262" s="82"/>
      <c r="B262" s="75"/>
      <c r="C262" s="72"/>
      <c r="D262" s="126"/>
      <c r="E262" s="140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</row>
    <row r="263" spans="1:15" hidden="1" x14ac:dyDescent="0.25">
      <c r="A263" s="78"/>
      <c r="B263" s="75"/>
      <c r="C263" s="77"/>
      <c r="D263" s="124"/>
      <c r="E263" s="138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</row>
    <row r="264" spans="1:15" hidden="1" x14ac:dyDescent="0.25">
      <c r="A264" s="102"/>
      <c r="B264" s="96"/>
      <c r="C264" s="79"/>
      <c r="D264" s="123"/>
      <c r="E264" s="137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</row>
    <row r="265" spans="1:15" hidden="1" x14ac:dyDescent="0.25">
      <c r="A265" s="98"/>
      <c r="B265" s="96"/>
      <c r="C265" s="77"/>
      <c r="D265" s="124"/>
      <c r="E265" s="138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</row>
    <row r="266" spans="1:15" hidden="1" x14ac:dyDescent="0.25">
      <c r="A266" s="78"/>
      <c r="B266" s="75"/>
      <c r="C266" s="77"/>
      <c r="D266" s="124"/>
      <c r="E266" s="138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</row>
    <row r="267" spans="1:15" hidden="1" x14ac:dyDescent="0.25">
      <c r="A267" s="78"/>
      <c r="B267" s="75"/>
      <c r="C267" s="77"/>
      <c r="D267" s="124"/>
      <c r="E267" s="138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</row>
    <row r="268" spans="1:15" hidden="1" x14ac:dyDescent="0.25">
      <c r="A268" s="78"/>
      <c r="B268" s="75"/>
      <c r="C268" s="79"/>
      <c r="D268" s="123"/>
      <c r="E268" s="137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</row>
    <row r="269" spans="1:15" hidden="1" x14ac:dyDescent="0.25">
      <c r="A269" s="78"/>
      <c r="B269" s="75"/>
      <c r="C269" s="77"/>
      <c r="D269" s="124"/>
      <c r="E269" s="138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</row>
    <row r="270" spans="1:15" hidden="1" x14ac:dyDescent="0.25">
      <c r="A270" s="81"/>
      <c r="B270" s="75"/>
      <c r="C270" s="77"/>
      <c r="D270" s="124"/>
      <c r="E270" s="138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</row>
    <row r="271" spans="1:15" hidden="1" x14ac:dyDescent="0.25">
      <c r="A271" s="81"/>
      <c r="B271" s="75"/>
      <c r="C271" s="77"/>
      <c r="D271" s="124"/>
      <c r="E271" s="138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</row>
    <row r="272" spans="1:15" hidden="1" x14ac:dyDescent="0.25">
      <c r="A272" s="102"/>
      <c r="B272" s="96"/>
      <c r="C272" s="77"/>
      <c r="D272" s="124"/>
      <c r="E272" s="138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</row>
    <row r="273" spans="1:15" hidden="1" x14ac:dyDescent="0.25">
      <c r="A273" s="102"/>
      <c r="B273" s="96"/>
      <c r="C273" s="77"/>
      <c r="D273" s="124"/>
      <c r="E273" s="138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</row>
    <row r="274" spans="1:15" hidden="1" x14ac:dyDescent="0.25">
      <c r="A274" s="102"/>
      <c r="B274" s="96"/>
      <c r="C274" s="77"/>
      <c r="D274" s="124"/>
      <c r="E274" s="138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</row>
    <row r="275" spans="1:15" hidden="1" x14ac:dyDescent="0.25">
      <c r="A275" s="102"/>
      <c r="B275" s="96"/>
      <c r="C275" s="77"/>
      <c r="D275" s="124"/>
      <c r="E275" s="138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</row>
    <row r="276" spans="1:15" hidden="1" x14ac:dyDescent="0.25">
      <c r="A276" s="81"/>
      <c r="B276" s="75"/>
      <c r="C276" s="77"/>
      <c r="D276" s="124"/>
      <c r="E276" s="138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</row>
    <row r="277" spans="1:15" hidden="1" x14ac:dyDescent="0.25">
      <c r="A277" s="102"/>
      <c r="B277" s="96"/>
      <c r="C277" s="77"/>
      <c r="D277" s="124"/>
      <c r="E277" s="138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</row>
    <row r="278" spans="1:15" hidden="1" x14ac:dyDescent="0.25">
      <c r="A278" s="81"/>
      <c r="B278" s="75"/>
      <c r="C278" s="77"/>
      <c r="D278" s="124"/>
      <c r="E278" s="138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</row>
    <row r="279" spans="1:15" hidden="1" x14ac:dyDescent="0.25">
      <c r="A279" s="81"/>
      <c r="B279" s="75"/>
      <c r="C279" s="77"/>
      <c r="D279" s="124"/>
      <c r="E279" s="138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</row>
    <row r="280" spans="1:15" hidden="1" x14ac:dyDescent="0.25">
      <c r="A280" s="81"/>
      <c r="B280" s="75"/>
      <c r="C280" s="77"/>
      <c r="D280" s="124"/>
      <c r="E280" s="138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</row>
    <row r="281" spans="1:15" hidden="1" x14ac:dyDescent="0.25">
      <c r="A281" s="81"/>
      <c r="B281" s="75"/>
      <c r="C281" s="77"/>
      <c r="D281" s="124"/>
      <c r="E281" s="138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</row>
    <row r="282" spans="1:15" hidden="1" x14ac:dyDescent="0.25">
      <c r="A282" s="81"/>
      <c r="B282" s="75"/>
      <c r="C282" s="77"/>
      <c r="D282" s="124"/>
      <c r="E282" s="138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</row>
    <row r="283" spans="1:15" hidden="1" x14ac:dyDescent="0.25">
      <c r="A283" s="102"/>
      <c r="B283" s="96"/>
      <c r="C283" s="77"/>
      <c r="D283" s="124"/>
      <c r="E283" s="138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</row>
    <row r="284" spans="1:15" hidden="1" x14ac:dyDescent="0.25">
      <c r="A284" s="78"/>
      <c r="B284" s="75"/>
      <c r="C284" s="77"/>
      <c r="D284" s="124"/>
      <c r="E284" s="138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</row>
    <row r="285" spans="1:15" hidden="1" x14ac:dyDescent="0.25">
      <c r="A285" s="78"/>
      <c r="B285" s="75"/>
      <c r="C285" s="77"/>
      <c r="D285" s="124"/>
      <c r="E285" s="138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</row>
    <row r="286" spans="1:15" hidden="1" x14ac:dyDescent="0.25">
      <c r="A286" s="81"/>
      <c r="B286" s="75"/>
      <c r="C286" s="77"/>
      <c r="D286" s="124"/>
      <c r="E286" s="138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</row>
    <row r="287" spans="1:15" hidden="1" x14ac:dyDescent="0.25">
      <c r="A287" s="81"/>
      <c r="B287" s="75"/>
      <c r="C287" s="77"/>
      <c r="D287" s="124"/>
      <c r="E287" s="138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</row>
    <row r="288" spans="1:15" hidden="1" x14ac:dyDescent="0.25">
      <c r="A288" s="102"/>
      <c r="B288" s="96"/>
      <c r="C288" s="77"/>
      <c r="D288" s="124"/>
      <c r="E288" s="138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</row>
    <row r="289" spans="1:15" hidden="1" x14ac:dyDescent="0.25">
      <c r="A289" s="102"/>
      <c r="B289" s="96"/>
      <c r="C289" s="77"/>
      <c r="D289" s="124"/>
      <c r="E289" s="138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</row>
    <row r="290" spans="1:15" hidden="1" x14ac:dyDescent="0.25">
      <c r="A290" s="82"/>
      <c r="B290" s="75"/>
      <c r="C290" s="79"/>
      <c r="D290" s="123"/>
      <c r="E290" s="137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</row>
    <row r="291" spans="1:15" hidden="1" x14ac:dyDescent="0.25">
      <c r="A291" s="82"/>
      <c r="B291" s="75"/>
      <c r="C291" s="72"/>
      <c r="D291" s="126"/>
      <c r="E291" s="140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</row>
    <row r="292" spans="1:15" hidden="1" x14ac:dyDescent="0.25">
      <c r="A292" s="76"/>
      <c r="B292" s="75"/>
      <c r="C292" s="79"/>
      <c r="D292" s="123"/>
      <c r="E292" s="137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</row>
    <row r="293" spans="1:15" hidden="1" x14ac:dyDescent="0.25">
      <c r="A293" s="101"/>
      <c r="B293" s="96"/>
      <c r="C293" s="79"/>
      <c r="D293" s="123"/>
      <c r="E293" s="137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</row>
    <row r="294" spans="1:15" hidden="1" x14ac:dyDescent="0.25">
      <c r="A294" s="78"/>
      <c r="B294" s="75"/>
      <c r="C294" s="77"/>
      <c r="D294" s="124"/>
      <c r="E294" s="138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</row>
    <row r="295" spans="1:15" hidden="1" x14ac:dyDescent="0.25">
      <c r="A295" s="78"/>
      <c r="B295" s="75"/>
      <c r="C295" s="77"/>
      <c r="D295" s="124"/>
      <c r="E295" s="138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</row>
    <row r="296" spans="1:15" hidden="1" x14ac:dyDescent="0.25">
      <c r="A296" s="78"/>
      <c r="B296" s="75"/>
      <c r="C296" s="77"/>
      <c r="D296" s="124"/>
      <c r="E296" s="138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</row>
    <row r="297" spans="1:15" hidden="1" x14ac:dyDescent="0.25">
      <c r="A297" s="98"/>
      <c r="B297" s="96"/>
      <c r="C297" s="72"/>
      <c r="D297" s="126"/>
      <c r="E297" s="140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</row>
    <row r="298" spans="1:15" hidden="1" x14ac:dyDescent="0.25">
      <c r="A298" s="76"/>
      <c r="B298" s="75"/>
      <c r="C298" s="79"/>
      <c r="D298" s="123"/>
      <c r="E298" s="137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</row>
    <row r="299" spans="1:15" hidden="1" x14ac:dyDescent="0.25">
      <c r="A299" s="70"/>
      <c r="B299" s="75"/>
      <c r="C299" s="69"/>
      <c r="D299" s="128"/>
      <c r="E299" s="141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</row>
    <row r="300" spans="1:15" hidden="1" x14ac:dyDescent="0.25">
      <c r="A300" s="82"/>
      <c r="B300" s="75"/>
      <c r="C300" s="72"/>
      <c r="D300" s="126"/>
      <c r="E300" s="140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</row>
    <row r="301" spans="1:15" hidden="1" x14ac:dyDescent="0.25">
      <c r="A301" s="81"/>
      <c r="B301" s="75"/>
      <c r="C301" s="77"/>
      <c r="D301" s="124"/>
      <c r="E301" s="138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</row>
    <row r="302" spans="1:15" hidden="1" x14ac:dyDescent="0.25">
      <c r="A302" s="70"/>
      <c r="B302" s="75"/>
      <c r="C302" s="69"/>
      <c r="D302" s="128"/>
      <c r="E302" s="141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</row>
    <row r="303" spans="1:15" hidden="1" x14ac:dyDescent="0.25">
      <c r="A303" s="82"/>
      <c r="B303" s="75"/>
      <c r="C303" s="77"/>
      <c r="D303" s="124"/>
      <c r="E303" s="138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</row>
    <row r="304" spans="1:15" hidden="1" x14ac:dyDescent="0.25">
      <c r="A304" s="82"/>
      <c r="B304" s="75"/>
      <c r="C304" s="72"/>
      <c r="D304" s="126"/>
      <c r="E304" s="140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</row>
    <row r="305" spans="1:15" hidden="1" x14ac:dyDescent="0.25">
      <c r="A305" s="98"/>
      <c r="B305" s="96"/>
      <c r="C305" s="72"/>
      <c r="D305" s="126"/>
      <c r="E305" s="140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</row>
    <row r="306" spans="1:15" hidden="1" x14ac:dyDescent="0.25">
      <c r="A306" s="70"/>
      <c r="B306" s="75"/>
      <c r="C306" s="69"/>
      <c r="D306" s="128"/>
      <c r="E306" s="141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</row>
    <row r="307" spans="1:15" hidden="1" x14ac:dyDescent="0.25">
      <c r="A307" s="82"/>
      <c r="B307" s="75"/>
      <c r="C307" s="77"/>
      <c r="D307" s="124"/>
      <c r="E307" s="138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</row>
    <row r="308" spans="1:15" hidden="1" x14ac:dyDescent="0.25">
      <c r="A308" s="82"/>
      <c r="B308" s="75"/>
      <c r="C308" s="72"/>
      <c r="D308" s="126"/>
      <c r="E308" s="140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</row>
    <row r="309" spans="1:15" hidden="1" x14ac:dyDescent="0.25">
      <c r="A309" s="98"/>
      <c r="B309" s="96"/>
      <c r="C309" s="69"/>
      <c r="D309" s="128"/>
      <c r="E309" s="141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</row>
    <row r="310" spans="1:15" hidden="1" x14ac:dyDescent="0.25">
      <c r="A310" s="99"/>
      <c r="B310" s="96"/>
      <c r="C310" s="77"/>
      <c r="D310" s="124"/>
      <c r="E310" s="138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</row>
    <row r="311" spans="1:15" hidden="1" x14ac:dyDescent="0.25">
      <c r="A311" s="99"/>
      <c r="B311" s="96"/>
      <c r="C311" s="77"/>
      <c r="D311" s="124"/>
      <c r="E311" s="138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</row>
    <row r="312" spans="1:15" hidden="1" x14ac:dyDescent="0.25">
      <c r="A312" s="99"/>
      <c r="B312" s="96"/>
      <c r="C312" s="77"/>
      <c r="D312" s="124"/>
      <c r="E312" s="138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</row>
    <row r="313" spans="1:15" hidden="1" x14ac:dyDescent="0.25">
      <c r="A313" s="99"/>
      <c r="B313" s="96"/>
      <c r="C313" s="77"/>
      <c r="D313" s="124"/>
      <c r="E313" s="138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</row>
    <row r="314" spans="1:15" hidden="1" x14ac:dyDescent="0.25">
      <c r="A314" s="82"/>
      <c r="B314" s="75"/>
      <c r="C314" s="72"/>
      <c r="D314" s="126"/>
      <c r="E314" s="140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</row>
    <row r="315" spans="1:15" hidden="1" x14ac:dyDescent="0.25">
      <c r="A315" s="82"/>
      <c r="B315" s="75"/>
      <c r="C315" s="72"/>
      <c r="D315" s="126"/>
      <c r="E315" s="140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</row>
    <row r="316" spans="1:15" hidden="1" x14ac:dyDescent="0.25">
      <c r="A316" s="76"/>
      <c r="B316" s="75"/>
      <c r="C316" s="79"/>
      <c r="D316" s="123"/>
      <c r="E316" s="137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</row>
    <row r="317" spans="1:15" hidden="1" x14ac:dyDescent="0.25">
      <c r="A317" s="76"/>
      <c r="B317" s="75"/>
      <c r="C317" s="79"/>
      <c r="D317" s="123"/>
      <c r="E317" s="137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</row>
    <row r="318" spans="1:15" hidden="1" x14ac:dyDescent="0.25">
      <c r="A318" s="76"/>
      <c r="B318" s="75"/>
      <c r="C318" s="79"/>
      <c r="D318" s="123"/>
      <c r="E318" s="137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</row>
    <row r="319" spans="1:15" hidden="1" x14ac:dyDescent="0.25">
      <c r="A319" s="76"/>
      <c r="B319" s="75"/>
      <c r="C319" s="79"/>
      <c r="D319" s="123"/>
      <c r="E319" s="137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</row>
    <row r="320" spans="1:15" hidden="1" x14ac:dyDescent="0.25">
      <c r="A320" s="78"/>
      <c r="B320" s="75"/>
      <c r="C320" s="79"/>
      <c r="D320" s="123"/>
      <c r="E320" s="137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</row>
    <row r="321" spans="1:15" hidden="1" x14ac:dyDescent="0.25">
      <c r="A321" s="78"/>
      <c r="B321" s="75"/>
      <c r="C321" s="77"/>
      <c r="D321" s="124"/>
      <c r="E321" s="138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</row>
    <row r="322" spans="1:15" hidden="1" x14ac:dyDescent="0.25">
      <c r="A322" s="78"/>
      <c r="B322" s="75"/>
      <c r="C322" s="77"/>
      <c r="D322" s="124"/>
      <c r="E322" s="138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</row>
    <row r="323" spans="1:15" hidden="1" x14ac:dyDescent="0.25">
      <c r="A323" s="78"/>
      <c r="B323" s="75"/>
      <c r="C323" s="77"/>
      <c r="D323" s="124"/>
      <c r="E323" s="138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</row>
    <row r="324" spans="1:15" hidden="1" x14ac:dyDescent="0.25">
      <c r="A324" s="78"/>
      <c r="B324" s="75"/>
      <c r="C324" s="79"/>
      <c r="D324" s="123"/>
      <c r="E324" s="137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</row>
    <row r="325" spans="1:15" hidden="1" x14ac:dyDescent="0.25">
      <c r="A325" s="78"/>
      <c r="B325" s="75"/>
      <c r="C325" s="77"/>
      <c r="D325" s="124"/>
      <c r="E325" s="138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</row>
    <row r="326" spans="1:15" hidden="1" x14ac:dyDescent="0.25">
      <c r="A326" s="78"/>
      <c r="B326" s="75"/>
      <c r="C326" s="79"/>
      <c r="D326" s="123"/>
      <c r="E326" s="137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</row>
    <row r="327" spans="1:15" hidden="1" x14ac:dyDescent="0.25">
      <c r="A327" s="78"/>
      <c r="B327" s="75"/>
      <c r="C327" s="77"/>
      <c r="D327" s="124"/>
      <c r="E327" s="138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</row>
    <row r="328" spans="1:15" hidden="1" x14ac:dyDescent="0.25">
      <c r="A328" s="76"/>
      <c r="B328" s="75"/>
      <c r="C328" s="79"/>
      <c r="D328" s="123"/>
      <c r="E328" s="137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</row>
    <row r="329" spans="1:15" hidden="1" x14ac:dyDescent="0.25">
      <c r="A329" s="76"/>
      <c r="B329" s="75"/>
      <c r="C329" s="79"/>
      <c r="D329" s="123"/>
      <c r="E329" s="137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</row>
    <row r="330" spans="1:15" hidden="1" x14ac:dyDescent="0.25">
      <c r="A330" s="76"/>
      <c r="B330" s="75"/>
      <c r="C330" s="79"/>
      <c r="D330" s="123"/>
      <c r="E330" s="137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</row>
    <row r="331" spans="1:15" hidden="1" x14ac:dyDescent="0.25">
      <c r="A331" s="78"/>
      <c r="B331" s="75"/>
      <c r="C331" s="77"/>
      <c r="D331" s="124"/>
      <c r="E331" s="138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</row>
    <row r="332" spans="1:15" hidden="1" x14ac:dyDescent="0.25">
      <c r="A332" s="78"/>
      <c r="B332" s="75"/>
      <c r="C332" s="77"/>
      <c r="D332" s="124"/>
      <c r="E332" s="138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</row>
    <row r="333" spans="1:15" hidden="1" x14ac:dyDescent="0.25">
      <c r="A333" s="76"/>
      <c r="B333" s="75"/>
      <c r="C333" s="79"/>
      <c r="D333" s="123"/>
      <c r="E333" s="137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</row>
    <row r="334" spans="1:15" hidden="1" x14ac:dyDescent="0.25">
      <c r="A334" s="76"/>
      <c r="B334" s="75"/>
      <c r="C334" s="79"/>
      <c r="D334" s="123"/>
      <c r="E334" s="137"/>
      <c r="F334" s="120">
        <f t="shared" ref="F334:O334" si="0">SUM(F6:F333)</f>
        <v>0</v>
      </c>
      <c r="G334" s="120">
        <f t="shared" si="0"/>
        <v>67917706.260000005</v>
      </c>
      <c r="H334" s="120">
        <f t="shared" si="0"/>
        <v>0</v>
      </c>
      <c r="I334" s="120">
        <f t="shared" si="0"/>
        <v>0</v>
      </c>
      <c r="J334" s="120">
        <f t="shared" si="0"/>
        <v>0</v>
      </c>
      <c r="K334" s="120">
        <f t="shared" si="0"/>
        <v>0</v>
      </c>
      <c r="L334" s="120">
        <f t="shared" si="0"/>
        <v>0</v>
      </c>
      <c r="M334" s="120">
        <f t="shared" si="0"/>
        <v>0</v>
      </c>
      <c r="N334" s="120">
        <f t="shared" si="0"/>
        <v>0</v>
      </c>
      <c r="O334" s="120">
        <f t="shared" si="0"/>
        <v>0</v>
      </c>
    </row>
    <row r="335" spans="1:15" hidden="1" x14ac:dyDescent="0.25">
      <c r="A335" s="76"/>
      <c r="B335" s="75"/>
      <c r="C335" s="79"/>
      <c r="D335" s="123"/>
      <c r="E335" s="137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</row>
    <row r="336" spans="1:15" hidden="1" x14ac:dyDescent="0.25">
      <c r="A336" s="76"/>
      <c r="B336" s="75"/>
      <c r="C336" s="79"/>
      <c r="D336" s="123"/>
      <c r="E336" s="137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</row>
    <row r="337" spans="1:15" hidden="1" x14ac:dyDescent="0.25">
      <c r="A337" s="76"/>
      <c r="B337" s="75"/>
      <c r="C337" s="79"/>
      <c r="D337" s="123"/>
      <c r="E337" s="137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</row>
    <row r="338" spans="1:15" hidden="1" x14ac:dyDescent="0.25">
      <c r="A338" s="76"/>
      <c r="B338" s="75"/>
      <c r="C338" s="79"/>
      <c r="D338" s="123"/>
      <c r="E338" s="137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</row>
    <row r="339" spans="1:15" hidden="1" x14ac:dyDescent="0.25">
      <c r="A339" s="76"/>
      <c r="B339" s="75"/>
      <c r="C339" s="79"/>
      <c r="D339" s="123"/>
      <c r="E339" s="137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</row>
    <row r="340" spans="1:15" hidden="1" x14ac:dyDescent="0.25">
      <c r="A340" s="100"/>
      <c r="B340" s="96"/>
      <c r="C340" s="79"/>
      <c r="D340" s="123"/>
      <c r="E340" s="137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</row>
    <row r="341" spans="1:15" hidden="1" x14ac:dyDescent="0.25">
      <c r="A341" s="78"/>
      <c r="B341" s="75"/>
      <c r="C341" s="77"/>
      <c r="D341" s="124"/>
      <c r="E341" s="138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</row>
    <row r="342" spans="1:15" hidden="1" x14ac:dyDescent="0.25">
      <c r="A342" s="88"/>
      <c r="B342" s="80"/>
      <c r="C342" s="79"/>
      <c r="D342" s="123"/>
      <c r="E342" s="137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</row>
    <row r="343" spans="1:15" hidden="1" x14ac:dyDescent="0.25">
      <c r="A343" s="78"/>
      <c r="B343" s="75"/>
      <c r="C343" s="77"/>
      <c r="D343" s="124"/>
      <c r="E343" s="138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</row>
    <row r="344" spans="1:15" hidden="1" x14ac:dyDescent="0.25">
      <c r="A344" s="78"/>
      <c r="B344" s="75"/>
      <c r="C344" s="77"/>
      <c r="D344" s="124"/>
      <c r="E344" s="138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</row>
    <row r="345" spans="1:15" hidden="1" x14ac:dyDescent="0.25">
      <c r="A345" s="78"/>
      <c r="B345" s="75"/>
      <c r="C345" s="77"/>
      <c r="D345" s="124"/>
      <c r="E345" s="138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</row>
    <row r="346" spans="1:15" hidden="1" x14ac:dyDescent="0.25">
      <c r="A346" s="78"/>
      <c r="B346" s="75"/>
      <c r="C346" s="77"/>
      <c r="D346" s="124"/>
      <c r="E346" s="138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</row>
    <row r="347" spans="1:15" hidden="1" x14ac:dyDescent="0.25">
      <c r="A347" s="78"/>
      <c r="B347" s="75"/>
      <c r="C347" s="77"/>
      <c r="D347" s="124"/>
      <c r="E347" s="138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</row>
    <row r="348" spans="1:15" hidden="1" x14ac:dyDescent="0.25">
      <c r="A348" s="78"/>
      <c r="B348" s="75"/>
      <c r="C348" s="77"/>
      <c r="D348" s="124"/>
      <c r="E348" s="138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</row>
    <row r="349" spans="1:15" hidden="1" x14ac:dyDescent="0.25">
      <c r="A349" s="78"/>
      <c r="B349" s="75"/>
      <c r="C349" s="77"/>
      <c r="D349" s="124"/>
      <c r="E349" s="138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</row>
    <row r="350" spans="1:15" hidden="1" x14ac:dyDescent="0.25">
      <c r="A350" s="78"/>
      <c r="B350" s="75"/>
      <c r="C350" s="77"/>
      <c r="D350" s="124"/>
      <c r="E350" s="138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</row>
    <row r="351" spans="1:15" hidden="1" x14ac:dyDescent="0.25">
      <c r="A351" s="76"/>
      <c r="B351" s="75"/>
      <c r="C351" s="79"/>
      <c r="D351" s="123"/>
      <c r="E351" s="137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</row>
    <row r="352" spans="1:15" hidden="1" x14ac:dyDescent="0.25">
      <c r="A352" s="76"/>
      <c r="B352" s="75"/>
      <c r="C352" s="79"/>
      <c r="D352" s="123"/>
      <c r="E352" s="137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</row>
    <row r="353" spans="1:15" hidden="1" x14ac:dyDescent="0.25">
      <c r="A353" s="100"/>
      <c r="B353" s="96"/>
      <c r="C353" s="79"/>
      <c r="D353" s="123"/>
      <c r="E353" s="137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</row>
    <row r="354" spans="1:15" hidden="1" x14ac:dyDescent="0.25">
      <c r="A354" s="76"/>
      <c r="B354" s="75"/>
      <c r="C354" s="79"/>
      <c r="D354" s="123"/>
      <c r="E354" s="137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</row>
    <row r="355" spans="1:15" hidden="1" x14ac:dyDescent="0.25">
      <c r="A355" s="76"/>
      <c r="B355" s="75"/>
      <c r="C355" s="79"/>
      <c r="D355" s="123"/>
      <c r="E355" s="137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</row>
    <row r="356" spans="1:15" hidden="1" x14ac:dyDescent="0.25">
      <c r="A356" s="76"/>
      <c r="B356" s="75"/>
      <c r="C356" s="79"/>
      <c r="D356" s="123"/>
      <c r="E356" s="137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</row>
    <row r="357" spans="1:15" hidden="1" x14ac:dyDescent="0.25">
      <c r="A357" s="76"/>
      <c r="B357" s="75"/>
      <c r="C357" s="79"/>
      <c r="D357" s="123"/>
      <c r="E357" s="137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</row>
    <row r="358" spans="1:15" hidden="1" x14ac:dyDescent="0.25">
      <c r="A358" s="76"/>
      <c r="B358" s="75"/>
      <c r="C358" s="79"/>
      <c r="D358" s="123"/>
      <c r="E358" s="137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</row>
    <row r="359" spans="1:15" hidden="1" x14ac:dyDescent="0.25">
      <c r="A359" s="78"/>
      <c r="B359" s="75"/>
      <c r="C359" s="77"/>
      <c r="D359" s="124"/>
      <c r="E359" s="138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</row>
    <row r="360" spans="1:15" hidden="1" x14ac:dyDescent="0.25">
      <c r="A360" s="87"/>
      <c r="B360" s="85"/>
      <c r="C360" s="115"/>
      <c r="D360" s="129"/>
      <c r="E360" s="142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</row>
    <row r="361" spans="1:15" hidden="1" x14ac:dyDescent="0.25">
      <c r="A361" s="87"/>
      <c r="B361" s="85"/>
      <c r="C361" s="115"/>
      <c r="D361" s="129"/>
      <c r="E361" s="142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</row>
    <row r="362" spans="1:15" hidden="1" x14ac:dyDescent="0.25">
      <c r="A362" s="87"/>
      <c r="B362" s="85"/>
      <c r="C362" s="115"/>
      <c r="D362" s="129"/>
      <c r="E362" s="142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</row>
    <row r="363" spans="1:15" hidden="1" x14ac:dyDescent="0.25">
      <c r="A363" s="87"/>
      <c r="B363" s="85"/>
      <c r="C363" s="115"/>
      <c r="D363" s="129"/>
      <c r="E363" s="142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</row>
    <row r="364" spans="1:15" hidden="1" x14ac:dyDescent="0.25">
      <c r="A364" s="87"/>
      <c r="B364" s="85"/>
      <c r="C364" s="115"/>
      <c r="D364" s="129"/>
      <c r="E364" s="142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</row>
    <row r="365" spans="1:15" hidden="1" x14ac:dyDescent="0.25">
      <c r="A365" s="87"/>
      <c r="B365" s="85"/>
      <c r="C365" s="115"/>
      <c r="D365" s="129"/>
      <c r="E365" s="142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</row>
    <row r="366" spans="1:15" hidden="1" x14ac:dyDescent="0.25">
      <c r="A366" s="87"/>
      <c r="B366" s="104"/>
      <c r="C366" s="116"/>
      <c r="D366" s="130"/>
      <c r="E366" s="143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</row>
    <row r="367" spans="1:15" hidden="1" x14ac:dyDescent="0.25">
      <c r="A367" s="87"/>
      <c r="B367" s="87"/>
      <c r="C367" s="105"/>
      <c r="D367" s="131"/>
      <c r="E367" s="144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</row>
    <row r="368" spans="1:15" hidden="1" x14ac:dyDescent="0.25">
      <c r="A368" s="87"/>
      <c r="B368" s="106"/>
      <c r="C368" s="107"/>
      <c r="D368" s="132"/>
      <c r="E368" s="145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</row>
    <row r="369" spans="1:15" hidden="1" x14ac:dyDescent="0.25">
      <c r="A369" s="87"/>
      <c r="B369" s="106"/>
      <c r="C369" s="107"/>
      <c r="D369" s="132"/>
      <c r="E369" s="145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</row>
    <row r="370" spans="1:15" hidden="1" x14ac:dyDescent="0.25">
      <c r="A370" s="87"/>
      <c r="B370" s="85"/>
      <c r="C370" s="107"/>
      <c r="D370" s="132"/>
      <c r="E370" s="145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</row>
    <row r="371" spans="1:15" hidden="1" x14ac:dyDescent="0.25">
      <c r="A371" s="87"/>
      <c r="B371" s="85"/>
      <c r="C371" s="107"/>
      <c r="D371" s="132"/>
      <c r="E371" s="145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</row>
    <row r="372" spans="1:15" hidden="1" x14ac:dyDescent="0.25">
      <c r="A372" s="87"/>
      <c r="B372" s="85"/>
      <c r="C372" s="108"/>
      <c r="D372" s="133"/>
      <c r="E372" s="146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</row>
    <row r="373" spans="1:15" hidden="1" x14ac:dyDescent="0.25">
      <c r="A373" s="87"/>
      <c r="B373" s="85"/>
      <c r="C373" s="107"/>
      <c r="D373" s="132"/>
      <c r="E373" s="145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</row>
    <row r="374" spans="1:15" hidden="1" x14ac:dyDescent="0.25">
      <c r="A374" s="87"/>
      <c r="B374" s="85"/>
      <c r="C374" s="107"/>
      <c r="D374" s="132"/>
      <c r="E374" s="145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</row>
    <row r="375" spans="1:15" hidden="1" x14ac:dyDescent="0.25">
      <c r="A375" s="87"/>
      <c r="B375" s="106"/>
      <c r="C375" s="107"/>
      <c r="D375" s="132"/>
      <c r="E375" s="145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</row>
    <row r="376" spans="1:15" hidden="1" x14ac:dyDescent="0.25">
      <c r="A376" s="87"/>
      <c r="B376" s="85"/>
      <c r="C376" s="105"/>
      <c r="D376" s="131"/>
      <c r="E376" s="144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</row>
    <row r="377" spans="1:15" hidden="1" x14ac:dyDescent="0.25">
      <c r="A377" s="87"/>
      <c r="B377" s="85"/>
      <c r="C377" s="107"/>
      <c r="D377" s="132"/>
      <c r="E377" s="145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</row>
    <row r="378" spans="1:15" hidden="1" x14ac:dyDescent="0.25">
      <c r="A378" s="87"/>
      <c r="B378" s="85"/>
      <c r="C378" s="107"/>
      <c r="D378" s="132"/>
      <c r="E378" s="145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</row>
    <row r="379" spans="1:15" hidden="1" x14ac:dyDescent="0.25">
      <c r="A379" s="87"/>
      <c r="B379" s="85"/>
      <c r="C379" s="107"/>
      <c r="D379" s="132"/>
      <c r="E379" s="145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</row>
    <row r="380" spans="1:15" hidden="1" x14ac:dyDescent="0.25">
      <c r="A380" s="87"/>
      <c r="B380" s="85"/>
      <c r="C380" s="107"/>
      <c r="D380" s="132"/>
      <c r="E380" s="145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</row>
    <row r="381" spans="1:15" hidden="1" x14ac:dyDescent="0.25">
      <c r="A381" s="87"/>
      <c r="B381" s="85"/>
      <c r="C381" s="107"/>
      <c r="D381" s="132"/>
      <c r="E381" s="145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</row>
    <row r="382" spans="1:15" hidden="1" x14ac:dyDescent="0.25">
      <c r="A382" s="87"/>
      <c r="B382" s="87"/>
      <c r="C382" s="107"/>
      <c r="D382" s="132"/>
      <c r="E382" s="145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</row>
    <row r="383" spans="1:15" hidden="1" x14ac:dyDescent="0.25">
      <c r="A383" s="87"/>
      <c r="B383" s="85"/>
      <c r="C383" s="105"/>
      <c r="D383" s="131"/>
      <c r="E383" s="144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</row>
    <row r="384" spans="1:15" hidden="1" x14ac:dyDescent="0.25">
      <c r="A384" s="87"/>
      <c r="B384" s="85"/>
      <c r="C384" s="107"/>
      <c r="D384" s="132"/>
      <c r="E384" s="145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</row>
    <row r="385" spans="1:15" hidden="1" x14ac:dyDescent="0.25">
      <c r="A385" s="87"/>
      <c r="B385" s="85"/>
      <c r="C385" s="107"/>
      <c r="D385" s="132"/>
      <c r="E385" s="145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</row>
    <row r="386" spans="1:15" hidden="1" x14ac:dyDescent="0.25">
      <c r="A386" s="87"/>
      <c r="B386" s="85"/>
      <c r="C386" s="107"/>
      <c r="D386" s="132"/>
      <c r="E386" s="145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</row>
    <row r="387" spans="1:15" hidden="1" x14ac:dyDescent="0.25">
      <c r="A387" s="87"/>
      <c r="B387" s="85"/>
      <c r="C387" s="107"/>
      <c r="D387" s="132"/>
      <c r="E387" s="145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</row>
    <row r="388" spans="1:15" hidden="1" x14ac:dyDescent="0.25">
      <c r="A388" s="87"/>
      <c r="B388" s="85"/>
      <c r="C388" s="107"/>
      <c r="D388" s="132"/>
      <c r="E388" s="145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</row>
    <row r="389" spans="1:15" hidden="1" x14ac:dyDescent="0.25">
      <c r="A389" s="87"/>
      <c r="B389" s="85"/>
      <c r="C389" s="107"/>
      <c r="D389" s="132"/>
      <c r="E389" s="145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</row>
    <row r="390" spans="1:15" hidden="1" x14ac:dyDescent="0.25">
      <c r="A390" s="87"/>
      <c r="B390" s="85"/>
      <c r="C390" s="107"/>
      <c r="D390" s="132"/>
      <c r="E390" s="145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</row>
    <row r="391" spans="1:15" hidden="1" x14ac:dyDescent="0.25">
      <c r="A391" s="87"/>
      <c r="B391" s="85"/>
      <c r="C391" s="107"/>
      <c r="D391" s="132"/>
      <c r="E391" s="145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</row>
    <row r="392" spans="1:15" hidden="1" x14ac:dyDescent="0.25">
      <c r="A392" s="87"/>
      <c r="B392" s="85"/>
      <c r="C392" s="107"/>
      <c r="D392" s="132"/>
      <c r="E392" s="145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</row>
    <row r="393" spans="1:15" hidden="1" x14ac:dyDescent="0.25">
      <c r="A393" s="87"/>
      <c r="B393" s="85"/>
      <c r="C393" s="107"/>
      <c r="D393" s="132"/>
      <c r="E393" s="145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</row>
    <row r="394" spans="1:15" hidden="1" x14ac:dyDescent="0.25">
      <c r="A394" s="87"/>
      <c r="B394" s="87"/>
      <c r="C394" s="107"/>
      <c r="D394" s="132"/>
      <c r="E394" s="145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</row>
    <row r="395" spans="1:15" hidden="1" x14ac:dyDescent="0.25">
      <c r="A395" s="87"/>
      <c r="B395" s="87"/>
      <c r="C395" s="107"/>
      <c r="D395" s="132"/>
      <c r="E395" s="145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</row>
    <row r="396" spans="1:15" hidden="1" x14ac:dyDescent="0.25">
      <c r="A396" s="87"/>
      <c r="B396" s="87"/>
      <c r="C396" s="107"/>
      <c r="D396" s="132"/>
      <c r="E396" s="145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</row>
    <row r="397" spans="1:15" hidden="1" x14ac:dyDescent="0.25">
      <c r="A397" s="87"/>
      <c r="B397" s="85"/>
      <c r="C397" s="107"/>
      <c r="D397" s="132"/>
      <c r="E397" s="145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</row>
    <row r="398" spans="1:15" hidden="1" x14ac:dyDescent="0.25">
      <c r="A398" s="87"/>
      <c r="B398" s="85"/>
      <c r="C398" s="107"/>
      <c r="D398" s="132"/>
      <c r="E398" s="145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</row>
    <row r="399" spans="1:15" hidden="1" x14ac:dyDescent="0.25">
      <c r="A399" s="87"/>
      <c r="B399" s="85"/>
      <c r="C399" s="105"/>
      <c r="D399" s="131"/>
      <c r="E399" s="144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</row>
    <row r="400" spans="1:15" hidden="1" x14ac:dyDescent="0.25">
      <c r="A400" s="87"/>
      <c r="B400" s="87"/>
      <c r="C400" s="107"/>
      <c r="D400" s="132"/>
      <c r="E400" s="145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</row>
    <row r="401" spans="1:15" hidden="1" x14ac:dyDescent="0.25">
      <c r="A401" s="87"/>
      <c r="B401" s="87"/>
      <c r="C401" s="107"/>
      <c r="D401" s="132"/>
      <c r="E401" s="145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</row>
    <row r="402" spans="1:15" hidden="1" x14ac:dyDescent="0.25">
      <c r="A402" s="87"/>
      <c r="B402" s="85"/>
      <c r="C402" s="107"/>
      <c r="D402" s="132"/>
      <c r="E402" s="145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</row>
    <row r="403" spans="1:15" hidden="1" x14ac:dyDescent="0.25">
      <c r="A403" s="87"/>
      <c r="B403" s="85"/>
      <c r="C403" s="107"/>
      <c r="D403" s="132"/>
      <c r="E403" s="145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</row>
    <row r="404" spans="1:15" hidden="1" x14ac:dyDescent="0.25">
      <c r="A404" s="87"/>
      <c r="B404" s="109"/>
      <c r="C404" s="107"/>
      <c r="D404" s="132"/>
      <c r="E404" s="145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</row>
    <row r="405" spans="1:15" hidden="1" x14ac:dyDescent="0.25">
      <c r="A405" s="87"/>
      <c r="B405" s="106"/>
      <c r="C405" s="107"/>
      <c r="D405" s="132"/>
      <c r="E405" s="145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</row>
    <row r="406" spans="1:15" hidden="1" x14ac:dyDescent="0.25">
      <c r="A406" s="87"/>
      <c r="B406" s="85"/>
      <c r="C406" s="107"/>
      <c r="D406" s="132"/>
      <c r="E406" s="145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</row>
    <row r="407" spans="1:15" hidden="1" x14ac:dyDescent="0.25">
      <c r="A407" s="87"/>
      <c r="B407" s="87"/>
      <c r="C407" s="107"/>
      <c r="D407" s="132"/>
      <c r="E407" s="145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</row>
    <row r="408" spans="1:15" hidden="1" x14ac:dyDescent="0.25">
      <c r="A408" s="87"/>
      <c r="B408" s="110"/>
      <c r="C408" s="107"/>
      <c r="D408" s="132"/>
      <c r="E408" s="145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</row>
    <row r="409" spans="1:15" hidden="1" x14ac:dyDescent="0.25">
      <c r="A409" s="87"/>
      <c r="B409" s="111"/>
      <c r="C409" s="107"/>
      <c r="D409" s="132"/>
      <c r="E409" s="145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</row>
    <row r="410" spans="1:15" hidden="1" x14ac:dyDescent="0.25">
      <c r="A410" s="87"/>
      <c r="B410" s="87"/>
      <c r="C410" s="107"/>
      <c r="D410" s="132"/>
      <c r="E410" s="145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</row>
    <row r="411" spans="1:15" hidden="1" x14ac:dyDescent="0.25">
      <c r="A411" s="87"/>
      <c r="B411" s="85"/>
      <c r="C411" s="107"/>
      <c r="D411" s="132"/>
      <c r="E411" s="145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</row>
    <row r="412" spans="1:15" hidden="1" x14ac:dyDescent="0.25">
      <c r="A412" s="87"/>
      <c r="B412" s="85"/>
      <c r="C412" s="107"/>
      <c r="D412" s="132"/>
      <c r="E412" s="145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</row>
    <row r="413" spans="1:15" hidden="1" x14ac:dyDescent="0.25">
      <c r="A413" s="87"/>
      <c r="B413" s="106"/>
      <c r="C413" s="107"/>
      <c r="D413" s="132"/>
      <c r="E413" s="145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</row>
    <row r="414" spans="1:15" hidden="1" x14ac:dyDescent="0.25">
      <c r="A414" s="87"/>
      <c r="B414" s="87"/>
      <c r="C414" s="107"/>
      <c r="D414" s="132"/>
      <c r="E414" s="145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</row>
    <row r="415" spans="1:15" hidden="1" x14ac:dyDescent="0.25">
      <c r="A415" s="87"/>
      <c r="B415" s="85"/>
      <c r="C415" s="107"/>
      <c r="D415" s="132"/>
      <c r="E415" s="145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</row>
    <row r="416" spans="1:15" hidden="1" x14ac:dyDescent="0.25">
      <c r="A416" s="87"/>
      <c r="B416" s="85"/>
      <c r="C416" s="107"/>
      <c r="D416" s="132"/>
      <c r="E416" s="145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</row>
    <row r="417" spans="1:15" hidden="1" x14ac:dyDescent="0.25">
      <c r="A417" s="87"/>
      <c r="B417" s="85"/>
      <c r="C417" s="107"/>
      <c r="D417" s="132"/>
      <c r="E417" s="145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</row>
    <row r="418" spans="1:15" hidden="1" x14ac:dyDescent="0.25">
      <c r="A418" s="87"/>
      <c r="B418" s="87"/>
      <c r="C418" s="107"/>
      <c r="D418" s="132"/>
      <c r="E418" s="145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</row>
    <row r="419" spans="1:15" hidden="1" x14ac:dyDescent="0.25">
      <c r="A419" s="87"/>
      <c r="B419" s="85"/>
      <c r="C419" s="107"/>
      <c r="D419" s="132"/>
      <c r="E419" s="145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</row>
    <row r="420" spans="1:15" hidden="1" x14ac:dyDescent="0.25">
      <c r="A420" s="87"/>
      <c r="B420" s="85"/>
      <c r="C420" s="107"/>
      <c r="D420" s="132"/>
      <c r="E420" s="145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</row>
    <row r="421" spans="1:15" hidden="1" x14ac:dyDescent="0.25">
      <c r="A421" s="87"/>
      <c r="B421" s="87"/>
      <c r="C421" s="107"/>
      <c r="D421" s="132"/>
      <c r="E421" s="145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</row>
    <row r="422" spans="1:15" hidden="1" x14ac:dyDescent="0.25">
      <c r="A422" s="87"/>
      <c r="B422" s="85"/>
      <c r="C422" s="107"/>
      <c r="D422" s="132"/>
      <c r="E422" s="145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</row>
    <row r="423" spans="1:15" hidden="1" x14ac:dyDescent="0.25">
      <c r="A423" s="87"/>
      <c r="B423" s="85"/>
      <c r="C423" s="107"/>
      <c r="D423" s="132"/>
      <c r="E423" s="145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</row>
    <row r="424" spans="1:15" hidden="1" x14ac:dyDescent="0.25">
      <c r="A424" s="87"/>
      <c r="B424" s="87"/>
      <c r="C424" s="107"/>
      <c r="D424" s="132"/>
      <c r="E424" s="145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</row>
    <row r="425" spans="1:15" hidden="1" x14ac:dyDescent="0.25">
      <c r="A425" s="87"/>
      <c r="B425" s="85"/>
      <c r="C425" s="107"/>
      <c r="D425" s="132"/>
      <c r="E425" s="145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</row>
    <row r="426" spans="1:15" hidden="1" x14ac:dyDescent="0.25">
      <c r="A426" s="87"/>
      <c r="B426" s="109"/>
      <c r="C426" s="107"/>
      <c r="D426" s="132"/>
      <c r="E426" s="145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</row>
    <row r="427" spans="1:15" hidden="1" x14ac:dyDescent="0.25">
      <c r="A427" s="87"/>
      <c r="B427" s="85"/>
      <c r="C427" s="107"/>
      <c r="D427" s="132"/>
      <c r="E427" s="145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</row>
    <row r="428" spans="1:15" hidden="1" x14ac:dyDescent="0.25">
      <c r="A428" s="87"/>
      <c r="B428" s="85"/>
      <c r="C428" s="107"/>
      <c r="D428" s="132"/>
      <c r="E428" s="145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</row>
    <row r="429" spans="1:15" hidden="1" x14ac:dyDescent="0.25">
      <c r="A429" s="87"/>
      <c r="B429" s="85"/>
      <c r="C429" s="107"/>
      <c r="D429" s="132"/>
      <c r="E429" s="145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</row>
    <row r="430" spans="1:15" hidden="1" x14ac:dyDescent="0.25">
      <c r="A430" s="87"/>
      <c r="B430" s="87"/>
      <c r="C430" s="107"/>
      <c r="D430" s="132"/>
      <c r="E430" s="145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</row>
    <row r="431" spans="1:15" hidden="1" x14ac:dyDescent="0.25">
      <c r="A431" s="87"/>
      <c r="B431" s="85"/>
      <c r="C431" s="112"/>
      <c r="D431" s="134"/>
      <c r="E431" s="147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</row>
    <row r="432" spans="1:15" hidden="1" x14ac:dyDescent="0.25">
      <c r="A432" s="87"/>
      <c r="B432" s="85"/>
      <c r="C432" s="112"/>
      <c r="D432" s="134"/>
      <c r="E432" s="147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</row>
    <row r="433" spans="1:15" hidden="1" x14ac:dyDescent="0.25">
      <c r="A433" s="87"/>
      <c r="B433" s="85"/>
      <c r="C433" s="112"/>
      <c r="D433" s="134"/>
      <c r="E433" s="147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</row>
    <row r="434" spans="1:15" hidden="1" x14ac:dyDescent="0.25">
      <c r="A434" s="87"/>
      <c r="B434" s="85"/>
      <c r="C434" s="112"/>
      <c r="D434" s="134"/>
      <c r="E434" s="147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</row>
    <row r="435" spans="1:15" hidden="1" x14ac:dyDescent="0.25">
      <c r="A435" s="87"/>
      <c r="B435" s="85"/>
      <c r="C435" s="112"/>
      <c r="D435" s="134"/>
      <c r="E435" s="147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</row>
    <row r="436" spans="1:15" hidden="1" x14ac:dyDescent="0.25">
      <c r="A436" s="87"/>
      <c r="B436" s="106"/>
      <c r="C436" s="112"/>
      <c r="D436" s="134"/>
      <c r="E436" s="147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</row>
    <row r="437" spans="1:15" hidden="1" x14ac:dyDescent="0.25">
      <c r="A437" s="87"/>
      <c r="B437" s="85"/>
      <c r="C437" s="112"/>
      <c r="D437" s="134"/>
      <c r="E437" s="147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</row>
    <row r="438" spans="1:15" hidden="1" x14ac:dyDescent="0.25">
      <c r="A438" s="87"/>
      <c r="B438" s="85"/>
      <c r="C438" s="112"/>
      <c r="D438" s="134"/>
      <c r="E438" s="147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</row>
    <row r="439" spans="1:15" hidden="1" x14ac:dyDescent="0.25">
      <c r="A439" s="87"/>
      <c r="B439" s="85"/>
      <c r="C439" s="112"/>
      <c r="D439" s="134"/>
      <c r="E439" s="147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</row>
    <row r="440" spans="1:15" hidden="1" x14ac:dyDescent="0.25">
      <c r="A440" s="87"/>
      <c r="B440" s="85"/>
      <c r="C440" s="115"/>
      <c r="D440" s="129"/>
      <c r="E440" s="142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</row>
    <row r="441" spans="1:15" hidden="1" x14ac:dyDescent="0.25">
      <c r="A441" s="87"/>
      <c r="B441" s="85"/>
      <c r="C441" s="112"/>
      <c r="D441" s="134"/>
      <c r="E441" s="147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</row>
    <row r="442" spans="1:15" hidden="1" x14ac:dyDescent="0.25">
      <c r="A442" s="87"/>
      <c r="B442" s="85"/>
      <c r="C442" s="112"/>
      <c r="D442" s="134"/>
      <c r="E442" s="147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</row>
    <row r="443" spans="1:15" hidden="1" x14ac:dyDescent="0.25">
      <c r="A443" s="87"/>
      <c r="B443" s="85"/>
      <c r="C443" s="112"/>
      <c r="D443" s="134"/>
      <c r="E443" s="147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</row>
    <row r="444" spans="1:15" hidden="1" x14ac:dyDescent="0.25">
      <c r="A444" s="87"/>
      <c r="B444" s="85"/>
      <c r="C444" s="115"/>
      <c r="D444" s="129"/>
      <c r="E444" s="142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</row>
    <row r="445" spans="1:15" hidden="1" x14ac:dyDescent="0.25">
      <c r="A445" s="87"/>
      <c r="B445" s="85"/>
      <c r="C445" s="112"/>
      <c r="D445" s="134"/>
      <c r="E445" s="147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</row>
    <row r="446" spans="1:15" hidden="1" x14ac:dyDescent="0.25">
      <c r="A446" s="87"/>
      <c r="B446" s="85"/>
      <c r="C446" s="112"/>
      <c r="D446" s="134"/>
      <c r="E446" s="147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</row>
    <row r="447" spans="1:15" hidden="1" x14ac:dyDescent="0.25">
      <c r="A447" s="87"/>
      <c r="B447" s="85"/>
      <c r="C447" s="112"/>
      <c r="D447" s="134"/>
      <c r="E447" s="147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</row>
    <row r="448" spans="1:15" hidden="1" x14ac:dyDescent="0.25">
      <c r="A448" s="87"/>
      <c r="B448" s="87"/>
      <c r="C448" s="107"/>
      <c r="D448" s="132"/>
      <c r="E448" s="145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</row>
    <row r="449" spans="1:15" hidden="1" x14ac:dyDescent="0.25">
      <c r="A449" s="87"/>
      <c r="B449" s="85"/>
      <c r="C449" s="112"/>
      <c r="D449" s="134"/>
      <c r="E449" s="147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</row>
    <row r="450" spans="1:15" hidden="1" x14ac:dyDescent="0.25">
      <c r="A450" s="87"/>
      <c r="B450" s="85"/>
      <c r="C450" s="112"/>
      <c r="D450" s="134"/>
      <c r="E450" s="147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</row>
    <row r="451" spans="1:15" hidden="1" x14ac:dyDescent="0.25">
      <c r="A451" s="87"/>
      <c r="B451" s="85"/>
      <c r="C451" s="112"/>
      <c r="D451" s="134"/>
      <c r="E451" s="147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</row>
    <row r="452" spans="1:15" hidden="1" x14ac:dyDescent="0.25">
      <c r="A452" s="87"/>
      <c r="B452" s="85"/>
      <c r="C452" s="112"/>
      <c r="D452" s="134"/>
      <c r="E452" s="147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</row>
    <row r="453" spans="1:15" hidden="1" x14ac:dyDescent="0.25">
      <c r="A453" s="87"/>
      <c r="B453" s="106"/>
      <c r="C453" s="112"/>
      <c r="D453" s="134"/>
      <c r="E453" s="147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</row>
    <row r="454" spans="1:15" hidden="1" x14ac:dyDescent="0.25">
      <c r="A454" s="87"/>
      <c r="B454" s="85"/>
      <c r="C454" s="112"/>
      <c r="D454" s="134"/>
      <c r="E454" s="147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</row>
    <row r="455" spans="1:15" hidden="1" x14ac:dyDescent="0.25">
      <c r="A455" s="87"/>
      <c r="B455" s="85"/>
      <c r="C455" s="112"/>
      <c r="D455" s="134"/>
      <c r="E455" s="147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</row>
    <row r="456" spans="1:15" hidden="1" x14ac:dyDescent="0.25">
      <c r="A456" s="87"/>
      <c r="B456" s="84"/>
      <c r="C456" s="115"/>
      <c r="D456" s="129"/>
      <c r="E456" s="142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</row>
    <row r="457" spans="1:15" hidden="1" x14ac:dyDescent="0.25">
      <c r="A457" s="87"/>
      <c r="B457" s="85"/>
      <c r="C457" s="115"/>
      <c r="D457" s="129"/>
      <c r="E457" s="142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</row>
    <row r="458" spans="1:15" hidden="1" x14ac:dyDescent="0.25">
      <c r="A458" s="87"/>
      <c r="B458" s="85"/>
      <c r="C458" s="115"/>
      <c r="D458" s="129"/>
      <c r="E458" s="142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</row>
    <row r="459" spans="1:15" hidden="1" x14ac:dyDescent="0.25">
      <c r="A459" s="87"/>
      <c r="B459" s="85"/>
      <c r="C459" s="115"/>
      <c r="D459" s="129"/>
      <c r="E459" s="142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</row>
    <row r="460" spans="1:15" hidden="1" x14ac:dyDescent="0.25">
      <c r="A460" s="87"/>
      <c r="B460" s="106"/>
      <c r="C460" s="112"/>
      <c r="D460" s="134"/>
      <c r="E460" s="147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</row>
    <row r="461" spans="1:15" hidden="1" x14ac:dyDescent="0.25">
      <c r="A461" s="87"/>
      <c r="B461" s="113"/>
      <c r="C461" s="107"/>
      <c r="D461" s="132"/>
      <c r="E461" s="145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</row>
    <row r="462" spans="1:15" hidden="1" x14ac:dyDescent="0.25">
      <c r="A462" s="87"/>
      <c r="B462" s="85"/>
      <c r="C462" s="115"/>
      <c r="D462" s="129"/>
      <c r="E462" s="142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</row>
    <row r="463" spans="1:15" hidden="1" x14ac:dyDescent="0.25">
      <c r="A463" s="87"/>
      <c r="B463" s="85"/>
      <c r="C463" s="116"/>
      <c r="D463" s="130"/>
      <c r="E463" s="143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</row>
    <row r="464" spans="1:15" hidden="1" x14ac:dyDescent="0.25">
      <c r="A464" s="87"/>
      <c r="B464" s="85"/>
      <c r="C464" s="116"/>
      <c r="D464" s="130"/>
      <c r="E464" s="143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</row>
    <row r="465" spans="1:15" hidden="1" x14ac:dyDescent="0.25">
      <c r="A465" s="87"/>
      <c r="B465" s="114"/>
      <c r="C465" s="112"/>
      <c r="D465" s="134"/>
      <c r="E465" s="147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</row>
    <row r="466" spans="1:15" hidden="1" x14ac:dyDescent="0.25">
      <c r="A466" s="87"/>
      <c r="B466" s="114"/>
      <c r="C466" s="112"/>
      <c r="D466" s="134"/>
      <c r="E466" s="147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</row>
    <row r="467" spans="1:15" hidden="1" x14ac:dyDescent="0.25">
      <c r="A467" s="87"/>
      <c r="B467" s="117"/>
      <c r="C467" s="112"/>
      <c r="D467" s="134"/>
      <c r="E467" s="147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</row>
    <row r="468" spans="1:15" hidden="1" x14ac:dyDescent="0.25">
      <c r="A468" s="87"/>
      <c r="B468" s="114"/>
      <c r="C468" s="112"/>
      <c r="D468" s="134"/>
      <c r="E468" s="147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</row>
    <row r="469" spans="1:15" hidden="1" x14ac:dyDescent="0.25">
      <c r="A469" s="87"/>
      <c r="B469" s="85"/>
      <c r="C469" s="115"/>
      <c r="D469" s="129"/>
      <c r="E469" s="142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</row>
    <row r="470" spans="1:15" hidden="1" x14ac:dyDescent="0.25">
      <c r="A470" s="87"/>
      <c r="B470" s="85"/>
      <c r="C470" s="116"/>
      <c r="D470" s="130"/>
      <c r="E470" s="143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</row>
    <row r="471" spans="1:15" hidden="1" x14ac:dyDescent="0.25">
      <c r="A471" s="87"/>
      <c r="B471" s="85"/>
      <c r="C471" s="118"/>
      <c r="D471" s="135"/>
      <c r="E471" s="148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</row>
    <row r="472" spans="1:15" hidden="1" x14ac:dyDescent="0.25">
      <c r="A472" s="114"/>
      <c r="B472" s="87"/>
      <c r="C472" s="115"/>
      <c r="D472" s="129"/>
      <c r="E472" s="142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</row>
  </sheetData>
  <protectedRanges>
    <protectedRange algorithmName="SHA-512" hashValue="V3MAWm5X5XrUGpr8JKUySROvob0oQJUADbRHimzrJaduO3kjepw1rntMjAZLP47yQKso+lDHVMr5LGpF4tI8zQ==" saltValue="3CMcRIlbBULeG1WUaDTcyA==" spinCount="100000" sqref="A99:A117 A181:A252 A260:A345 A347:A351 A354:A359" name="Диапазон1"/>
    <protectedRange algorithmName="SHA-512" hashValue="V3MAWm5X5XrUGpr8JKUySROvob0oQJUADbRHimzrJaduO3kjepw1rntMjAZLP47yQKso+lDHVMr5LGpF4tI8zQ==" saltValue="3CMcRIlbBULeG1WUaDTcyA==" spinCount="100000" sqref="A118:A130" name="Диапазон1_1"/>
    <protectedRange algorithmName="SHA-512" hashValue="V3MAWm5X5XrUGpr8JKUySROvob0oQJUADbRHimzrJaduO3kjepw1rntMjAZLP47yQKso+lDHVMr5LGpF4tI8zQ==" saltValue="3CMcRIlbBULeG1WUaDTcyA==" spinCount="100000" sqref="A131" name="Диапазон1_2"/>
    <protectedRange algorithmName="SHA-512" hashValue="V3MAWm5X5XrUGpr8JKUySROvob0oQJUADbRHimzrJaduO3kjepw1rntMjAZLP47yQKso+lDHVMr5LGpF4tI8zQ==" saltValue="3CMcRIlbBULeG1WUaDTcyA==" spinCount="100000" sqref="A132" name="Диапазон1_92"/>
    <protectedRange algorithmName="SHA-512" hashValue="V3MAWm5X5XrUGpr8JKUySROvob0oQJUADbRHimzrJaduO3kjepw1rntMjAZLP47yQKso+lDHVMr5LGpF4tI8zQ==" saltValue="3CMcRIlbBULeG1WUaDTcyA==" spinCount="100000" sqref="A133:A151" name="Диапазон1_93"/>
    <protectedRange algorithmName="SHA-512" hashValue="V3MAWm5X5XrUGpr8JKUySROvob0oQJUADbRHimzrJaduO3kjepw1rntMjAZLP47yQKso+lDHVMr5LGpF4tI8zQ==" saltValue="3CMcRIlbBULeG1WUaDTcyA==" spinCount="100000" sqref="A152:A172" name="Диапазон1_94"/>
    <protectedRange algorithmName="SHA-512" hashValue="V3MAWm5X5XrUGpr8JKUySROvob0oQJUADbRHimzrJaduO3kjepw1rntMjAZLP47yQKso+lDHVMr5LGpF4tI8zQ==" saltValue="3CMcRIlbBULeG1WUaDTcyA==" spinCount="100000" sqref="A173:A174" name="Диапазон1_95"/>
    <protectedRange algorithmName="SHA-512" hashValue="V3MAWm5X5XrUGpr8JKUySROvob0oQJUADbRHimzrJaduO3kjepw1rntMjAZLP47yQKso+lDHVMr5LGpF4tI8zQ==" saltValue="3CMcRIlbBULeG1WUaDTcyA==" spinCount="100000" sqref="A175" name="Диапазон1_96"/>
    <protectedRange algorithmName="SHA-512" hashValue="V3MAWm5X5XrUGpr8JKUySROvob0oQJUADbRHimzrJaduO3kjepw1rntMjAZLP47yQKso+lDHVMr5LGpF4tI8zQ==" saltValue="3CMcRIlbBULeG1WUaDTcyA==" spinCount="100000" sqref="A176" name="Диапазон1_97"/>
    <protectedRange algorithmName="SHA-512" hashValue="V3MAWm5X5XrUGpr8JKUySROvob0oQJUADbRHimzrJaduO3kjepw1rntMjAZLP47yQKso+lDHVMr5LGpF4tI8zQ==" saltValue="3CMcRIlbBULeG1WUaDTcyA==" spinCount="100000" sqref="A177" name="Диапазон1_98"/>
    <protectedRange algorithmName="SHA-512" hashValue="V3MAWm5X5XrUGpr8JKUySROvob0oQJUADbRHimzrJaduO3kjepw1rntMjAZLP47yQKso+lDHVMr5LGpF4tI8zQ==" saltValue="3CMcRIlbBULeG1WUaDTcyA==" spinCount="100000" sqref="A178:A180" name="Диапазон1_99"/>
    <protectedRange algorithmName="SHA-512" hashValue="V3MAWm5X5XrUGpr8JKUySROvob0oQJUADbRHimzrJaduO3kjepw1rntMjAZLP47yQKso+lDHVMr5LGpF4tI8zQ==" saltValue="3CMcRIlbBULeG1WUaDTcyA==" spinCount="100000" sqref="A253" name="Диапазон1_56_1"/>
    <protectedRange algorithmName="SHA-512" hashValue="V3MAWm5X5XrUGpr8JKUySROvob0oQJUADbRHimzrJaduO3kjepw1rntMjAZLP47yQKso+lDHVMr5LGpF4tI8zQ==" saltValue="3CMcRIlbBULeG1WUaDTcyA==" spinCount="100000" sqref="A254" name="Диапазон1_26_10_1"/>
    <protectedRange algorithmName="SHA-512" hashValue="V3MAWm5X5XrUGpr8JKUySROvob0oQJUADbRHimzrJaduO3kjepw1rntMjAZLP47yQKso+lDHVMr5LGpF4tI8zQ==" saltValue="3CMcRIlbBULeG1WUaDTcyA==" spinCount="100000" sqref="A255" name="Диапазон1_32_2_2"/>
    <protectedRange algorithmName="SHA-512" hashValue="V3MAWm5X5XrUGpr8JKUySROvob0oQJUADbRHimzrJaduO3kjepw1rntMjAZLP47yQKso+lDHVMr5LGpF4tI8zQ==" saltValue="3CMcRIlbBULeG1WUaDTcyA==" spinCount="100000" sqref="A258 A256" name="Диапазон1_32_2_3"/>
    <protectedRange algorithmName="SHA-512" hashValue="V3MAWm5X5XrUGpr8JKUySROvob0oQJUADbRHimzrJaduO3kjepw1rntMjAZLP47yQKso+lDHVMr5LGpF4tI8zQ==" saltValue="3CMcRIlbBULeG1WUaDTcyA==" spinCount="100000" sqref="A257" name="Диапазон1_33_2_1"/>
    <protectedRange algorithmName="SHA-512" hashValue="V3MAWm5X5XrUGpr8JKUySROvob0oQJUADbRHimzrJaduO3kjepw1rntMjAZLP47yQKso+lDHVMr5LGpF4tI8zQ==" saltValue="3CMcRIlbBULeG1WUaDTcyA==" spinCount="100000" sqref="A259" name="Диапазон1_29_2"/>
    <protectedRange algorithmName="SHA-512" hashValue="V3MAWm5X5XrUGpr8JKUySROvob0oQJUADbRHimzrJaduO3kjepw1rntMjAZLP47yQKso+lDHVMr5LGpF4tI8zQ==" saltValue="3CMcRIlbBULeG1WUaDTcyA==" spinCount="100000" sqref="A352:A353" name="Диапазон1_64_2"/>
    <protectedRange algorithmName="SHA-512" hashValue="V3MAWm5X5XrUGpr8JKUySROvob0oQJUADbRHimzrJaduO3kjepw1rntMjAZLP47yQKso+lDHVMr5LGpF4tI8zQ==" saltValue="3CMcRIlbBULeG1WUaDTcyA==" spinCount="100000" sqref="A6:A7" name="Диапазон1_23"/>
    <protectedRange algorithmName="SHA-512" hashValue="V3MAWm5X5XrUGpr8JKUySROvob0oQJUADbRHimzrJaduO3kjepw1rntMjAZLP47yQKso+lDHVMr5LGpF4tI8zQ==" saltValue="3CMcRIlbBULeG1WUaDTcyA==" spinCount="100000" sqref="A8" name="Диапазон1_24"/>
    <protectedRange algorithmName="SHA-512" hashValue="V3MAWm5X5XrUGpr8JKUySROvob0oQJUADbRHimzrJaduO3kjepw1rntMjAZLP47yQKso+lDHVMr5LGpF4tI8zQ==" saltValue="3CMcRIlbBULeG1WUaDTcyA==" spinCount="100000" sqref="A9:A10" name="Диапазон1_25"/>
    <protectedRange algorithmName="SHA-512" hashValue="V3MAWm5X5XrUGpr8JKUySROvob0oQJUADbRHimzrJaduO3kjepw1rntMjAZLP47yQKso+lDHVMr5LGpF4tI8zQ==" saltValue="3CMcRIlbBULeG1WUaDTcyA==" spinCount="100000" sqref="A11" name="Диапазон1_26"/>
    <protectedRange algorithmName="SHA-512" hashValue="V3MAWm5X5XrUGpr8JKUySROvob0oQJUADbRHimzrJaduO3kjepw1rntMjAZLP47yQKso+lDHVMr5LGpF4tI8zQ==" saltValue="3CMcRIlbBULeG1WUaDTcyA==" spinCount="100000" sqref="A12:A14" name="Диапазон1_27"/>
    <protectedRange algorithmName="SHA-512" hashValue="V3MAWm5X5XrUGpr8JKUySROvob0oQJUADbRHimzrJaduO3kjepw1rntMjAZLP47yQKso+lDHVMr5LGpF4tI8zQ==" saltValue="3CMcRIlbBULeG1WUaDTcyA==" spinCount="100000" sqref="A15" name="Диапазон1_28"/>
    <protectedRange algorithmName="SHA-512" hashValue="V3MAWm5X5XrUGpr8JKUySROvob0oQJUADbRHimzrJaduO3kjepw1rntMjAZLP47yQKso+lDHVMr5LGpF4tI8zQ==" saltValue="3CMcRIlbBULeG1WUaDTcyA==" spinCount="100000" sqref="A16" name="Диапазон1_29"/>
    <protectedRange algorithmName="SHA-512" hashValue="V3MAWm5X5XrUGpr8JKUySROvob0oQJUADbRHimzrJaduO3kjepw1rntMjAZLP47yQKso+lDHVMr5LGpF4tI8zQ==" saltValue="3CMcRIlbBULeG1WUaDTcyA==" spinCount="100000" sqref="A17" name="Диапазон1_30"/>
    <protectedRange algorithmName="SHA-512" hashValue="V3MAWm5X5XrUGpr8JKUySROvob0oQJUADbRHimzrJaduO3kjepw1rntMjAZLP47yQKso+lDHVMr5LGpF4tI8zQ==" saltValue="3CMcRIlbBULeG1WUaDTcyA==" spinCount="100000" sqref="A18" name="Диапазон1_31"/>
    <protectedRange algorithmName="SHA-512" hashValue="V3MAWm5X5XrUGpr8JKUySROvob0oQJUADbRHimzrJaduO3kjepw1rntMjAZLP47yQKso+lDHVMr5LGpF4tI8zQ==" saltValue="3CMcRIlbBULeG1WUaDTcyA==" spinCount="100000" sqref="A19" name="Диапазон1_32"/>
    <protectedRange algorithmName="SHA-512" hashValue="V3MAWm5X5XrUGpr8JKUySROvob0oQJUADbRHimzrJaduO3kjepw1rntMjAZLP47yQKso+lDHVMr5LGpF4tI8zQ==" saltValue="3CMcRIlbBULeG1WUaDTcyA==" spinCount="100000" sqref="A20" name="Диапазон1_33"/>
    <protectedRange algorithmName="SHA-512" hashValue="V3MAWm5X5XrUGpr8JKUySROvob0oQJUADbRHimzrJaduO3kjepw1rntMjAZLP47yQKso+lDHVMr5LGpF4tI8zQ==" saltValue="3CMcRIlbBULeG1WUaDTcyA==" spinCount="100000" sqref="A21" name="Диапазон1_34"/>
    <protectedRange algorithmName="SHA-512" hashValue="V3MAWm5X5XrUGpr8JKUySROvob0oQJUADbRHimzrJaduO3kjepw1rntMjAZLP47yQKso+lDHVMr5LGpF4tI8zQ==" saltValue="3CMcRIlbBULeG1WUaDTcyA==" spinCount="100000" sqref="A22" name="Диапазон1_35"/>
    <protectedRange algorithmName="SHA-512" hashValue="V3MAWm5X5XrUGpr8JKUySROvob0oQJUADbRHimzrJaduO3kjepw1rntMjAZLP47yQKso+lDHVMr5LGpF4tI8zQ==" saltValue="3CMcRIlbBULeG1WUaDTcyA==" spinCount="100000" sqref="A23:A24" name="Диапазон1_36"/>
    <protectedRange algorithmName="SHA-512" hashValue="V3MAWm5X5XrUGpr8JKUySROvob0oQJUADbRHimzrJaduO3kjepw1rntMjAZLP47yQKso+lDHVMr5LGpF4tI8zQ==" saltValue="3CMcRIlbBULeG1WUaDTcyA==" spinCount="100000" sqref="A25" name="Диапазон1_37"/>
    <protectedRange algorithmName="SHA-512" hashValue="V3MAWm5X5XrUGpr8JKUySROvob0oQJUADbRHimzrJaduO3kjepw1rntMjAZLP47yQKso+lDHVMr5LGpF4tI8zQ==" saltValue="3CMcRIlbBULeG1WUaDTcyA==" spinCount="100000" sqref="A26" name="Диапазон1_38"/>
    <protectedRange algorithmName="SHA-512" hashValue="V3MAWm5X5XrUGpr8JKUySROvob0oQJUADbRHimzrJaduO3kjepw1rntMjAZLP47yQKso+lDHVMr5LGpF4tI8zQ==" saltValue="3CMcRIlbBULeG1WUaDTcyA==" spinCount="100000" sqref="A27" name="Диапазон1_39"/>
    <protectedRange algorithmName="SHA-512" hashValue="V3MAWm5X5XrUGpr8JKUySROvob0oQJUADbRHimzrJaduO3kjepw1rntMjAZLP47yQKso+lDHVMr5LGpF4tI8zQ==" saltValue="3CMcRIlbBULeG1WUaDTcyA==" spinCount="100000" sqref="A28:A29" name="Диапазон1_40"/>
    <protectedRange algorithmName="SHA-512" hashValue="V3MAWm5X5XrUGpr8JKUySROvob0oQJUADbRHimzrJaduO3kjepw1rntMjAZLP47yQKso+lDHVMr5LGpF4tI8zQ==" saltValue="3CMcRIlbBULeG1WUaDTcyA==" spinCount="100000" sqref="A30:A31" name="Диапазон1_41"/>
    <protectedRange algorithmName="SHA-512" hashValue="V3MAWm5X5XrUGpr8JKUySROvob0oQJUADbRHimzrJaduO3kjepw1rntMjAZLP47yQKso+lDHVMr5LGpF4tI8zQ==" saltValue="3CMcRIlbBULeG1WUaDTcyA==" spinCount="100000" sqref="A32" name="Диапазон1_42"/>
    <protectedRange algorithmName="SHA-512" hashValue="V3MAWm5X5XrUGpr8JKUySROvob0oQJUADbRHimzrJaduO3kjepw1rntMjAZLP47yQKso+lDHVMr5LGpF4tI8zQ==" saltValue="3CMcRIlbBULeG1WUaDTcyA==" spinCount="100000" sqref="A33:A34" name="Диапазон1_43"/>
    <protectedRange algorithmName="SHA-512" hashValue="V3MAWm5X5XrUGpr8JKUySROvob0oQJUADbRHimzrJaduO3kjepw1rntMjAZLP47yQKso+lDHVMr5LGpF4tI8zQ==" saltValue="3CMcRIlbBULeG1WUaDTcyA==" spinCount="100000" sqref="A35" name="Диапазон1_44"/>
    <protectedRange algorithmName="SHA-512" hashValue="V3MAWm5X5XrUGpr8JKUySROvob0oQJUADbRHimzrJaduO3kjepw1rntMjAZLP47yQKso+lDHVMr5LGpF4tI8zQ==" saltValue="3CMcRIlbBULeG1WUaDTcyA==" spinCount="100000" sqref="A36:A37" name="Диапазон1_45"/>
    <protectedRange algorithmName="SHA-512" hashValue="V3MAWm5X5XrUGpr8JKUySROvob0oQJUADbRHimzrJaduO3kjepw1rntMjAZLP47yQKso+lDHVMr5LGpF4tI8zQ==" saltValue="3CMcRIlbBULeG1WUaDTcyA==" spinCount="100000" sqref="A38" name="Диапазон1_46"/>
    <protectedRange algorithmName="SHA-512" hashValue="V3MAWm5X5XrUGpr8JKUySROvob0oQJUADbRHimzrJaduO3kjepw1rntMjAZLP47yQKso+lDHVMr5LGpF4tI8zQ==" saltValue="3CMcRIlbBULeG1WUaDTcyA==" spinCount="100000" sqref="A39" name="Диапазон1_47"/>
    <protectedRange algorithmName="SHA-512" hashValue="V3MAWm5X5XrUGpr8JKUySROvob0oQJUADbRHimzrJaduO3kjepw1rntMjAZLP47yQKso+lDHVMr5LGpF4tI8zQ==" saltValue="3CMcRIlbBULeG1WUaDTcyA==" spinCount="100000" sqref="A40" name="Диапазон1_48"/>
    <protectedRange algorithmName="SHA-512" hashValue="V3MAWm5X5XrUGpr8JKUySROvob0oQJUADbRHimzrJaduO3kjepw1rntMjAZLP47yQKso+lDHVMr5LGpF4tI8zQ==" saltValue="3CMcRIlbBULeG1WUaDTcyA==" spinCount="100000" sqref="A41" name="Диапазон1_49"/>
    <protectedRange algorithmName="SHA-512" hashValue="V3MAWm5X5XrUGpr8JKUySROvob0oQJUADbRHimzrJaduO3kjepw1rntMjAZLP47yQKso+lDHVMr5LGpF4tI8zQ==" saltValue="3CMcRIlbBULeG1WUaDTcyA==" spinCount="100000" sqref="A42" name="Диапазон1_50"/>
    <protectedRange algorithmName="SHA-512" hashValue="V3MAWm5X5XrUGpr8JKUySROvob0oQJUADbRHimzrJaduO3kjepw1rntMjAZLP47yQKso+lDHVMr5LGpF4tI8zQ==" saltValue="3CMcRIlbBULeG1WUaDTcyA==" spinCount="100000" sqref="A43:A44" name="Диапазон1_51"/>
    <protectedRange algorithmName="SHA-512" hashValue="V3MAWm5X5XrUGpr8JKUySROvob0oQJUADbRHimzrJaduO3kjepw1rntMjAZLP47yQKso+lDHVMr5LGpF4tI8zQ==" saltValue="3CMcRIlbBULeG1WUaDTcyA==" spinCount="100000" sqref="A45" name="Диапазон1_52"/>
    <protectedRange algorithmName="SHA-512" hashValue="V3MAWm5X5XrUGpr8JKUySROvob0oQJUADbRHimzrJaduO3kjepw1rntMjAZLP47yQKso+lDHVMr5LGpF4tI8zQ==" saltValue="3CMcRIlbBULeG1WUaDTcyA==" spinCount="100000" sqref="A46" name="Диапазон1_53"/>
    <protectedRange algorithmName="SHA-512" hashValue="V3MAWm5X5XrUGpr8JKUySROvob0oQJUADbRHimzrJaduO3kjepw1rntMjAZLP47yQKso+lDHVMr5LGpF4tI8zQ==" saltValue="3CMcRIlbBULeG1WUaDTcyA==" spinCount="100000" sqref="A47" name="Диапазон1_54"/>
    <protectedRange algorithmName="SHA-512" hashValue="V3MAWm5X5XrUGpr8JKUySROvob0oQJUADbRHimzrJaduO3kjepw1rntMjAZLP47yQKso+lDHVMr5LGpF4tI8zQ==" saltValue="3CMcRIlbBULeG1WUaDTcyA==" spinCount="100000" sqref="A48" name="Диапазон1_55"/>
    <protectedRange algorithmName="SHA-512" hashValue="V3MAWm5X5XrUGpr8JKUySROvob0oQJUADbRHimzrJaduO3kjepw1rntMjAZLP47yQKso+lDHVMr5LGpF4tI8zQ==" saltValue="3CMcRIlbBULeG1WUaDTcyA==" spinCount="100000" sqref="A49" name="Диапазон1_56"/>
    <protectedRange algorithmName="SHA-512" hashValue="V3MAWm5X5XrUGpr8JKUySROvob0oQJUADbRHimzrJaduO3kjepw1rntMjAZLP47yQKso+lDHVMr5LGpF4tI8zQ==" saltValue="3CMcRIlbBULeG1WUaDTcyA==" spinCount="100000" sqref="A50" name="Диапазон1_26_10"/>
    <protectedRange algorithmName="SHA-512" hashValue="V3MAWm5X5XrUGpr8JKUySROvob0oQJUADbRHimzrJaduO3kjepw1rntMjAZLP47yQKso+lDHVMr5LGpF4tI8zQ==" saltValue="3CMcRIlbBULeG1WUaDTcyA==" spinCount="100000" sqref="A51" name="Диапазон1_57"/>
    <protectedRange algorithmName="SHA-512" hashValue="V3MAWm5X5XrUGpr8JKUySROvob0oQJUADbRHimzrJaduO3kjepw1rntMjAZLP47yQKso+lDHVMr5LGpF4tI8zQ==" saltValue="3CMcRIlbBULeG1WUaDTcyA==" spinCount="100000" sqref="A52" name="Диапазон1_58"/>
    <protectedRange algorithmName="SHA-512" hashValue="V3MAWm5X5XrUGpr8JKUySROvob0oQJUADbRHimzrJaduO3kjepw1rntMjAZLP47yQKso+lDHVMr5LGpF4tI8zQ==" saltValue="3CMcRIlbBULeG1WUaDTcyA==" spinCount="100000" sqref="A53" name="Диапазон1_59"/>
    <protectedRange algorithmName="SHA-512" hashValue="V3MAWm5X5XrUGpr8JKUySROvob0oQJUADbRHimzrJaduO3kjepw1rntMjAZLP47yQKso+lDHVMr5LGpF4tI8zQ==" saltValue="3CMcRIlbBULeG1WUaDTcyA==" spinCount="100000" sqref="A54" name="Диапазон1_60"/>
    <protectedRange algorithmName="SHA-512" hashValue="V3MAWm5X5XrUGpr8JKUySROvob0oQJUADbRHimzrJaduO3kjepw1rntMjAZLP47yQKso+lDHVMr5LGpF4tI8zQ==" saltValue="3CMcRIlbBULeG1WUaDTcyA==" spinCount="100000" sqref="A55" name="Диапазон1_61"/>
    <protectedRange algorithmName="SHA-512" hashValue="V3MAWm5X5XrUGpr8JKUySROvob0oQJUADbRHimzrJaduO3kjepw1rntMjAZLP47yQKso+lDHVMr5LGpF4tI8zQ==" saltValue="3CMcRIlbBULeG1WUaDTcyA==" spinCount="100000" sqref="A56" name="Диапазон1_62"/>
    <protectedRange algorithmName="SHA-512" hashValue="V3MAWm5X5XrUGpr8JKUySROvob0oQJUADbRHimzrJaduO3kjepw1rntMjAZLP47yQKso+lDHVMr5LGpF4tI8zQ==" saltValue="3CMcRIlbBULeG1WUaDTcyA==" spinCount="100000" sqref="A57" name="Диапазон1_63"/>
    <protectedRange algorithmName="SHA-512" hashValue="V3MAWm5X5XrUGpr8JKUySROvob0oQJUADbRHimzrJaduO3kjepw1rntMjAZLP47yQKso+lDHVMr5LGpF4tI8zQ==" saltValue="3CMcRIlbBULeG1WUaDTcyA==" spinCount="100000" sqref="A58" name="Диапазон1_64"/>
    <protectedRange algorithmName="SHA-512" hashValue="V3MAWm5X5XrUGpr8JKUySROvob0oQJUADbRHimzrJaduO3kjepw1rntMjAZLP47yQKso+lDHVMr5LGpF4tI8zQ==" saltValue="3CMcRIlbBULeG1WUaDTcyA==" spinCount="100000" sqref="A59" name="Диапазон1_65"/>
    <protectedRange algorithmName="SHA-512" hashValue="V3MAWm5X5XrUGpr8JKUySROvob0oQJUADbRHimzrJaduO3kjepw1rntMjAZLP47yQKso+lDHVMr5LGpF4tI8zQ==" saltValue="3CMcRIlbBULeG1WUaDTcyA==" spinCount="100000" sqref="A60" name="Диапазон1_66"/>
    <protectedRange algorithmName="SHA-512" hashValue="V3MAWm5X5XrUGpr8JKUySROvob0oQJUADbRHimzrJaduO3kjepw1rntMjAZLP47yQKso+lDHVMr5LGpF4tI8zQ==" saltValue="3CMcRIlbBULeG1WUaDTcyA==" spinCount="100000" sqref="A61" name="Диапазон1_67"/>
    <protectedRange algorithmName="SHA-512" hashValue="V3MAWm5X5XrUGpr8JKUySROvob0oQJUADbRHimzrJaduO3kjepw1rntMjAZLP47yQKso+lDHVMr5LGpF4tI8zQ==" saltValue="3CMcRIlbBULeG1WUaDTcyA==" spinCount="100000" sqref="A62" name="Диапазон1_68"/>
  </protectedRanges>
  <autoFilter ref="A5:O472">
    <filterColumn colId="4">
      <customFilters>
        <customFilter operator="notEqual" val=" "/>
      </customFilters>
    </filterColumn>
  </autoFilter>
  <mergeCells count="7">
    <mergeCell ref="A1:O2"/>
    <mergeCell ref="A3:A4"/>
    <mergeCell ref="B3:B4"/>
    <mergeCell ref="C3:C4"/>
    <mergeCell ref="D3:K3"/>
    <mergeCell ref="L3:L4"/>
    <mergeCell ref="M3:O3"/>
  </mergeCells>
  <conditionalFormatting sqref="A63:A98">
    <cfRule type="duplicateValues" dxfId="2" priority="4"/>
  </conditionalFormatting>
  <conditionalFormatting sqref="A354:A359 A99:A351">
    <cfRule type="duplicateValues" dxfId="1" priority="3"/>
  </conditionalFormatting>
  <conditionalFormatting sqref="A343">
    <cfRule type="duplicateValues" dxfId="0" priority="2"/>
  </conditionalFormatting>
  <pageMargins left="0.7" right="0.7" top="0.75" bottom="0.75" header="0.3" footer="0.3"/>
  <pageSetup paperSize="9" scale="4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25" sqref="E25"/>
    </sheetView>
  </sheetViews>
  <sheetFormatPr defaultRowHeight="15" x14ac:dyDescent="0.25"/>
  <cols>
    <col min="1" max="8" width="15.7109375" style="5" customWidth="1"/>
  </cols>
  <sheetData>
    <row r="1" spans="1:8" x14ac:dyDescent="0.25">
      <c r="A1" s="283" t="s">
        <v>25</v>
      </c>
      <c r="B1" s="283"/>
      <c r="C1" s="283"/>
      <c r="D1" s="283"/>
      <c r="E1" s="283"/>
      <c r="F1" s="283"/>
      <c r="G1" s="283"/>
      <c r="H1" s="283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6"/>
      <c r="B3" s="6"/>
      <c r="C3" s="6"/>
      <c r="D3" s="6"/>
      <c r="E3" s="6"/>
      <c r="F3" s="6"/>
      <c r="G3" s="6"/>
      <c r="H3" s="7" t="s">
        <v>26</v>
      </c>
    </row>
    <row r="4" spans="1:8" x14ac:dyDescent="0.25">
      <c r="A4" s="284" t="s">
        <v>12</v>
      </c>
      <c r="B4" s="284" t="s">
        <v>27</v>
      </c>
      <c r="C4" s="284" t="s">
        <v>28</v>
      </c>
      <c r="D4" s="284" t="s">
        <v>29</v>
      </c>
      <c r="E4" s="287" t="s">
        <v>30</v>
      </c>
      <c r="F4" s="288"/>
      <c r="G4" s="289"/>
      <c r="H4" s="284" t="s">
        <v>31</v>
      </c>
    </row>
    <row r="5" spans="1:8" x14ac:dyDescent="0.25">
      <c r="A5" s="285"/>
      <c r="B5" s="285"/>
      <c r="C5" s="285"/>
      <c r="D5" s="285"/>
      <c r="E5" s="284" t="s">
        <v>32</v>
      </c>
      <c r="F5" s="287" t="s">
        <v>33</v>
      </c>
      <c r="G5" s="289"/>
      <c r="H5" s="285"/>
    </row>
    <row r="6" spans="1:8" ht="72" x14ac:dyDescent="0.25">
      <c r="A6" s="285"/>
      <c r="B6" s="286"/>
      <c r="C6" s="286"/>
      <c r="D6" s="286"/>
      <c r="E6" s="286"/>
      <c r="F6" s="3" t="s">
        <v>34</v>
      </c>
      <c r="G6" s="1" t="s">
        <v>35</v>
      </c>
      <c r="H6" s="286"/>
    </row>
    <row r="7" spans="1:8" x14ac:dyDescent="0.25">
      <c r="A7" s="286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x14ac:dyDescent="0.25">
      <c r="A8" s="8">
        <v>1</v>
      </c>
      <c r="B8" s="9" t="s">
        <v>36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ht="24" x14ac:dyDescent="0.25">
      <c r="A9" s="11">
        <v>2</v>
      </c>
      <c r="B9" s="12" t="s">
        <v>37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 x14ac:dyDescent="0.25">
      <c r="A10" s="8">
        <v>3</v>
      </c>
      <c r="B10" s="9" t="s">
        <v>38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24" x14ac:dyDescent="0.25">
      <c r="A11" s="14">
        <v>4</v>
      </c>
      <c r="B11" s="9" t="s">
        <v>39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 ht="72" x14ac:dyDescent="0.25">
      <c r="A12" s="8">
        <v>5</v>
      </c>
      <c r="B12" s="9" t="s">
        <v>40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5">
      <c r="A13" s="11">
        <v>6</v>
      </c>
      <c r="B13" s="12" t="s">
        <v>41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</sheetData>
  <mergeCells count="9">
    <mergeCell ref="A1:H1"/>
    <mergeCell ref="A4:A7"/>
    <mergeCell ref="B4:B6"/>
    <mergeCell ref="C4:C6"/>
    <mergeCell ref="D4:D6"/>
    <mergeCell ref="E4:G4"/>
    <mergeCell ref="H4:H6"/>
    <mergeCell ref="E5:E6"/>
    <mergeCell ref="F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08"/>
  <sheetViews>
    <sheetView zoomScale="90" zoomScaleNormal="90" workbookViewId="0">
      <pane ySplit="5" topLeftCell="A4208" activePane="bottomLeft" state="frozen"/>
      <selection pane="bottomLeft" activeCell="A3774" sqref="A3774:A4213"/>
    </sheetView>
  </sheetViews>
  <sheetFormatPr defaultRowHeight="15" x14ac:dyDescent="0.25"/>
  <cols>
    <col min="1" max="1" width="73.28515625" style="207" customWidth="1"/>
    <col min="2" max="2" width="25.42578125" style="16" hidden="1" customWidth="1"/>
    <col min="3" max="3" width="41.5703125" style="195" customWidth="1"/>
    <col min="4" max="4" width="23.5703125" style="214" customWidth="1"/>
    <col min="5" max="5" width="16.42578125" style="215" customWidth="1"/>
    <col min="6" max="8" width="20.7109375" style="16" customWidth="1"/>
    <col min="9" max="9" width="16.85546875" style="16" customWidth="1"/>
    <col min="10" max="10" width="13.7109375" style="15" customWidth="1"/>
    <col min="11" max="11" width="9.140625" style="15"/>
    <col min="12" max="12" width="39.140625" style="15" customWidth="1"/>
    <col min="13" max="13" width="13.140625" style="15" customWidth="1"/>
    <col min="14" max="15" width="9.140625" style="15" hidden="1" customWidth="1"/>
    <col min="16" max="16" width="14.42578125" style="15" hidden="1" customWidth="1"/>
    <col min="17" max="17" width="4.28515625" style="15" customWidth="1"/>
    <col min="18" max="18" width="9.140625" style="15"/>
    <col min="19" max="19" width="13.140625" style="15" customWidth="1"/>
    <col min="20" max="20" width="11.28515625" style="15" customWidth="1"/>
    <col min="21" max="21" width="11.5703125" style="15" bestFit="1" customWidth="1"/>
    <col min="22" max="256" width="9.140625" style="15"/>
    <col min="257" max="257" width="5.85546875" style="15" customWidth="1"/>
    <col min="258" max="258" width="35" style="15" customWidth="1"/>
    <col min="259" max="262" width="11.85546875" style="15" customWidth="1"/>
    <col min="263" max="512" width="9.140625" style="15"/>
    <col min="513" max="513" width="5.85546875" style="15" customWidth="1"/>
    <col min="514" max="514" width="35" style="15" customWidth="1"/>
    <col min="515" max="518" width="11.85546875" style="15" customWidth="1"/>
    <col min="519" max="768" width="9.140625" style="15"/>
    <col min="769" max="769" width="5.85546875" style="15" customWidth="1"/>
    <col min="770" max="770" width="35" style="15" customWidth="1"/>
    <col min="771" max="774" width="11.85546875" style="15" customWidth="1"/>
    <col min="775" max="1024" width="9.140625" style="15"/>
    <col min="1025" max="1025" width="5.85546875" style="15" customWidth="1"/>
    <col min="1026" max="1026" width="35" style="15" customWidth="1"/>
    <col min="1027" max="1030" width="11.85546875" style="15" customWidth="1"/>
    <col min="1031" max="1280" width="9.140625" style="15"/>
    <col min="1281" max="1281" width="5.85546875" style="15" customWidth="1"/>
    <col min="1282" max="1282" width="35" style="15" customWidth="1"/>
    <col min="1283" max="1286" width="11.85546875" style="15" customWidth="1"/>
    <col min="1287" max="1536" width="9.140625" style="15"/>
    <col min="1537" max="1537" width="5.85546875" style="15" customWidth="1"/>
    <col min="1538" max="1538" width="35" style="15" customWidth="1"/>
    <col min="1539" max="1542" width="11.85546875" style="15" customWidth="1"/>
    <col min="1543" max="1792" width="9.140625" style="15"/>
    <col min="1793" max="1793" width="5.85546875" style="15" customWidth="1"/>
    <col min="1794" max="1794" width="35" style="15" customWidth="1"/>
    <col min="1795" max="1798" width="11.85546875" style="15" customWidth="1"/>
    <col min="1799" max="2048" width="9.140625" style="15"/>
    <col min="2049" max="2049" width="5.85546875" style="15" customWidth="1"/>
    <col min="2050" max="2050" width="35" style="15" customWidth="1"/>
    <col min="2051" max="2054" width="11.85546875" style="15" customWidth="1"/>
    <col min="2055" max="2304" width="9.140625" style="15"/>
    <col min="2305" max="2305" width="5.85546875" style="15" customWidth="1"/>
    <col min="2306" max="2306" width="35" style="15" customWidth="1"/>
    <col min="2307" max="2310" width="11.85546875" style="15" customWidth="1"/>
    <col min="2311" max="2560" width="9.140625" style="15"/>
    <col min="2561" max="2561" width="5.85546875" style="15" customWidth="1"/>
    <col min="2562" max="2562" width="35" style="15" customWidth="1"/>
    <col min="2563" max="2566" width="11.85546875" style="15" customWidth="1"/>
    <col min="2567" max="2816" width="9.140625" style="15"/>
    <col min="2817" max="2817" width="5.85546875" style="15" customWidth="1"/>
    <col min="2818" max="2818" width="35" style="15" customWidth="1"/>
    <col min="2819" max="2822" width="11.85546875" style="15" customWidth="1"/>
    <col min="2823" max="3072" width="9.140625" style="15"/>
    <col min="3073" max="3073" width="5.85546875" style="15" customWidth="1"/>
    <col min="3074" max="3074" width="35" style="15" customWidth="1"/>
    <col min="3075" max="3078" width="11.85546875" style="15" customWidth="1"/>
    <col min="3079" max="3328" width="9.140625" style="15"/>
    <col min="3329" max="3329" width="5.85546875" style="15" customWidth="1"/>
    <col min="3330" max="3330" width="35" style="15" customWidth="1"/>
    <col min="3331" max="3334" width="11.85546875" style="15" customWidth="1"/>
    <col min="3335" max="3584" width="9.140625" style="15"/>
    <col min="3585" max="3585" width="5.85546875" style="15" customWidth="1"/>
    <col min="3586" max="3586" width="35" style="15" customWidth="1"/>
    <col min="3587" max="3590" width="11.85546875" style="15" customWidth="1"/>
    <col min="3591" max="3840" width="9.140625" style="15"/>
    <col min="3841" max="3841" width="5.85546875" style="15" customWidth="1"/>
    <col min="3842" max="3842" width="35" style="15" customWidth="1"/>
    <col min="3843" max="3846" width="11.85546875" style="15" customWidth="1"/>
    <col min="3847" max="4096" width="9.140625" style="15"/>
    <col min="4097" max="4097" width="5.85546875" style="15" customWidth="1"/>
    <col min="4098" max="4098" width="35" style="15" customWidth="1"/>
    <col min="4099" max="4102" width="11.85546875" style="15" customWidth="1"/>
    <col min="4103" max="4352" width="9.140625" style="15"/>
    <col min="4353" max="4353" width="5.85546875" style="15" customWidth="1"/>
    <col min="4354" max="4354" width="35" style="15" customWidth="1"/>
    <col min="4355" max="4358" width="11.85546875" style="15" customWidth="1"/>
    <col min="4359" max="4608" width="9.140625" style="15"/>
    <col min="4609" max="4609" width="5.85546875" style="15" customWidth="1"/>
    <col min="4610" max="4610" width="35" style="15" customWidth="1"/>
    <col min="4611" max="4614" width="11.85546875" style="15" customWidth="1"/>
    <col min="4615" max="4864" width="9.140625" style="15"/>
    <col min="4865" max="4865" width="5.85546875" style="15" customWidth="1"/>
    <col min="4866" max="4866" width="35" style="15" customWidth="1"/>
    <col min="4867" max="4870" width="11.85546875" style="15" customWidth="1"/>
    <col min="4871" max="5120" width="9.140625" style="15"/>
    <col min="5121" max="5121" width="5.85546875" style="15" customWidth="1"/>
    <col min="5122" max="5122" width="35" style="15" customWidth="1"/>
    <col min="5123" max="5126" width="11.85546875" style="15" customWidth="1"/>
    <col min="5127" max="5376" width="9.140625" style="15"/>
    <col min="5377" max="5377" width="5.85546875" style="15" customWidth="1"/>
    <col min="5378" max="5378" width="35" style="15" customWidth="1"/>
    <col min="5379" max="5382" width="11.85546875" style="15" customWidth="1"/>
    <col min="5383" max="5632" width="9.140625" style="15"/>
    <col min="5633" max="5633" width="5.85546875" style="15" customWidth="1"/>
    <col min="5634" max="5634" width="35" style="15" customWidth="1"/>
    <col min="5635" max="5638" width="11.85546875" style="15" customWidth="1"/>
    <col min="5639" max="5888" width="9.140625" style="15"/>
    <col min="5889" max="5889" width="5.85546875" style="15" customWidth="1"/>
    <col min="5890" max="5890" width="35" style="15" customWidth="1"/>
    <col min="5891" max="5894" width="11.85546875" style="15" customWidth="1"/>
    <col min="5895" max="6144" width="9.140625" style="15"/>
    <col min="6145" max="6145" width="5.85546875" style="15" customWidth="1"/>
    <col min="6146" max="6146" width="35" style="15" customWidth="1"/>
    <col min="6147" max="6150" width="11.85546875" style="15" customWidth="1"/>
    <col min="6151" max="6400" width="9.140625" style="15"/>
    <col min="6401" max="6401" width="5.85546875" style="15" customWidth="1"/>
    <col min="6402" max="6402" width="35" style="15" customWidth="1"/>
    <col min="6403" max="6406" width="11.85546875" style="15" customWidth="1"/>
    <col min="6407" max="6656" width="9.140625" style="15"/>
    <col min="6657" max="6657" width="5.85546875" style="15" customWidth="1"/>
    <col min="6658" max="6658" width="35" style="15" customWidth="1"/>
    <col min="6659" max="6662" width="11.85546875" style="15" customWidth="1"/>
    <col min="6663" max="6912" width="9.140625" style="15"/>
    <col min="6913" max="6913" width="5.85546875" style="15" customWidth="1"/>
    <col min="6914" max="6914" width="35" style="15" customWidth="1"/>
    <col min="6915" max="6918" width="11.85546875" style="15" customWidth="1"/>
    <col min="6919" max="7168" width="9.140625" style="15"/>
    <col min="7169" max="7169" width="5.85546875" style="15" customWidth="1"/>
    <col min="7170" max="7170" width="35" style="15" customWidth="1"/>
    <col min="7171" max="7174" width="11.85546875" style="15" customWidth="1"/>
    <col min="7175" max="7424" width="9.140625" style="15"/>
    <col min="7425" max="7425" width="5.85546875" style="15" customWidth="1"/>
    <col min="7426" max="7426" width="35" style="15" customWidth="1"/>
    <col min="7427" max="7430" width="11.85546875" style="15" customWidth="1"/>
    <col min="7431" max="7680" width="9.140625" style="15"/>
    <col min="7681" max="7681" width="5.85546875" style="15" customWidth="1"/>
    <col min="7682" max="7682" width="35" style="15" customWidth="1"/>
    <col min="7683" max="7686" width="11.85546875" style="15" customWidth="1"/>
    <col min="7687" max="7936" width="9.140625" style="15"/>
    <col min="7937" max="7937" width="5.85546875" style="15" customWidth="1"/>
    <col min="7938" max="7938" width="35" style="15" customWidth="1"/>
    <col min="7939" max="7942" width="11.85546875" style="15" customWidth="1"/>
    <col min="7943" max="8192" width="9.140625" style="15"/>
    <col min="8193" max="8193" width="5.85546875" style="15" customWidth="1"/>
    <col min="8194" max="8194" width="35" style="15" customWidth="1"/>
    <col min="8195" max="8198" width="11.85546875" style="15" customWidth="1"/>
    <col min="8199" max="8448" width="9.140625" style="15"/>
    <col min="8449" max="8449" width="5.85546875" style="15" customWidth="1"/>
    <col min="8450" max="8450" width="35" style="15" customWidth="1"/>
    <col min="8451" max="8454" width="11.85546875" style="15" customWidth="1"/>
    <col min="8455" max="8704" width="9.140625" style="15"/>
    <col min="8705" max="8705" width="5.85546875" style="15" customWidth="1"/>
    <col min="8706" max="8706" width="35" style="15" customWidth="1"/>
    <col min="8707" max="8710" width="11.85546875" style="15" customWidth="1"/>
    <col min="8711" max="8960" width="9.140625" style="15"/>
    <col min="8961" max="8961" width="5.85546875" style="15" customWidth="1"/>
    <col min="8962" max="8962" width="35" style="15" customWidth="1"/>
    <col min="8963" max="8966" width="11.85546875" style="15" customWidth="1"/>
    <col min="8967" max="9216" width="9.140625" style="15"/>
    <col min="9217" max="9217" width="5.85546875" style="15" customWidth="1"/>
    <col min="9218" max="9218" width="35" style="15" customWidth="1"/>
    <col min="9219" max="9222" width="11.85546875" style="15" customWidth="1"/>
    <col min="9223" max="9472" width="9.140625" style="15"/>
    <col min="9473" max="9473" width="5.85546875" style="15" customWidth="1"/>
    <col min="9474" max="9474" width="35" style="15" customWidth="1"/>
    <col min="9475" max="9478" width="11.85546875" style="15" customWidth="1"/>
    <col min="9479" max="9728" width="9.140625" style="15"/>
    <col min="9729" max="9729" width="5.85546875" style="15" customWidth="1"/>
    <col min="9730" max="9730" width="35" style="15" customWidth="1"/>
    <col min="9731" max="9734" width="11.85546875" style="15" customWidth="1"/>
    <col min="9735" max="9984" width="9.140625" style="15"/>
    <col min="9985" max="9985" width="5.85546875" style="15" customWidth="1"/>
    <col min="9986" max="9986" width="35" style="15" customWidth="1"/>
    <col min="9987" max="9990" width="11.85546875" style="15" customWidth="1"/>
    <col min="9991" max="10240" width="9.140625" style="15"/>
    <col min="10241" max="10241" width="5.85546875" style="15" customWidth="1"/>
    <col min="10242" max="10242" width="35" style="15" customWidth="1"/>
    <col min="10243" max="10246" width="11.85546875" style="15" customWidth="1"/>
    <col min="10247" max="10496" width="9.140625" style="15"/>
    <col min="10497" max="10497" width="5.85546875" style="15" customWidth="1"/>
    <col min="10498" max="10498" width="35" style="15" customWidth="1"/>
    <col min="10499" max="10502" width="11.85546875" style="15" customWidth="1"/>
    <col min="10503" max="10752" width="9.140625" style="15"/>
    <col min="10753" max="10753" width="5.85546875" style="15" customWidth="1"/>
    <col min="10754" max="10754" width="35" style="15" customWidth="1"/>
    <col min="10755" max="10758" width="11.85546875" style="15" customWidth="1"/>
    <col min="10759" max="11008" width="9.140625" style="15"/>
    <col min="11009" max="11009" width="5.85546875" style="15" customWidth="1"/>
    <col min="11010" max="11010" width="35" style="15" customWidth="1"/>
    <col min="11011" max="11014" width="11.85546875" style="15" customWidth="1"/>
    <col min="11015" max="11264" width="9.140625" style="15"/>
    <col min="11265" max="11265" width="5.85546875" style="15" customWidth="1"/>
    <col min="11266" max="11266" width="35" style="15" customWidth="1"/>
    <col min="11267" max="11270" width="11.85546875" style="15" customWidth="1"/>
    <col min="11271" max="11520" width="9.140625" style="15"/>
    <col min="11521" max="11521" width="5.85546875" style="15" customWidth="1"/>
    <col min="11522" max="11522" width="35" style="15" customWidth="1"/>
    <col min="11523" max="11526" width="11.85546875" style="15" customWidth="1"/>
    <col min="11527" max="11776" width="9.140625" style="15"/>
    <col min="11777" max="11777" width="5.85546875" style="15" customWidth="1"/>
    <col min="11778" max="11778" width="35" style="15" customWidth="1"/>
    <col min="11779" max="11782" width="11.85546875" style="15" customWidth="1"/>
    <col min="11783" max="12032" width="9.140625" style="15"/>
    <col min="12033" max="12033" width="5.85546875" style="15" customWidth="1"/>
    <col min="12034" max="12034" width="35" style="15" customWidth="1"/>
    <col min="12035" max="12038" width="11.85546875" style="15" customWidth="1"/>
    <col min="12039" max="12288" width="9.140625" style="15"/>
    <col min="12289" max="12289" width="5.85546875" style="15" customWidth="1"/>
    <col min="12290" max="12290" width="35" style="15" customWidth="1"/>
    <col min="12291" max="12294" width="11.85546875" style="15" customWidth="1"/>
    <col min="12295" max="12544" width="9.140625" style="15"/>
    <col min="12545" max="12545" width="5.85546875" style="15" customWidth="1"/>
    <col min="12546" max="12546" width="35" style="15" customWidth="1"/>
    <col min="12547" max="12550" width="11.85546875" style="15" customWidth="1"/>
    <col min="12551" max="12800" width="9.140625" style="15"/>
    <col min="12801" max="12801" width="5.85546875" style="15" customWidth="1"/>
    <col min="12802" max="12802" width="35" style="15" customWidth="1"/>
    <col min="12803" max="12806" width="11.85546875" style="15" customWidth="1"/>
    <col min="12807" max="13056" width="9.140625" style="15"/>
    <col min="13057" max="13057" width="5.85546875" style="15" customWidth="1"/>
    <col min="13058" max="13058" width="35" style="15" customWidth="1"/>
    <col min="13059" max="13062" width="11.85546875" style="15" customWidth="1"/>
    <col min="13063" max="13312" width="9.140625" style="15"/>
    <col min="13313" max="13313" width="5.85546875" style="15" customWidth="1"/>
    <col min="13314" max="13314" width="35" style="15" customWidth="1"/>
    <col min="13315" max="13318" width="11.85546875" style="15" customWidth="1"/>
    <col min="13319" max="13568" width="9.140625" style="15"/>
    <col min="13569" max="13569" width="5.85546875" style="15" customWidth="1"/>
    <col min="13570" max="13570" width="35" style="15" customWidth="1"/>
    <col min="13571" max="13574" width="11.85546875" style="15" customWidth="1"/>
    <col min="13575" max="13824" width="9.140625" style="15"/>
    <col min="13825" max="13825" width="5.85546875" style="15" customWidth="1"/>
    <col min="13826" max="13826" width="35" style="15" customWidth="1"/>
    <col min="13827" max="13830" width="11.85546875" style="15" customWidth="1"/>
    <col min="13831" max="14080" width="9.140625" style="15"/>
    <col min="14081" max="14081" width="5.85546875" style="15" customWidth="1"/>
    <col min="14082" max="14082" width="35" style="15" customWidth="1"/>
    <col min="14083" max="14086" width="11.85546875" style="15" customWidth="1"/>
    <col min="14087" max="14336" width="9.140625" style="15"/>
    <col min="14337" max="14337" width="5.85546875" style="15" customWidth="1"/>
    <col min="14338" max="14338" width="35" style="15" customWidth="1"/>
    <col min="14339" max="14342" width="11.85546875" style="15" customWidth="1"/>
    <col min="14343" max="14592" width="9.140625" style="15"/>
    <col min="14593" max="14593" width="5.85546875" style="15" customWidth="1"/>
    <col min="14594" max="14594" width="35" style="15" customWidth="1"/>
    <col min="14595" max="14598" width="11.85546875" style="15" customWidth="1"/>
    <col min="14599" max="14848" width="9.140625" style="15"/>
    <col min="14849" max="14849" width="5.85546875" style="15" customWidth="1"/>
    <col min="14850" max="14850" width="35" style="15" customWidth="1"/>
    <col min="14851" max="14854" width="11.85546875" style="15" customWidth="1"/>
    <col min="14855" max="15104" width="9.140625" style="15"/>
    <col min="15105" max="15105" width="5.85546875" style="15" customWidth="1"/>
    <col min="15106" max="15106" width="35" style="15" customWidth="1"/>
    <col min="15107" max="15110" width="11.85546875" style="15" customWidth="1"/>
    <col min="15111" max="15360" width="9.140625" style="15"/>
    <col min="15361" max="15361" width="5.85546875" style="15" customWidth="1"/>
    <col min="15362" max="15362" width="35" style="15" customWidth="1"/>
    <col min="15363" max="15366" width="11.85546875" style="15" customWidth="1"/>
    <col min="15367" max="15616" width="9.140625" style="15"/>
    <col min="15617" max="15617" width="5.85546875" style="15" customWidth="1"/>
    <col min="15618" max="15618" width="35" style="15" customWidth="1"/>
    <col min="15619" max="15622" width="11.85546875" style="15" customWidth="1"/>
    <col min="15623" max="15872" width="9.140625" style="15"/>
    <col min="15873" max="15873" width="5.85546875" style="15" customWidth="1"/>
    <col min="15874" max="15874" width="35" style="15" customWidth="1"/>
    <col min="15875" max="15878" width="11.85546875" style="15" customWidth="1"/>
    <col min="15879" max="16128" width="9.140625" style="15"/>
    <col min="16129" max="16129" width="5.85546875" style="15" customWidth="1"/>
    <col min="16130" max="16130" width="35" style="15" customWidth="1"/>
    <col min="16131" max="16134" width="11.85546875" style="15" customWidth="1"/>
    <col min="16135" max="16384" width="9.140625" style="15"/>
  </cols>
  <sheetData>
    <row r="1" spans="1:9" ht="12.75" customHeight="1" x14ac:dyDescent="0.2">
      <c r="A1" s="290" t="s">
        <v>4195</v>
      </c>
      <c r="B1" s="290"/>
      <c r="C1" s="290"/>
      <c r="D1" s="290"/>
      <c r="E1" s="290"/>
      <c r="F1" s="290"/>
      <c r="G1" s="290"/>
      <c r="H1" s="290"/>
      <c r="I1" s="290"/>
    </row>
    <row r="2" spans="1:9" x14ac:dyDescent="0.2">
      <c r="A2" s="197"/>
      <c r="B2" s="17"/>
      <c r="C2" s="17"/>
      <c r="D2" s="208"/>
      <c r="E2" s="208"/>
      <c r="F2" s="17"/>
      <c r="G2" s="17"/>
      <c r="H2" s="17"/>
      <c r="I2" s="17"/>
    </row>
    <row r="3" spans="1:9" x14ac:dyDescent="0.2">
      <c r="A3" s="197"/>
      <c r="B3" s="17"/>
      <c r="C3" s="17"/>
      <c r="D3" s="208"/>
      <c r="E3" s="208"/>
      <c r="F3" s="17"/>
      <c r="G3" s="17"/>
      <c r="H3" s="17"/>
      <c r="I3" s="2" t="s">
        <v>26</v>
      </c>
    </row>
    <row r="4" spans="1:9" ht="12.75" customHeight="1" x14ac:dyDescent="0.2">
      <c r="A4" s="291" t="s">
        <v>42</v>
      </c>
      <c r="B4" s="64" t="s">
        <v>43</v>
      </c>
      <c r="C4" s="293" t="s">
        <v>66</v>
      </c>
      <c r="D4" s="287" t="s">
        <v>44</v>
      </c>
      <c r="E4" s="288"/>
      <c r="F4" s="289"/>
      <c r="G4" s="287" t="s">
        <v>45</v>
      </c>
      <c r="H4" s="289"/>
      <c r="I4" s="284" t="s">
        <v>46</v>
      </c>
    </row>
    <row r="5" spans="1:9" ht="75" customHeight="1" x14ac:dyDescent="0.2">
      <c r="A5" s="292"/>
      <c r="B5" s="63" t="s">
        <v>47</v>
      </c>
      <c r="C5" s="294"/>
      <c r="D5" s="209" t="s">
        <v>49</v>
      </c>
      <c r="E5" s="209" t="s">
        <v>50</v>
      </c>
      <c r="F5" s="18" t="s">
        <v>51</v>
      </c>
      <c r="G5" s="18" t="s">
        <v>47</v>
      </c>
      <c r="H5" s="18" t="s">
        <v>48</v>
      </c>
      <c r="I5" s="285"/>
    </row>
    <row r="6" spans="1:9" x14ac:dyDescent="0.25">
      <c r="A6" s="163" t="s">
        <v>69</v>
      </c>
      <c r="B6" s="93">
        <v>0</v>
      </c>
      <c r="C6" s="157" t="s">
        <v>67</v>
      </c>
      <c r="D6" s="210">
        <v>1480460.89</v>
      </c>
      <c r="E6" s="210">
        <v>1202467.7100000002</v>
      </c>
      <c r="F6" s="20">
        <v>0</v>
      </c>
      <c r="G6" s="21">
        <f t="shared" ref="G6:G69" si="0">D6-E6</f>
        <v>277993.1799999997</v>
      </c>
      <c r="H6" s="20">
        <v>0</v>
      </c>
      <c r="I6" s="20">
        <v>0</v>
      </c>
    </row>
    <row r="7" spans="1:9" x14ac:dyDescent="0.25">
      <c r="A7" s="163" t="s">
        <v>70</v>
      </c>
      <c r="B7" s="93">
        <v>0</v>
      </c>
      <c r="C7" s="157" t="s">
        <v>67</v>
      </c>
      <c r="D7" s="210">
        <v>1146135.1000000001</v>
      </c>
      <c r="E7" s="210">
        <v>933334.01999999979</v>
      </c>
      <c r="F7" s="20">
        <v>0</v>
      </c>
      <c r="G7" s="21">
        <f t="shared" si="0"/>
        <v>212801.08000000031</v>
      </c>
      <c r="H7" s="20">
        <v>0</v>
      </c>
      <c r="I7" s="20">
        <v>0</v>
      </c>
    </row>
    <row r="8" spans="1:9" x14ac:dyDescent="0.25">
      <c r="A8" s="163" t="s">
        <v>71</v>
      </c>
      <c r="B8" s="93">
        <v>0</v>
      </c>
      <c r="C8" s="157" t="s">
        <v>67</v>
      </c>
      <c r="D8" s="210">
        <v>1289337.9800000002</v>
      </c>
      <c r="E8" s="210">
        <v>1146415.69</v>
      </c>
      <c r="F8" s="20">
        <v>0</v>
      </c>
      <c r="G8" s="21">
        <f t="shared" si="0"/>
        <v>142922.29000000027</v>
      </c>
      <c r="H8" s="20">
        <v>0</v>
      </c>
      <c r="I8" s="20">
        <v>0</v>
      </c>
    </row>
    <row r="9" spans="1:9" x14ac:dyDescent="0.25">
      <c r="A9" s="163" t="s">
        <v>72</v>
      </c>
      <c r="B9" s="93">
        <v>0</v>
      </c>
      <c r="C9" s="157" t="s">
        <v>67</v>
      </c>
      <c r="D9" s="210">
        <v>867243.50000000023</v>
      </c>
      <c r="E9" s="210">
        <v>763734.11999999965</v>
      </c>
      <c r="F9" s="20">
        <v>0</v>
      </c>
      <c r="G9" s="21">
        <f t="shared" si="0"/>
        <v>103509.38000000059</v>
      </c>
      <c r="H9" s="20">
        <v>0</v>
      </c>
      <c r="I9" s="20">
        <v>0</v>
      </c>
    </row>
    <row r="10" spans="1:9" x14ac:dyDescent="0.25">
      <c r="A10" s="163" t="s">
        <v>73</v>
      </c>
      <c r="B10" s="93">
        <v>0</v>
      </c>
      <c r="C10" s="157" t="s">
        <v>67</v>
      </c>
      <c r="D10" s="210">
        <v>767050.5199999999</v>
      </c>
      <c r="E10" s="210">
        <v>343412.41</v>
      </c>
      <c r="F10" s="20">
        <v>0</v>
      </c>
      <c r="G10" s="21">
        <f t="shared" si="0"/>
        <v>423638.10999999993</v>
      </c>
      <c r="H10" s="20">
        <v>0</v>
      </c>
      <c r="I10" s="20">
        <v>0</v>
      </c>
    </row>
    <row r="11" spans="1:9" x14ac:dyDescent="0.25">
      <c r="A11" s="163" t="s">
        <v>74</v>
      </c>
      <c r="B11" s="93">
        <v>0</v>
      </c>
      <c r="C11" s="157" t="s">
        <v>67</v>
      </c>
      <c r="D11" s="210">
        <v>1689857.9000000001</v>
      </c>
      <c r="E11" s="210">
        <v>1467447.1</v>
      </c>
      <c r="F11" s="20">
        <v>0</v>
      </c>
      <c r="G11" s="21">
        <f t="shared" si="0"/>
        <v>222410.80000000005</v>
      </c>
      <c r="H11" s="20">
        <v>0</v>
      </c>
      <c r="I11" s="20">
        <v>0</v>
      </c>
    </row>
    <row r="12" spans="1:9" x14ac:dyDescent="0.25">
      <c r="A12" s="163" t="s">
        <v>75</v>
      </c>
      <c r="B12" s="93">
        <v>0</v>
      </c>
      <c r="C12" s="157" t="s">
        <v>67</v>
      </c>
      <c r="D12" s="210">
        <v>1743894.1400000001</v>
      </c>
      <c r="E12" s="210">
        <v>1374137.5399999996</v>
      </c>
      <c r="F12" s="20">
        <v>0</v>
      </c>
      <c r="G12" s="21">
        <f t="shared" si="0"/>
        <v>369756.60000000056</v>
      </c>
      <c r="H12" s="20">
        <v>0</v>
      </c>
      <c r="I12" s="20">
        <v>0</v>
      </c>
    </row>
    <row r="13" spans="1:9" x14ac:dyDescent="0.25">
      <c r="A13" s="163" t="s">
        <v>76</v>
      </c>
      <c r="B13" s="93">
        <v>0</v>
      </c>
      <c r="C13" s="157" t="s">
        <v>67</v>
      </c>
      <c r="D13" s="210">
        <v>1006138.9999999999</v>
      </c>
      <c r="E13" s="210">
        <v>736768.54999999993</v>
      </c>
      <c r="F13" s="20">
        <v>0</v>
      </c>
      <c r="G13" s="21">
        <f t="shared" si="0"/>
        <v>269370.44999999995</v>
      </c>
      <c r="H13" s="20">
        <v>0</v>
      </c>
      <c r="I13" s="20">
        <v>0</v>
      </c>
    </row>
    <row r="14" spans="1:9" x14ac:dyDescent="0.25">
      <c r="A14" s="198" t="s">
        <v>1397</v>
      </c>
      <c r="B14" s="93">
        <v>0</v>
      </c>
      <c r="C14" s="157" t="s">
        <v>67</v>
      </c>
      <c r="D14" s="210">
        <v>1192675.3200000003</v>
      </c>
      <c r="E14" s="210">
        <v>1003706.97</v>
      </c>
      <c r="F14" s="20">
        <v>0</v>
      </c>
      <c r="G14" s="21">
        <f t="shared" si="0"/>
        <v>188968.35000000033</v>
      </c>
      <c r="H14" s="20">
        <v>0</v>
      </c>
      <c r="I14" s="20">
        <v>0</v>
      </c>
    </row>
    <row r="15" spans="1:9" x14ac:dyDescent="0.25">
      <c r="A15" s="198" t="s">
        <v>1398</v>
      </c>
      <c r="B15" s="93">
        <v>0</v>
      </c>
      <c r="C15" s="157" t="s">
        <v>67</v>
      </c>
      <c r="D15" s="210">
        <v>818438.70000000007</v>
      </c>
      <c r="E15" s="210">
        <v>518586.92000000004</v>
      </c>
      <c r="F15" s="20">
        <v>0</v>
      </c>
      <c r="G15" s="21">
        <f t="shared" si="0"/>
        <v>299851.78000000003</v>
      </c>
      <c r="H15" s="20">
        <v>0</v>
      </c>
      <c r="I15" s="20">
        <v>0</v>
      </c>
    </row>
    <row r="16" spans="1:9" x14ac:dyDescent="0.25">
      <c r="A16" s="198" t="s">
        <v>1399</v>
      </c>
      <c r="B16" s="93">
        <v>0</v>
      </c>
      <c r="C16" s="157" t="s">
        <v>67</v>
      </c>
      <c r="D16" s="210">
        <v>689741.45999999985</v>
      </c>
      <c r="E16" s="210">
        <v>584128.95999999985</v>
      </c>
      <c r="F16" s="20">
        <v>0</v>
      </c>
      <c r="G16" s="21">
        <f t="shared" si="0"/>
        <v>105612.5</v>
      </c>
      <c r="H16" s="20">
        <v>0</v>
      </c>
      <c r="I16" s="20">
        <v>0</v>
      </c>
    </row>
    <row r="17" spans="1:9" x14ac:dyDescent="0.25">
      <c r="A17" s="198" t="s">
        <v>1400</v>
      </c>
      <c r="B17" s="93">
        <v>0</v>
      </c>
      <c r="C17" s="157" t="s">
        <v>67</v>
      </c>
      <c r="D17" s="210">
        <v>1178177.1000000001</v>
      </c>
      <c r="E17" s="210">
        <v>873284.72999999986</v>
      </c>
      <c r="F17" s="20">
        <v>0</v>
      </c>
      <c r="G17" s="21">
        <f t="shared" si="0"/>
        <v>304892.37000000023</v>
      </c>
      <c r="H17" s="20">
        <v>0</v>
      </c>
      <c r="I17" s="20">
        <v>0</v>
      </c>
    </row>
    <row r="18" spans="1:9" x14ac:dyDescent="0.25">
      <c r="A18" s="198" t="s">
        <v>1401</v>
      </c>
      <c r="B18" s="93">
        <v>0</v>
      </c>
      <c r="C18" s="157" t="s">
        <v>67</v>
      </c>
      <c r="D18" s="210">
        <v>1154209.0000000005</v>
      </c>
      <c r="E18" s="210">
        <v>922257.25999999989</v>
      </c>
      <c r="F18" s="20">
        <v>0</v>
      </c>
      <c r="G18" s="21">
        <f t="shared" si="0"/>
        <v>231951.74000000057</v>
      </c>
      <c r="H18" s="20">
        <v>0</v>
      </c>
      <c r="I18" s="20">
        <v>0</v>
      </c>
    </row>
    <row r="19" spans="1:9" x14ac:dyDescent="0.25">
      <c r="A19" s="198" t="s">
        <v>1402</v>
      </c>
      <c r="B19" s="93">
        <v>0</v>
      </c>
      <c r="C19" s="157" t="s">
        <v>67</v>
      </c>
      <c r="D19" s="210">
        <v>1182379.3</v>
      </c>
      <c r="E19" s="210">
        <v>899645.11999999988</v>
      </c>
      <c r="F19" s="20">
        <v>0</v>
      </c>
      <c r="G19" s="21">
        <f t="shared" si="0"/>
        <v>282734.18000000017</v>
      </c>
      <c r="H19" s="20">
        <v>0</v>
      </c>
      <c r="I19" s="20">
        <v>0</v>
      </c>
    </row>
    <row r="20" spans="1:9" x14ac:dyDescent="0.25">
      <c r="A20" s="198" t="s">
        <v>1403</v>
      </c>
      <c r="B20" s="93">
        <v>0</v>
      </c>
      <c r="C20" s="157" t="s">
        <v>67</v>
      </c>
      <c r="D20" s="210">
        <v>1153204.0000000005</v>
      </c>
      <c r="E20" s="210">
        <v>868870.64999999967</v>
      </c>
      <c r="F20" s="20">
        <v>0</v>
      </c>
      <c r="G20" s="21">
        <f t="shared" si="0"/>
        <v>284333.35000000079</v>
      </c>
      <c r="H20" s="20">
        <v>0</v>
      </c>
      <c r="I20" s="20">
        <v>0</v>
      </c>
    </row>
    <row r="21" spans="1:9" x14ac:dyDescent="0.25">
      <c r="A21" s="198" t="s">
        <v>1404</v>
      </c>
      <c r="B21" s="93">
        <v>0</v>
      </c>
      <c r="C21" s="157" t="s">
        <v>67</v>
      </c>
      <c r="D21" s="210">
        <v>1159184.8</v>
      </c>
      <c r="E21" s="210">
        <v>867975.49000000022</v>
      </c>
      <c r="F21" s="20">
        <v>0</v>
      </c>
      <c r="G21" s="21">
        <f t="shared" si="0"/>
        <v>291209.30999999982</v>
      </c>
      <c r="H21" s="20">
        <v>0</v>
      </c>
      <c r="I21" s="20">
        <v>0</v>
      </c>
    </row>
    <row r="22" spans="1:9" x14ac:dyDescent="0.25">
      <c r="A22" s="198" t="s">
        <v>1405</v>
      </c>
      <c r="B22" s="93">
        <v>0</v>
      </c>
      <c r="C22" s="157" t="s">
        <v>67</v>
      </c>
      <c r="D22" s="210">
        <v>1021601.7000000002</v>
      </c>
      <c r="E22" s="210">
        <v>778414.14999999991</v>
      </c>
      <c r="F22" s="20">
        <v>0</v>
      </c>
      <c r="G22" s="21">
        <f t="shared" si="0"/>
        <v>243187.55000000028</v>
      </c>
      <c r="H22" s="20">
        <v>0</v>
      </c>
      <c r="I22" s="20">
        <v>0</v>
      </c>
    </row>
    <row r="23" spans="1:9" x14ac:dyDescent="0.25">
      <c r="A23" s="198" t="s">
        <v>1406</v>
      </c>
      <c r="B23" s="93">
        <v>0</v>
      </c>
      <c r="C23" s="157" t="s">
        <v>67</v>
      </c>
      <c r="D23" s="210">
        <v>1108615.4999999998</v>
      </c>
      <c r="E23" s="210">
        <v>938975</v>
      </c>
      <c r="F23" s="20">
        <v>0</v>
      </c>
      <c r="G23" s="21">
        <f t="shared" si="0"/>
        <v>169640.49999999977</v>
      </c>
      <c r="H23" s="20">
        <v>0</v>
      </c>
      <c r="I23" s="20">
        <v>0</v>
      </c>
    </row>
    <row r="24" spans="1:9" x14ac:dyDescent="0.25">
      <c r="A24" s="163" t="s">
        <v>925</v>
      </c>
      <c r="B24" s="93">
        <v>0</v>
      </c>
      <c r="C24" s="157" t="s">
        <v>67</v>
      </c>
      <c r="D24" s="210">
        <v>185072.97999999998</v>
      </c>
      <c r="E24" s="210">
        <v>81508.45</v>
      </c>
      <c r="F24" s="20">
        <v>0</v>
      </c>
      <c r="G24" s="21">
        <f t="shared" si="0"/>
        <v>103564.52999999998</v>
      </c>
      <c r="H24" s="20">
        <v>0</v>
      </c>
      <c r="I24" s="20">
        <v>0</v>
      </c>
    </row>
    <row r="25" spans="1:9" x14ac:dyDescent="0.25">
      <c r="A25" s="198" t="s">
        <v>1407</v>
      </c>
      <c r="B25" s="93">
        <v>0</v>
      </c>
      <c r="C25" s="157" t="s">
        <v>67</v>
      </c>
      <c r="D25" s="210">
        <v>45694.350000000006</v>
      </c>
      <c r="E25" s="210">
        <v>23299.699999999997</v>
      </c>
      <c r="F25" s="20">
        <v>0</v>
      </c>
      <c r="G25" s="21">
        <f t="shared" si="0"/>
        <v>22394.650000000009</v>
      </c>
      <c r="H25" s="20">
        <v>0</v>
      </c>
      <c r="I25" s="20">
        <v>0</v>
      </c>
    </row>
    <row r="26" spans="1:9" x14ac:dyDescent="0.25">
      <c r="A26" s="198" t="s">
        <v>1408</v>
      </c>
      <c r="B26" s="93">
        <v>0</v>
      </c>
      <c r="C26" s="157" t="s">
        <v>67</v>
      </c>
      <c r="D26" s="210">
        <v>627884</v>
      </c>
      <c r="E26" s="210">
        <v>553168.15000000014</v>
      </c>
      <c r="F26" s="20">
        <v>0</v>
      </c>
      <c r="G26" s="21">
        <f t="shared" si="0"/>
        <v>74715.84999999986</v>
      </c>
      <c r="H26" s="20">
        <v>0</v>
      </c>
      <c r="I26" s="20">
        <v>0</v>
      </c>
    </row>
    <row r="27" spans="1:9" x14ac:dyDescent="0.25">
      <c r="A27" s="198" t="s">
        <v>1409</v>
      </c>
      <c r="B27" s="93">
        <v>0</v>
      </c>
      <c r="C27" s="157" t="s">
        <v>67</v>
      </c>
      <c r="D27" s="210">
        <v>530576.45999999985</v>
      </c>
      <c r="E27" s="210">
        <v>435170.05999999994</v>
      </c>
      <c r="F27" s="20">
        <v>0</v>
      </c>
      <c r="G27" s="21">
        <f t="shared" si="0"/>
        <v>95406.399999999907</v>
      </c>
      <c r="H27" s="20">
        <v>0</v>
      </c>
      <c r="I27" s="20">
        <v>0</v>
      </c>
    </row>
    <row r="28" spans="1:9" x14ac:dyDescent="0.25">
      <c r="A28" s="198" t="s">
        <v>1410</v>
      </c>
      <c r="B28" s="93">
        <v>0</v>
      </c>
      <c r="C28" s="157" t="s">
        <v>67</v>
      </c>
      <c r="D28" s="210">
        <v>1262481.7799999998</v>
      </c>
      <c r="E28" s="210">
        <v>1002701.8300000002</v>
      </c>
      <c r="F28" s="20">
        <v>0</v>
      </c>
      <c r="G28" s="21">
        <f t="shared" si="0"/>
        <v>259779.9499999996</v>
      </c>
      <c r="H28" s="20">
        <v>0</v>
      </c>
      <c r="I28" s="20">
        <v>0</v>
      </c>
    </row>
    <row r="29" spans="1:9" x14ac:dyDescent="0.25">
      <c r="A29" s="198" t="s">
        <v>1411</v>
      </c>
      <c r="B29" s="93">
        <v>0</v>
      </c>
      <c r="C29" s="157" t="s">
        <v>67</v>
      </c>
      <c r="D29" s="210">
        <v>596272.69999999984</v>
      </c>
      <c r="E29" s="210">
        <v>474040.07000000007</v>
      </c>
      <c r="F29" s="20">
        <v>0</v>
      </c>
      <c r="G29" s="21">
        <f t="shared" si="0"/>
        <v>122232.62999999977</v>
      </c>
      <c r="H29" s="20">
        <v>0</v>
      </c>
      <c r="I29" s="20">
        <v>0</v>
      </c>
    </row>
    <row r="30" spans="1:9" x14ac:dyDescent="0.25">
      <c r="A30" s="163" t="s">
        <v>926</v>
      </c>
      <c r="B30" s="93">
        <v>0</v>
      </c>
      <c r="C30" s="157" t="s">
        <v>67</v>
      </c>
      <c r="D30" s="210">
        <v>63875.30000000001</v>
      </c>
      <c r="E30" s="210">
        <v>36454.35</v>
      </c>
      <c r="F30" s="20">
        <v>0</v>
      </c>
      <c r="G30" s="21">
        <f t="shared" si="0"/>
        <v>27420.950000000012</v>
      </c>
      <c r="H30" s="20">
        <v>0</v>
      </c>
      <c r="I30" s="20">
        <v>0</v>
      </c>
    </row>
    <row r="31" spans="1:9" x14ac:dyDescent="0.25">
      <c r="A31" s="163" t="s">
        <v>927</v>
      </c>
      <c r="B31" s="93">
        <v>0</v>
      </c>
      <c r="C31" s="157" t="s">
        <v>67</v>
      </c>
      <c r="D31" s="210">
        <v>113062.5</v>
      </c>
      <c r="E31" s="210">
        <v>66688.45</v>
      </c>
      <c r="F31" s="20">
        <v>0</v>
      </c>
      <c r="G31" s="21">
        <f t="shared" si="0"/>
        <v>46374.05</v>
      </c>
      <c r="H31" s="20">
        <v>0</v>
      </c>
      <c r="I31" s="20">
        <v>0</v>
      </c>
    </row>
    <row r="32" spans="1:9" x14ac:dyDescent="0.25">
      <c r="A32" s="163" t="s">
        <v>928</v>
      </c>
      <c r="B32" s="93">
        <v>0</v>
      </c>
      <c r="C32" s="157" t="s">
        <v>67</v>
      </c>
      <c r="D32" s="210">
        <v>1451237.5500000003</v>
      </c>
      <c r="E32" s="210">
        <v>1151247.3100000003</v>
      </c>
      <c r="F32" s="20">
        <v>0</v>
      </c>
      <c r="G32" s="21">
        <f t="shared" si="0"/>
        <v>299990.24</v>
      </c>
      <c r="H32" s="20">
        <v>0</v>
      </c>
      <c r="I32" s="20">
        <v>0</v>
      </c>
    </row>
    <row r="33" spans="1:9" x14ac:dyDescent="0.25">
      <c r="A33" s="163" t="s">
        <v>929</v>
      </c>
      <c r="B33" s="93">
        <v>0</v>
      </c>
      <c r="C33" s="157" t="s">
        <v>67</v>
      </c>
      <c r="D33" s="210">
        <v>1274531.0499999996</v>
      </c>
      <c r="E33" s="210">
        <v>1062797.18</v>
      </c>
      <c r="F33" s="20">
        <v>0</v>
      </c>
      <c r="G33" s="21">
        <f t="shared" si="0"/>
        <v>211733.86999999965</v>
      </c>
      <c r="H33" s="20">
        <v>0</v>
      </c>
      <c r="I33" s="20">
        <v>0</v>
      </c>
    </row>
    <row r="34" spans="1:9" x14ac:dyDescent="0.25">
      <c r="A34" s="163" t="s">
        <v>930</v>
      </c>
      <c r="B34" s="93">
        <v>0</v>
      </c>
      <c r="C34" s="157" t="s">
        <v>67</v>
      </c>
      <c r="D34" s="210">
        <v>1068783.9999999998</v>
      </c>
      <c r="E34" s="210">
        <v>835089.25</v>
      </c>
      <c r="F34" s="20">
        <v>0</v>
      </c>
      <c r="G34" s="21">
        <f t="shared" si="0"/>
        <v>233694.74999999977</v>
      </c>
      <c r="H34" s="20">
        <v>0</v>
      </c>
      <c r="I34" s="20">
        <v>0</v>
      </c>
    </row>
    <row r="35" spans="1:9" x14ac:dyDescent="0.25">
      <c r="A35" s="163" t="s">
        <v>931</v>
      </c>
      <c r="B35" s="93">
        <v>0</v>
      </c>
      <c r="C35" s="157" t="s">
        <v>67</v>
      </c>
      <c r="D35" s="210">
        <v>826655.55999999947</v>
      </c>
      <c r="E35" s="210">
        <v>458029.92999999993</v>
      </c>
      <c r="F35" s="20">
        <v>0</v>
      </c>
      <c r="G35" s="21">
        <f t="shared" si="0"/>
        <v>368625.62999999954</v>
      </c>
      <c r="H35" s="20">
        <v>0</v>
      </c>
      <c r="I35" s="20">
        <v>0</v>
      </c>
    </row>
    <row r="36" spans="1:9" x14ac:dyDescent="0.25">
      <c r="A36" s="163" t="s">
        <v>932</v>
      </c>
      <c r="B36" s="93">
        <v>0</v>
      </c>
      <c r="C36" s="157" t="s">
        <v>67</v>
      </c>
      <c r="D36" s="210">
        <v>306458.00000000006</v>
      </c>
      <c r="E36" s="210">
        <v>235235.30000000005</v>
      </c>
      <c r="F36" s="20">
        <v>0</v>
      </c>
      <c r="G36" s="21">
        <f t="shared" si="0"/>
        <v>71222.700000000012</v>
      </c>
      <c r="H36" s="20">
        <v>0</v>
      </c>
      <c r="I36" s="20">
        <v>0</v>
      </c>
    </row>
    <row r="37" spans="1:9" x14ac:dyDescent="0.25">
      <c r="A37" s="163" t="s">
        <v>933</v>
      </c>
      <c r="B37" s="93">
        <v>0</v>
      </c>
      <c r="C37" s="157" t="s">
        <v>67</v>
      </c>
      <c r="D37" s="210">
        <v>2360393.2800000003</v>
      </c>
      <c r="E37" s="210">
        <v>1966635.1600000006</v>
      </c>
      <c r="F37" s="20">
        <v>0</v>
      </c>
      <c r="G37" s="21">
        <f t="shared" si="0"/>
        <v>393758.11999999965</v>
      </c>
      <c r="H37" s="20">
        <v>0</v>
      </c>
      <c r="I37" s="20">
        <v>0</v>
      </c>
    </row>
    <row r="38" spans="1:9" x14ac:dyDescent="0.25">
      <c r="A38" s="163" t="s">
        <v>934</v>
      </c>
      <c r="B38" s="93">
        <v>0</v>
      </c>
      <c r="C38" s="157" t="s">
        <v>67</v>
      </c>
      <c r="D38" s="210">
        <v>572917.00000000023</v>
      </c>
      <c r="E38" s="210">
        <v>416287.71</v>
      </c>
      <c r="F38" s="20">
        <v>0</v>
      </c>
      <c r="G38" s="21">
        <f t="shared" si="0"/>
        <v>156629.29000000021</v>
      </c>
      <c r="H38" s="20">
        <v>0</v>
      </c>
      <c r="I38" s="20">
        <v>0</v>
      </c>
    </row>
    <row r="39" spans="1:9" x14ac:dyDescent="0.25">
      <c r="A39" s="163" t="s">
        <v>935</v>
      </c>
      <c r="B39" s="93">
        <v>0</v>
      </c>
      <c r="C39" s="157" t="s">
        <v>67</v>
      </c>
      <c r="D39" s="210">
        <v>335077.43999999994</v>
      </c>
      <c r="E39" s="210">
        <v>296531.19</v>
      </c>
      <c r="F39" s="20">
        <v>0</v>
      </c>
      <c r="G39" s="21">
        <f t="shared" si="0"/>
        <v>38546.249999999942</v>
      </c>
      <c r="H39" s="20">
        <v>0</v>
      </c>
      <c r="I39" s="20">
        <v>0</v>
      </c>
    </row>
    <row r="40" spans="1:9" x14ac:dyDescent="0.25">
      <c r="A40" s="163" t="s">
        <v>936</v>
      </c>
      <c r="B40" s="93">
        <v>0</v>
      </c>
      <c r="C40" s="157" t="s">
        <v>67</v>
      </c>
      <c r="D40" s="210">
        <v>248467.90000000005</v>
      </c>
      <c r="E40" s="210">
        <v>197546.4</v>
      </c>
      <c r="F40" s="20">
        <v>0</v>
      </c>
      <c r="G40" s="21">
        <f t="shared" si="0"/>
        <v>50921.500000000058</v>
      </c>
      <c r="H40" s="20">
        <v>0</v>
      </c>
      <c r="I40" s="20">
        <v>0</v>
      </c>
    </row>
    <row r="41" spans="1:9" x14ac:dyDescent="0.25">
      <c r="A41" s="163" t="s">
        <v>937</v>
      </c>
      <c r="B41" s="93">
        <v>0</v>
      </c>
      <c r="C41" s="157" t="s">
        <v>67</v>
      </c>
      <c r="D41" s="210">
        <v>1789479.7999999996</v>
      </c>
      <c r="E41" s="210">
        <v>1550565.7500000002</v>
      </c>
      <c r="F41" s="20">
        <v>0</v>
      </c>
      <c r="G41" s="21">
        <f t="shared" si="0"/>
        <v>238914.04999999935</v>
      </c>
      <c r="H41" s="20">
        <v>0</v>
      </c>
      <c r="I41" s="20">
        <v>0</v>
      </c>
    </row>
    <row r="42" spans="1:9" x14ac:dyDescent="0.25">
      <c r="A42" s="163" t="s">
        <v>938</v>
      </c>
      <c r="B42" s="93">
        <v>0</v>
      </c>
      <c r="C42" s="157" t="s">
        <v>67</v>
      </c>
      <c r="D42" s="210">
        <v>1775402.7700000007</v>
      </c>
      <c r="E42" s="210">
        <v>1525764.47</v>
      </c>
      <c r="F42" s="20">
        <v>0</v>
      </c>
      <c r="G42" s="21">
        <f t="shared" si="0"/>
        <v>249638.30000000075</v>
      </c>
      <c r="H42" s="20">
        <v>0</v>
      </c>
      <c r="I42" s="20">
        <v>0</v>
      </c>
    </row>
    <row r="43" spans="1:9" x14ac:dyDescent="0.25">
      <c r="A43" s="163" t="s">
        <v>939</v>
      </c>
      <c r="B43" s="93">
        <v>0</v>
      </c>
      <c r="C43" s="157" t="s">
        <v>67</v>
      </c>
      <c r="D43" s="210">
        <v>97264.580000000045</v>
      </c>
      <c r="E43" s="210">
        <v>47630.229999999996</v>
      </c>
      <c r="F43" s="20">
        <v>0</v>
      </c>
      <c r="G43" s="21">
        <f t="shared" si="0"/>
        <v>49634.350000000049</v>
      </c>
      <c r="H43" s="20">
        <v>0</v>
      </c>
      <c r="I43" s="20">
        <v>0</v>
      </c>
    </row>
    <row r="44" spans="1:9" x14ac:dyDescent="0.25">
      <c r="A44" s="163" t="s">
        <v>940</v>
      </c>
      <c r="B44" s="93">
        <v>0</v>
      </c>
      <c r="C44" s="157" t="s">
        <v>67</v>
      </c>
      <c r="D44" s="210">
        <v>398098.49999999994</v>
      </c>
      <c r="E44" s="210">
        <v>310817.78999999998</v>
      </c>
      <c r="F44" s="20">
        <v>0</v>
      </c>
      <c r="G44" s="21">
        <f t="shared" si="0"/>
        <v>87280.709999999963</v>
      </c>
      <c r="H44" s="20">
        <v>0</v>
      </c>
      <c r="I44" s="20">
        <v>0</v>
      </c>
    </row>
    <row r="45" spans="1:9" x14ac:dyDescent="0.25">
      <c r="A45" s="163" t="s">
        <v>941</v>
      </c>
      <c r="B45" s="93">
        <v>0</v>
      </c>
      <c r="C45" s="157" t="s">
        <v>67</v>
      </c>
      <c r="D45" s="210">
        <v>1821413.5000000009</v>
      </c>
      <c r="E45" s="210">
        <v>1578163.3000000003</v>
      </c>
      <c r="F45" s="20">
        <v>0</v>
      </c>
      <c r="G45" s="21">
        <f t="shared" si="0"/>
        <v>243250.20000000065</v>
      </c>
      <c r="H45" s="20">
        <v>0</v>
      </c>
      <c r="I45" s="20">
        <v>0</v>
      </c>
    </row>
    <row r="46" spans="1:9" x14ac:dyDescent="0.25">
      <c r="A46" s="163" t="s">
        <v>942</v>
      </c>
      <c r="B46" s="93">
        <v>0</v>
      </c>
      <c r="C46" s="157" t="s">
        <v>67</v>
      </c>
      <c r="D46" s="210">
        <v>110349.00000000001</v>
      </c>
      <c r="E46" s="210">
        <v>59277.749999999993</v>
      </c>
      <c r="F46" s="20">
        <v>0</v>
      </c>
      <c r="G46" s="21">
        <f t="shared" si="0"/>
        <v>51071.250000000022</v>
      </c>
      <c r="H46" s="20">
        <v>0</v>
      </c>
      <c r="I46" s="20">
        <v>0</v>
      </c>
    </row>
    <row r="47" spans="1:9" x14ac:dyDescent="0.25">
      <c r="A47" s="163" t="s">
        <v>943</v>
      </c>
      <c r="B47" s="93">
        <v>0</v>
      </c>
      <c r="C47" s="157" t="s">
        <v>67</v>
      </c>
      <c r="D47" s="210">
        <v>38617.350000000013</v>
      </c>
      <c r="E47" s="210">
        <v>27123.949999999997</v>
      </c>
      <c r="F47" s="20">
        <v>0</v>
      </c>
      <c r="G47" s="21">
        <f t="shared" si="0"/>
        <v>11493.400000000016</v>
      </c>
      <c r="H47" s="20">
        <v>0</v>
      </c>
      <c r="I47" s="20">
        <v>0</v>
      </c>
    </row>
    <row r="48" spans="1:9" x14ac:dyDescent="0.25">
      <c r="A48" s="163" t="s">
        <v>944</v>
      </c>
      <c r="B48" s="93">
        <v>0</v>
      </c>
      <c r="C48" s="157" t="s">
        <v>67</v>
      </c>
      <c r="D48" s="210">
        <v>136914.5</v>
      </c>
      <c r="E48" s="210">
        <v>96578.7</v>
      </c>
      <c r="F48" s="20">
        <v>0</v>
      </c>
      <c r="G48" s="21">
        <f t="shared" si="0"/>
        <v>40335.800000000003</v>
      </c>
      <c r="H48" s="20">
        <v>0</v>
      </c>
      <c r="I48" s="20">
        <v>0</v>
      </c>
    </row>
    <row r="49" spans="1:9" x14ac:dyDescent="0.25">
      <c r="A49" s="163" t="s">
        <v>945</v>
      </c>
      <c r="B49" s="93">
        <v>0</v>
      </c>
      <c r="C49" s="157" t="s">
        <v>67</v>
      </c>
      <c r="D49" s="210">
        <v>76145.499999999985</v>
      </c>
      <c r="E49" s="210">
        <v>71352.599999999991</v>
      </c>
      <c r="F49" s="20">
        <v>0</v>
      </c>
      <c r="G49" s="21">
        <f t="shared" si="0"/>
        <v>4792.8999999999942</v>
      </c>
      <c r="H49" s="20">
        <v>0</v>
      </c>
      <c r="I49" s="20">
        <v>0</v>
      </c>
    </row>
    <row r="50" spans="1:9" x14ac:dyDescent="0.25">
      <c r="A50" s="163" t="s">
        <v>946</v>
      </c>
      <c r="B50" s="93">
        <v>0</v>
      </c>
      <c r="C50" s="157" t="s">
        <v>67</v>
      </c>
      <c r="D50" s="210">
        <v>121467.12000000001</v>
      </c>
      <c r="E50" s="210">
        <v>90238.17</v>
      </c>
      <c r="F50" s="20">
        <v>0</v>
      </c>
      <c r="G50" s="21">
        <f t="shared" si="0"/>
        <v>31228.950000000012</v>
      </c>
      <c r="H50" s="20">
        <v>0</v>
      </c>
      <c r="I50" s="20">
        <v>0</v>
      </c>
    </row>
    <row r="51" spans="1:9" x14ac:dyDescent="0.25">
      <c r="A51" s="163" t="s">
        <v>947</v>
      </c>
      <c r="B51" s="93">
        <v>0</v>
      </c>
      <c r="C51" s="157" t="s">
        <v>67</v>
      </c>
      <c r="D51" s="210">
        <v>1829353.7400000012</v>
      </c>
      <c r="E51" s="210">
        <v>1573789.3399999999</v>
      </c>
      <c r="F51" s="20">
        <v>0</v>
      </c>
      <c r="G51" s="21">
        <f t="shared" si="0"/>
        <v>255564.4000000013</v>
      </c>
      <c r="H51" s="20"/>
      <c r="I51" s="20">
        <v>0</v>
      </c>
    </row>
    <row r="52" spans="1:9" x14ac:dyDescent="0.25">
      <c r="A52" s="163" t="s">
        <v>948</v>
      </c>
      <c r="B52" s="93">
        <v>0</v>
      </c>
      <c r="C52" s="157" t="s">
        <v>67</v>
      </c>
      <c r="D52" s="210">
        <v>677527.30000000028</v>
      </c>
      <c r="E52" s="210">
        <v>607409.35</v>
      </c>
      <c r="F52" s="20">
        <v>0</v>
      </c>
      <c r="G52" s="21">
        <f t="shared" si="0"/>
        <v>70117.950000000303</v>
      </c>
      <c r="H52" s="20">
        <v>0</v>
      </c>
      <c r="I52" s="20">
        <v>0</v>
      </c>
    </row>
    <row r="53" spans="1:9" x14ac:dyDescent="0.25">
      <c r="A53" s="163" t="s">
        <v>949</v>
      </c>
      <c r="B53" s="93">
        <v>0</v>
      </c>
      <c r="C53" s="157" t="s">
        <v>67</v>
      </c>
      <c r="D53" s="210">
        <v>467988.35999999993</v>
      </c>
      <c r="E53" s="210">
        <v>258402.66999999998</v>
      </c>
      <c r="F53" s="20">
        <v>0</v>
      </c>
      <c r="G53" s="21">
        <f t="shared" si="0"/>
        <v>209585.68999999994</v>
      </c>
      <c r="H53" s="20">
        <v>0</v>
      </c>
      <c r="I53" s="20">
        <v>0</v>
      </c>
    </row>
    <row r="54" spans="1:9" x14ac:dyDescent="0.25">
      <c r="A54" s="163" t="s">
        <v>950</v>
      </c>
      <c r="B54" s="93">
        <v>0</v>
      </c>
      <c r="C54" s="157" t="s">
        <v>67</v>
      </c>
      <c r="D54" s="210">
        <v>1500670.0799999994</v>
      </c>
      <c r="E54" s="210">
        <v>1280916.0799999998</v>
      </c>
      <c r="F54" s="20">
        <v>0</v>
      </c>
      <c r="G54" s="21">
        <f t="shared" si="0"/>
        <v>219753.99999999953</v>
      </c>
      <c r="H54" s="20">
        <v>0</v>
      </c>
      <c r="I54" s="20">
        <v>0</v>
      </c>
    </row>
    <row r="55" spans="1:9" x14ac:dyDescent="0.25">
      <c r="A55" s="163" t="s">
        <v>951</v>
      </c>
      <c r="B55" s="93">
        <v>0</v>
      </c>
      <c r="C55" s="157" t="s">
        <v>67</v>
      </c>
      <c r="D55" s="210">
        <v>367130.73999999987</v>
      </c>
      <c r="E55" s="210">
        <v>247769.38999999996</v>
      </c>
      <c r="F55" s="20">
        <v>0</v>
      </c>
      <c r="G55" s="21">
        <f t="shared" si="0"/>
        <v>119361.34999999992</v>
      </c>
      <c r="H55" s="20">
        <v>0</v>
      </c>
      <c r="I55" s="20">
        <v>0</v>
      </c>
    </row>
    <row r="56" spans="1:9" x14ac:dyDescent="0.25">
      <c r="A56" s="163" t="s">
        <v>952</v>
      </c>
      <c r="B56" s="93">
        <v>0</v>
      </c>
      <c r="C56" s="157" t="s">
        <v>67</v>
      </c>
      <c r="D56" s="210">
        <v>1469295.53</v>
      </c>
      <c r="E56" s="210">
        <v>1249506.9099999999</v>
      </c>
      <c r="F56" s="20">
        <v>0</v>
      </c>
      <c r="G56" s="21">
        <f t="shared" si="0"/>
        <v>219788.62000000011</v>
      </c>
      <c r="H56" s="20">
        <v>0</v>
      </c>
      <c r="I56" s="20">
        <v>0</v>
      </c>
    </row>
    <row r="57" spans="1:9" x14ac:dyDescent="0.25">
      <c r="A57" s="163" t="s">
        <v>953</v>
      </c>
      <c r="B57" s="93">
        <v>0</v>
      </c>
      <c r="C57" s="157" t="s">
        <v>67</v>
      </c>
      <c r="D57" s="210">
        <v>411212.50000000006</v>
      </c>
      <c r="E57" s="210">
        <v>305303.64000000007</v>
      </c>
      <c r="F57" s="20">
        <v>0</v>
      </c>
      <c r="G57" s="21">
        <f t="shared" si="0"/>
        <v>105908.85999999999</v>
      </c>
      <c r="H57" s="20">
        <v>0</v>
      </c>
      <c r="I57" s="20">
        <v>0</v>
      </c>
    </row>
    <row r="58" spans="1:9" x14ac:dyDescent="0.25">
      <c r="A58" s="163" t="s">
        <v>954</v>
      </c>
      <c r="B58" s="93">
        <v>0</v>
      </c>
      <c r="C58" s="157" t="s">
        <v>67</v>
      </c>
      <c r="D58" s="210">
        <v>825220.48000000021</v>
      </c>
      <c r="E58" s="210">
        <v>498019.75000000012</v>
      </c>
      <c r="F58" s="20">
        <v>0</v>
      </c>
      <c r="G58" s="21">
        <f t="shared" si="0"/>
        <v>327200.7300000001</v>
      </c>
      <c r="H58" s="20">
        <v>0</v>
      </c>
      <c r="I58" s="20">
        <v>0</v>
      </c>
    </row>
    <row r="59" spans="1:9" x14ac:dyDescent="0.25">
      <c r="A59" s="163" t="s">
        <v>3867</v>
      </c>
      <c r="B59" s="93">
        <v>0</v>
      </c>
      <c r="C59" s="157" t="s">
        <v>67</v>
      </c>
      <c r="D59" s="210">
        <v>363238.89999999985</v>
      </c>
      <c r="E59" s="210">
        <v>261411.15</v>
      </c>
      <c r="F59" s="20">
        <v>0</v>
      </c>
      <c r="G59" s="21">
        <f t="shared" si="0"/>
        <v>101827.74999999985</v>
      </c>
      <c r="H59" s="20">
        <v>0</v>
      </c>
      <c r="I59" s="20">
        <v>0</v>
      </c>
    </row>
    <row r="60" spans="1:9" x14ac:dyDescent="0.25">
      <c r="A60" s="199" t="s">
        <v>955</v>
      </c>
      <c r="B60" s="93">
        <v>0</v>
      </c>
      <c r="C60" s="157" t="s">
        <v>67</v>
      </c>
      <c r="D60" s="210">
        <v>396799.0499999997</v>
      </c>
      <c r="E60" s="210">
        <v>278779.48000000004</v>
      </c>
      <c r="F60" s="20">
        <v>0</v>
      </c>
      <c r="G60" s="21">
        <f t="shared" si="0"/>
        <v>118019.56999999966</v>
      </c>
      <c r="H60" s="20">
        <v>0</v>
      </c>
      <c r="I60" s="20">
        <v>0</v>
      </c>
    </row>
    <row r="61" spans="1:9" x14ac:dyDescent="0.25">
      <c r="A61" s="163" t="s">
        <v>77</v>
      </c>
      <c r="B61" s="93">
        <v>0</v>
      </c>
      <c r="C61" s="157" t="s">
        <v>67</v>
      </c>
      <c r="D61" s="210">
        <v>83280.999999999971</v>
      </c>
      <c r="E61" s="210">
        <v>24018.5</v>
      </c>
      <c r="F61" s="20">
        <v>0</v>
      </c>
      <c r="G61" s="21">
        <f t="shared" si="0"/>
        <v>59262.499999999971</v>
      </c>
      <c r="H61" s="20">
        <v>0</v>
      </c>
      <c r="I61" s="20">
        <v>0</v>
      </c>
    </row>
    <row r="62" spans="1:9" x14ac:dyDescent="0.25">
      <c r="A62" s="163" t="s">
        <v>78</v>
      </c>
      <c r="B62" s="93">
        <v>0</v>
      </c>
      <c r="C62" s="157" t="s">
        <v>67</v>
      </c>
      <c r="D62" s="210">
        <v>73934.500000000015</v>
      </c>
      <c r="E62" s="210">
        <v>0</v>
      </c>
      <c r="F62" s="20">
        <v>0</v>
      </c>
      <c r="G62" s="21">
        <f t="shared" si="0"/>
        <v>73934.500000000015</v>
      </c>
      <c r="H62" s="20">
        <v>0</v>
      </c>
      <c r="I62" s="20">
        <v>0</v>
      </c>
    </row>
    <row r="63" spans="1:9" x14ac:dyDescent="0.25">
      <c r="A63" s="163" t="s">
        <v>79</v>
      </c>
      <c r="B63" s="93">
        <v>0</v>
      </c>
      <c r="C63" s="157" t="s">
        <v>67</v>
      </c>
      <c r="D63" s="210">
        <v>786831.28</v>
      </c>
      <c r="E63" s="210">
        <v>717026.91999999993</v>
      </c>
      <c r="F63" s="20">
        <v>0</v>
      </c>
      <c r="G63" s="21">
        <f t="shared" si="0"/>
        <v>69804.360000000102</v>
      </c>
      <c r="H63" s="20">
        <v>0</v>
      </c>
      <c r="I63" s="20">
        <v>0</v>
      </c>
    </row>
    <row r="64" spans="1:9" x14ac:dyDescent="0.25">
      <c r="A64" s="163" t="s">
        <v>80</v>
      </c>
      <c r="B64" s="93">
        <v>0</v>
      </c>
      <c r="C64" s="157" t="s">
        <v>67</v>
      </c>
      <c r="D64" s="210">
        <v>329122.09000000003</v>
      </c>
      <c r="E64" s="210">
        <v>48947.3</v>
      </c>
      <c r="F64" s="20">
        <v>0</v>
      </c>
      <c r="G64" s="21">
        <f t="shared" si="0"/>
        <v>280174.79000000004</v>
      </c>
      <c r="H64" s="20">
        <v>0</v>
      </c>
      <c r="I64" s="20">
        <v>0</v>
      </c>
    </row>
    <row r="65" spans="1:9" x14ac:dyDescent="0.25">
      <c r="A65" s="163" t="s">
        <v>81</v>
      </c>
      <c r="B65" s="93">
        <v>0</v>
      </c>
      <c r="C65" s="157" t="s">
        <v>67</v>
      </c>
      <c r="D65" s="210">
        <v>250980.67999999996</v>
      </c>
      <c r="E65" s="210">
        <v>127734.62999999999</v>
      </c>
      <c r="F65" s="20">
        <v>0</v>
      </c>
      <c r="G65" s="21">
        <f t="shared" si="0"/>
        <v>123246.04999999997</v>
      </c>
      <c r="H65" s="20">
        <v>0</v>
      </c>
      <c r="I65" s="20">
        <v>0</v>
      </c>
    </row>
    <row r="66" spans="1:9" x14ac:dyDescent="0.25">
      <c r="A66" s="163" t="s">
        <v>82</v>
      </c>
      <c r="B66" s="93">
        <v>0</v>
      </c>
      <c r="C66" s="157" t="s">
        <v>67</v>
      </c>
      <c r="D66" s="210">
        <v>241472.1999999999</v>
      </c>
      <c r="E66" s="210">
        <v>157945.34999999998</v>
      </c>
      <c r="F66" s="20">
        <v>0</v>
      </c>
      <c r="G66" s="21">
        <f t="shared" si="0"/>
        <v>83526.849999999919</v>
      </c>
      <c r="H66" s="20">
        <v>0</v>
      </c>
      <c r="I66" s="20">
        <v>0</v>
      </c>
    </row>
    <row r="67" spans="1:9" x14ac:dyDescent="0.25">
      <c r="A67" s="163" t="s">
        <v>83</v>
      </c>
      <c r="B67" s="93">
        <v>0</v>
      </c>
      <c r="C67" s="157" t="s">
        <v>67</v>
      </c>
      <c r="D67" s="210">
        <v>38223.500000000007</v>
      </c>
      <c r="E67" s="210">
        <v>8804.9</v>
      </c>
      <c r="F67" s="20">
        <v>0</v>
      </c>
      <c r="G67" s="21">
        <f t="shared" si="0"/>
        <v>29418.600000000006</v>
      </c>
      <c r="H67" s="20">
        <v>0</v>
      </c>
      <c r="I67" s="20">
        <v>0</v>
      </c>
    </row>
    <row r="68" spans="1:9" x14ac:dyDescent="0.25">
      <c r="A68" s="163" t="s">
        <v>84</v>
      </c>
      <c r="B68" s="93">
        <v>0</v>
      </c>
      <c r="C68" s="157" t="s">
        <v>67</v>
      </c>
      <c r="D68" s="210">
        <v>140683.01999999996</v>
      </c>
      <c r="E68" s="210">
        <v>46283.19000000001</v>
      </c>
      <c r="F68" s="20">
        <v>0</v>
      </c>
      <c r="G68" s="21">
        <f t="shared" si="0"/>
        <v>94399.829999999958</v>
      </c>
      <c r="H68" s="20">
        <v>0</v>
      </c>
      <c r="I68" s="20">
        <v>0</v>
      </c>
    </row>
    <row r="69" spans="1:9" x14ac:dyDescent="0.25">
      <c r="A69" s="163" t="s">
        <v>85</v>
      </c>
      <c r="B69" s="93">
        <v>0</v>
      </c>
      <c r="C69" s="157" t="s">
        <v>67</v>
      </c>
      <c r="D69" s="210">
        <v>304816.49999999988</v>
      </c>
      <c r="E69" s="210">
        <v>64727.55</v>
      </c>
      <c r="F69" s="20">
        <v>0</v>
      </c>
      <c r="G69" s="21">
        <f t="shared" si="0"/>
        <v>240088.9499999999</v>
      </c>
      <c r="H69" s="20">
        <v>0</v>
      </c>
      <c r="I69" s="20">
        <v>0</v>
      </c>
    </row>
    <row r="70" spans="1:9" x14ac:dyDescent="0.25">
      <c r="A70" s="163" t="s">
        <v>86</v>
      </c>
      <c r="B70" s="93">
        <v>0</v>
      </c>
      <c r="C70" s="157" t="s">
        <v>67</v>
      </c>
      <c r="D70" s="210">
        <v>177349</v>
      </c>
      <c r="E70" s="210">
        <v>78460.750000000015</v>
      </c>
      <c r="F70" s="20">
        <v>0</v>
      </c>
      <c r="G70" s="21">
        <f t="shared" ref="G70:G133" si="1">D70-E70</f>
        <v>98888.249999999985</v>
      </c>
      <c r="H70" s="20">
        <v>0</v>
      </c>
      <c r="I70" s="20">
        <v>0</v>
      </c>
    </row>
    <row r="71" spans="1:9" x14ac:dyDescent="0.25">
      <c r="A71" s="163" t="s">
        <v>87</v>
      </c>
      <c r="B71" s="93">
        <v>0</v>
      </c>
      <c r="C71" s="157" t="s">
        <v>67</v>
      </c>
      <c r="D71" s="210">
        <v>137065.28</v>
      </c>
      <c r="E71" s="210">
        <v>56167.700000000012</v>
      </c>
      <c r="F71" s="20">
        <v>0</v>
      </c>
      <c r="G71" s="21">
        <f t="shared" si="1"/>
        <v>80897.579999999987</v>
      </c>
      <c r="H71" s="20">
        <v>0</v>
      </c>
      <c r="I71" s="20">
        <v>0</v>
      </c>
    </row>
    <row r="72" spans="1:9" x14ac:dyDescent="0.25">
      <c r="A72" s="163" t="s">
        <v>88</v>
      </c>
      <c r="B72" s="93">
        <v>0</v>
      </c>
      <c r="C72" s="157" t="s">
        <v>67</v>
      </c>
      <c r="D72" s="210">
        <v>22578.999999999993</v>
      </c>
      <c r="E72" s="210">
        <v>145.6</v>
      </c>
      <c r="F72" s="20">
        <v>0</v>
      </c>
      <c r="G72" s="21">
        <f t="shared" si="1"/>
        <v>22433.399999999994</v>
      </c>
      <c r="H72" s="20">
        <v>0</v>
      </c>
      <c r="I72" s="20">
        <v>0</v>
      </c>
    </row>
    <row r="73" spans="1:9" x14ac:dyDescent="0.25">
      <c r="A73" s="163" t="s">
        <v>89</v>
      </c>
      <c r="B73" s="93">
        <v>0</v>
      </c>
      <c r="C73" s="157" t="s">
        <v>67</v>
      </c>
      <c r="D73" s="210">
        <v>469328.99999999994</v>
      </c>
      <c r="E73" s="210">
        <v>278967.75</v>
      </c>
      <c r="F73" s="20">
        <v>0</v>
      </c>
      <c r="G73" s="21">
        <f t="shared" si="1"/>
        <v>190361.24999999994</v>
      </c>
      <c r="H73" s="20">
        <v>0</v>
      </c>
      <c r="I73" s="20">
        <v>0</v>
      </c>
    </row>
    <row r="74" spans="1:9" x14ac:dyDescent="0.25">
      <c r="A74" s="163" t="s">
        <v>90</v>
      </c>
      <c r="B74" s="93">
        <v>0</v>
      </c>
      <c r="C74" s="157" t="s">
        <v>67</v>
      </c>
      <c r="D74" s="210">
        <v>138489.00000000003</v>
      </c>
      <c r="E74" s="210">
        <v>0</v>
      </c>
      <c r="F74" s="20">
        <v>0</v>
      </c>
      <c r="G74" s="21">
        <f t="shared" si="1"/>
        <v>138489.00000000003</v>
      </c>
      <c r="H74" s="20">
        <v>0</v>
      </c>
      <c r="I74" s="20">
        <v>0</v>
      </c>
    </row>
    <row r="75" spans="1:9" x14ac:dyDescent="0.25">
      <c r="A75" s="163" t="s">
        <v>91</v>
      </c>
      <c r="B75" s="93">
        <v>0</v>
      </c>
      <c r="C75" s="157" t="s">
        <v>67</v>
      </c>
      <c r="D75" s="210">
        <v>154494.49999999997</v>
      </c>
      <c r="E75" s="210">
        <v>25242.299999999996</v>
      </c>
      <c r="F75" s="20">
        <v>0</v>
      </c>
      <c r="G75" s="21">
        <f t="shared" si="1"/>
        <v>129252.19999999998</v>
      </c>
      <c r="H75" s="20">
        <v>0</v>
      </c>
      <c r="I75" s="20">
        <v>0</v>
      </c>
    </row>
    <row r="76" spans="1:9" x14ac:dyDescent="0.25">
      <c r="A76" s="163" t="s">
        <v>92</v>
      </c>
      <c r="B76" s="93">
        <v>0</v>
      </c>
      <c r="C76" s="157" t="s">
        <v>67</v>
      </c>
      <c r="D76" s="210">
        <v>176444.49999999991</v>
      </c>
      <c r="E76" s="210">
        <v>0</v>
      </c>
      <c r="F76" s="20">
        <v>0</v>
      </c>
      <c r="G76" s="21">
        <f t="shared" si="1"/>
        <v>176444.49999999991</v>
      </c>
      <c r="H76" s="20">
        <v>0</v>
      </c>
      <c r="I76" s="20">
        <v>0</v>
      </c>
    </row>
    <row r="77" spans="1:9" x14ac:dyDescent="0.25">
      <c r="A77" s="198" t="s">
        <v>1412</v>
      </c>
      <c r="B77" s="93">
        <v>0</v>
      </c>
      <c r="C77" s="157" t="s">
        <v>67</v>
      </c>
      <c r="D77" s="210">
        <v>248888.21000000008</v>
      </c>
      <c r="E77" s="210">
        <v>61094.909999999996</v>
      </c>
      <c r="F77" s="20">
        <v>0</v>
      </c>
      <c r="G77" s="21">
        <f t="shared" si="1"/>
        <v>187793.30000000008</v>
      </c>
      <c r="H77" s="20">
        <v>0</v>
      </c>
      <c r="I77" s="20">
        <v>0</v>
      </c>
    </row>
    <row r="78" spans="1:9" x14ac:dyDescent="0.25">
      <c r="A78" s="198" t="s">
        <v>1413</v>
      </c>
      <c r="B78" s="93">
        <v>0</v>
      </c>
      <c r="C78" s="157" t="s">
        <v>67</v>
      </c>
      <c r="D78" s="210">
        <v>8676.5000000000018</v>
      </c>
      <c r="E78" s="210">
        <v>129.5</v>
      </c>
      <c r="F78" s="20">
        <v>0</v>
      </c>
      <c r="G78" s="21">
        <f t="shared" si="1"/>
        <v>8547.0000000000018</v>
      </c>
      <c r="H78" s="20">
        <v>0</v>
      </c>
      <c r="I78" s="20">
        <v>0</v>
      </c>
    </row>
    <row r="79" spans="1:9" x14ac:dyDescent="0.25">
      <c r="A79" s="198" t="s">
        <v>1414</v>
      </c>
      <c r="B79" s="93">
        <v>0</v>
      </c>
      <c r="C79" s="157" t="s">
        <v>67</v>
      </c>
      <c r="D79" s="210">
        <v>215572.50000000003</v>
      </c>
      <c r="E79" s="210">
        <v>33498.250000000007</v>
      </c>
      <c r="F79" s="20">
        <v>0</v>
      </c>
      <c r="G79" s="21">
        <f t="shared" si="1"/>
        <v>182074.25000000003</v>
      </c>
      <c r="H79" s="20">
        <v>0</v>
      </c>
      <c r="I79" s="20">
        <v>0</v>
      </c>
    </row>
    <row r="80" spans="1:9" x14ac:dyDescent="0.25">
      <c r="A80" s="198" t="s">
        <v>1415</v>
      </c>
      <c r="B80" s="93">
        <v>0</v>
      </c>
      <c r="C80" s="157" t="s">
        <v>67</v>
      </c>
      <c r="D80" s="210">
        <v>18541.000000000004</v>
      </c>
      <c r="E80" s="210">
        <v>418.4</v>
      </c>
      <c r="F80" s="20">
        <v>0</v>
      </c>
      <c r="G80" s="21">
        <f t="shared" si="1"/>
        <v>18122.600000000002</v>
      </c>
      <c r="H80" s="20">
        <v>0</v>
      </c>
      <c r="I80" s="20">
        <v>0</v>
      </c>
    </row>
    <row r="81" spans="1:9" x14ac:dyDescent="0.25">
      <c r="A81" s="198" t="s">
        <v>1416</v>
      </c>
      <c r="B81" s="93">
        <v>0</v>
      </c>
      <c r="C81" s="157" t="s">
        <v>67</v>
      </c>
      <c r="D81" s="210">
        <v>136914.49999999997</v>
      </c>
      <c r="E81" s="210">
        <v>1262.77</v>
      </c>
      <c r="F81" s="20">
        <v>0</v>
      </c>
      <c r="G81" s="21">
        <f t="shared" si="1"/>
        <v>135651.72999999998</v>
      </c>
      <c r="H81" s="20">
        <v>0</v>
      </c>
      <c r="I81" s="20">
        <v>0</v>
      </c>
    </row>
    <row r="82" spans="1:9" x14ac:dyDescent="0.25">
      <c r="A82" s="198" t="s">
        <v>1417</v>
      </c>
      <c r="B82" s="93">
        <v>0</v>
      </c>
      <c r="C82" s="157" t="s">
        <v>67</v>
      </c>
      <c r="D82" s="210">
        <v>124452.50000000001</v>
      </c>
      <c r="E82" s="210">
        <v>72168.25</v>
      </c>
      <c r="F82" s="20">
        <v>0</v>
      </c>
      <c r="G82" s="21">
        <f t="shared" si="1"/>
        <v>52284.250000000015</v>
      </c>
      <c r="H82" s="20">
        <v>0</v>
      </c>
      <c r="I82" s="20">
        <v>0</v>
      </c>
    </row>
    <row r="83" spans="1:9" x14ac:dyDescent="0.25">
      <c r="A83" s="198" t="s">
        <v>1418</v>
      </c>
      <c r="B83" s="93">
        <v>0</v>
      </c>
      <c r="C83" s="157" t="s">
        <v>67</v>
      </c>
      <c r="D83" s="210">
        <v>57632.599999999991</v>
      </c>
      <c r="E83" s="210">
        <v>0</v>
      </c>
      <c r="F83" s="20">
        <v>0</v>
      </c>
      <c r="G83" s="21">
        <f t="shared" si="1"/>
        <v>57632.599999999991</v>
      </c>
      <c r="H83" s="20">
        <v>0</v>
      </c>
      <c r="I83" s="20">
        <v>0</v>
      </c>
    </row>
    <row r="84" spans="1:9" x14ac:dyDescent="0.25">
      <c r="A84" s="198" t="s">
        <v>1419</v>
      </c>
      <c r="B84" s="93">
        <v>0</v>
      </c>
      <c r="C84" s="157" t="s">
        <v>67</v>
      </c>
      <c r="D84" s="210">
        <v>124837.77999999998</v>
      </c>
      <c r="E84" s="210">
        <v>31831.58</v>
      </c>
      <c r="F84" s="20">
        <v>0</v>
      </c>
      <c r="G84" s="21">
        <f t="shared" si="1"/>
        <v>93006.199999999983</v>
      </c>
      <c r="H84" s="20">
        <v>0</v>
      </c>
      <c r="I84" s="20">
        <v>0</v>
      </c>
    </row>
    <row r="85" spans="1:9" x14ac:dyDescent="0.25">
      <c r="A85" s="163" t="s">
        <v>93</v>
      </c>
      <c r="B85" s="93">
        <v>0</v>
      </c>
      <c r="C85" s="157" t="s">
        <v>67</v>
      </c>
      <c r="D85" s="210">
        <v>807115.49999999977</v>
      </c>
      <c r="E85" s="210">
        <v>691508</v>
      </c>
      <c r="F85" s="20">
        <v>0</v>
      </c>
      <c r="G85" s="21">
        <f t="shared" si="1"/>
        <v>115607.49999999977</v>
      </c>
      <c r="H85" s="20">
        <v>0</v>
      </c>
      <c r="I85" s="20">
        <v>0</v>
      </c>
    </row>
    <row r="86" spans="1:9" x14ac:dyDescent="0.25">
      <c r="A86" s="200" t="s">
        <v>1899</v>
      </c>
      <c r="B86" s="93">
        <v>0</v>
      </c>
      <c r="C86" s="157" t="s">
        <v>67</v>
      </c>
      <c r="D86" s="210">
        <v>146763.49999999997</v>
      </c>
      <c r="E86" s="210">
        <v>81730.7</v>
      </c>
      <c r="F86" s="20">
        <v>0</v>
      </c>
      <c r="G86" s="21">
        <f t="shared" si="1"/>
        <v>65032.799999999974</v>
      </c>
      <c r="H86" s="20">
        <v>0</v>
      </c>
      <c r="I86" s="20">
        <v>0</v>
      </c>
    </row>
    <row r="87" spans="1:9" x14ac:dyDescent="0.25">
      <c r="A87" s="198" t="s">
        <v>1900</v>
      </c>
      <c r="B87" s="93">
        <v>0</v>
      </c>
      <c r="C87" s="157" t="s">
        <v>67</v>
      </c>
      <c r="D87" s="210">
        <v>190892.52999999991</v>
      </c>
      <c r="E87" s="210">
        <v>71485.83</v>
      </c>
      <c r="F87" s="20">
        <v>0</v>
      </c>
      <c r="G87" s="21">
        <f t="shared" si="1"/>
        <v>119406.69999999991</v>
      </c>
      <c r="H87" s="20">
        <v>0</v>
      </c>
      <c r="I87" s="20">
        <v>0</v>
      </c>
    </row>
    <row r="88" spans="1:9" x14ac:dyDescent="0.25">
      <c r="A88" s="198" t="s">
        <v>1901</v>
      </c>
      <c r="B88" s="93">
        <v>0</v>
      </c>
      <c r="C88" s="157" t="s">
        <v>67</v>
      </c>
      <c r="D88" s="210">
        <v>123129.09999999999</v>
      </c>
      <c r="E88" s="210">
        <v>71815</v>
      </c>
      <c r="F88" s="20">
        <v>0</v>
      </c>
      <c r="G88" s="21">
        <f t="shared" si="1"/>
        <v>51314.099999999991</v>
      </c>
      <c r="H88" s="20">
        <v>0</v>
      </c>
      <c r="I88" s="20">
        <v>0</v>
      </c>
    </row>
    <row r="89" spans="1:9" x14ac:dyDescent="0.25">
      <c r="A89" s="198" t="s">
        <v>1902</v>
      </c>
      <c r="B89" s="93">
        <v>0</v>
      </c>
      <c r="C89" s="157" t="s">
        <v>67</v>
      </c>
      <c r="D89" s="210">
        <v>114770.99999999996</v>
      </c>
      <c r="E89" s="210">
        <v>75275.8</v>
      </c>
      <c r="F89" s="20">
        <v>0</v>
      </c>
      <c r="G89" s="21">
        <f t="shared" si="1"/>
        <v>39495.199999999953</v>
      </c>
      <c r="H89" s="20">
        <v>0</v>
      </c>
      <c r="I89" s="20">
        <v>0</v>
      </c>
    </row>
    <row r="90" spans="1:9" x14ac:dyDescent="0.25">
      <c r="A90" s="163" t="s">
        <v>94</v>
      </c>
      <c r="B90" s="93">
        <v>0</v>
      </c>
      <c r="C90" s="157" t="s">
        <v>67</v>
      </c>
      <c r="D90" s="210">
        <v>387561.49999999988</v>
      </c>
      <c r="E90" s="210">
        <v>8227.4</v>
      </c>
      <c r="F90" s="20">
        <v>0</v>
      </c>
      <c r="G90" s="21">
        <f t="shared" si="1"/>
        <v>379334.09999999986</v>
      </c>
      <c r="H90" s="20">
        <v>0</v>
      </c>
      <c r="I90" s="20">
        <v>0</v>
      </c>
    </row>
    <row r="91" spans="1:9" x14ac:dyDescent="0.25">
      <c r="A91" s="198" t="s">
        <v>1420</v>
      </c>
      <c r="B91" s="93">
        <v>0</v>
      </c>
      <c r="C91" s="157" t="s">
        <v>67</v>
      </c>
      <c r="D91" s="210">
        <v>77519</v>
      </c>
      <c r="E91" s="210">
        <v>28081.500000000004</v>
      </c>
      <c r="F91" s="20">
        <v>0</v>
      </c>
      <c r="G91" s="21">
        <f t="shared" si="1"/>
        <v>49437.5</v>
      </c>
      <c r="H91" s="20">
        <v>0</v>
      </c>
      <c r="I91" s="20">
        <v>0</v>
      </c>
    </row>
    <row r="92" spans="1:9" x14ac:dyDescent="0.25">
      <c r="A92" s="163" t="s">
        <v>95</v>
      </c>
      <c r="B92" s="93">
        <v>0</v>
      </c>
      <c r="C92" s="157" t="s">
        <v>67</v>
      </c>
      <c r="D92" s="210">
        <v>158723.00000000006</v>
      </c>
      <c r="E92" s="210">
        <v>0</v>
      </c>
      <c r="F92" s="20">
        <v>0</v>
      </c>
      <c r="G92" s="21">
        <f t="shared" si="1"/>
        <v>158723.00000000006</v>
      </c>
      <c r="H92" s="20">
        <v>0</v>
      </c>
      <c r="I92" s="20">
        <v>0</v>
      </c>
    </row>
    <row r="93" spans="1:9" x14ac:dyDescent="0.25">
      <c r="A93" s="163" t="s">
        <v>96</v>
      </c>
      <c r="B93" s="93">
        <v>0</v>
      </c>
      <c r="C93" s="157" t="s">
        <v>67</v>
      </c>
      <c r="D93" s="210">
        <v>245457.09999999992</v>
      </c>
      <c r="E93" s="210">
        <v>87471.749999999985</v>
      </c>
      <c r="F93" s="20">
        <v>0</v>
      </c>
      <c r="G93" s="21">
        <f t="shared" si="1"/>
        <v>157985.34999999992</v>
      </c>
      <c r="H93" s="20">
        <v>0</v>
      </c>
      <c r="I93" s="20">
        <v>0</v>
      </c>
    </row>
    <row r="94" spans="1:9" x14ac:dyDescent="0.25">
      <c r="A94" s="198" t="s">
        <v>1421</v>
      </c>
      <c r="B94" s="93">
        <v>0</v>
      </c>
      <c r="C94" s="157" t="s">
        <v>67</v>
      </c>
      <c r="D94" s="210">
        <v>819477.00000000035</v>
      </c>
      <c r="E94" s="210">
        <v>695841.19999999984</v>
      </c>
      <c r="F94" s="20">
        <v>0</v>
      </c>
      <c r="G94" s="21">
        <f t="shared" si="1"/>
        <v>123635.80000000051</v>
      </c>
      <c r="H94" s="20">
        <v>0</v>
      </c>
      <c r="I94" s="20">
        <v>0</v>
      </c>
    </row>
    <row r="95" spans="1:9" x14ac:dyDescent="0.25">
      <c r="A95" s="163" t="s">
        <v>97</v>
      </c>
      <c r="B95" s="93">
        <v>0</v>
      </c>
      <c r="C95" s="157" t="s">
        <v>67</v>
      </c>
      <c r="D95" s="210">
        <v>59064.299999999988</v>
      </c>
      <c r="E95" s="210">
        <v>37219.600000000006</v>
      </c>
      <c r="F95" s="20">
        <v>0</v>
      </c>
      <c r="G95" s="21">
        <f t="shared" si="1"/>
        <v>21844.699999999983</v>
      </c>
      <c r="H95" s="20">
        <v>0</v>
      </c>
      <c r="I95" s="20">
        <v>0</v>
      </c>
    </row>
    <row r="96" spans="1:9" x14ac:dyDescent="0.25">
      <c r="A96" s="198" t="s">
        <v>1422</v>
      </c>
      <c r="B96" s="93">
        <v>0</v>
      </c>
      <c r="C96" s="157" t="s">
        <v>67</v>
      </c>
      <c r="D96" s="210">
        <v>1022948.3500000001</v>
      </c>
      <c r="E96" s="210">
        <v>826223.65</v>
      </c>
      <c r="F96" s="20">
        <v>0</v>
      </c>
      <c r="G96" s="21">
        <f t="shared" si="1"/>
        <v>196724.70000000007</v>
      </c>
      <c r="H96" s="20">
        <v>0</v>
      </c>
      <c r="I96" s="20">
        <v>0</v>
      </c>
    </row>
    <row r="97" spans="1:9" x14ac:dyDescent="0.25">
      <c r="A97" s="198" t="s">
        <v>1423</v>
      </c>
      <c r="B97" s="93">
        <v>0</v>
      </c>
      <c r="C97" s="157" t="s">
        <v>67</v>
      </c>
      <c r="D97" s="210">
        <v>95675.999999999971</v>
      </c>
      <c r="E97" s="210">
        <v>42469.9</v>
      </c>
      <c r="F97" s="20">
        <v>0</v>
      </c>
      <c r="G97" s="21">
        <f t="shared" si="1"/>
        <v>53206.099999999969</v>
      </c>
      <c r="H97" s="20">
        <v>0</v>
      </c>
      <c r="I97" s="20">
        <v>0</v>
      </c>
    </row>
    <row r="98" spans="1:9" x14ac:dyDescent="0.25">
      <c r="A98" s="198" t="s">
        <v>1424</v>
      </c>
      <c r="B98" s="93">
        <v>0</v>
      </c>
      <c r="C98" s="157" t="s">
        <v>67</v>
      </c>
      <c r="D98" s="210">
        <v>290746.49999999988</v>
      </c>
      <c r="E98" s="210">
        <v>157007.81</v>
      </c>
      <c r="F98" s="20">
        <v>0</v>
      </c>
      <c r="G98" s="21">
        <f t="shared" si="1"/>
        <v>133738.68999999989</v>
      </c>
      <c r="H98" s="20">
        <v>0</v>
      </c>
      <c r="I98" s="20">
        <v>0</v>
      </c>
    </row>
    <row r="99" spans="1:9" x14ac:dyDescent="0.25">
      <c r="A99" s="198" t="s">
        <v>1903</v>
      </c>
      <c r="B99" s="93">
        <v>0</v>
      </c>
      <c r="C99" s="157" t="s">
        <v>67</v>
      </c>
      <c r="D99" s="210">
        <v>64621.499999999993</v>
      </c>
      <c r="E99" s="210">
        <v>22318.650000000005</v>
      </c>
      <c r="F99" s="20">
        <v>0</v>
      </c>
      <c r="G99" s="21">
        <f t="shared" si="1"/>
        <v>42302.849999999991</v>
      </c>
      <c r="H99" s="20">
        <v>0</v>
      </c>
      <c r="I99" s="20">
        <v>0</v>
      </c>
    </row>
    <row r="100" spans="1:9" x14ac:dyDescent="0.25">
      <c r="A100" s="198" t="s">
        <v>1904</v>
      </c>
      <c r="B100" s="93">
        <v>0</v>
      </c>
      <c r="C100" s="157" t="s">
        <v>67</v>
      </c>
      <c r="D100" s="210">
        <v>128472.5</v>
      </c>
      <c r="E100" s="210">
        <v>124595.40000000001</v>
      </c>
      <c r="F100" s="20">
        <v>0</v>
      </c>
      <c r="G100" s="21">
        <f t="shared" si="1"/>
        <v>3877.0999999999913</v>
      </c>
      <c r="H100" s="20">
        <v>0</v>
      </c>
      <c r="I100" s="20">
        <v>0</v>
      </c>
    </row>
    <row r="101" spans="1:9" x14ac:dyDescent="0.25">
      <c r="A101" s="198" t="s">
        <v>1905</v>
      </c>
      <c r="B101" s="93">
        <v>0</v>
      </c>
      <c r="C101" s="157" t="s">
        <v>67</v>
      </c>
      <c r="D101" s="210">
        <v>100332.5</v>
      </c>
      <c r="E101" s="210">
        <v>52532.250000000007</v>
      </c>
      <c r="F101" s="20">
        <v>0</v>
      </c>
      <c r="G101" s="21">
        <f t="shared" si="1"/>
        <v>47800.249999999993</v>
      </c>
      <c r="H101" s="20">
        <v>0</v>
      </c>
      <c r="I101" s="20">
        <v>0</v>
      </c>
    </row>
    <row r="102" spans="1:9" x14ac:dyDescent="0.25">
      <c r="A102" s="198" t="s">
        <v>1906</v>
      </c>
      <c r="B102" s="93">
        <v>0</v>
      </c>
      <c r="C102" s="157" t="s">
        <v>67</v>
      </c>
      <c r="D102" s="210">
        <v>115240</v>
      </c>
      <c r="E102" s="210">
        <v>95057.55</v>
      </c>
      <c r="F102" s="20">
        <v>0</v>
      </c>
      <c r="G102" s="21">
        <f t="shared" si="1"/>
        <v>20182.449999999997</v>
      </c>
      <c r="H102" s="20">
        <v>0</v>
      </c>
      <c r="I102" s="20">
        <v>0</v>
      </c>
    </row>
    <row r="103" spans="1:9" x14ac:dyDescent="0.25">
      <c r="A103" s="198" t="s">
        <v>1907</v>
      </c>
      <c r="B103" s="93">
        <v>0</v>
      </c>
      <c r="C103" s="157" t="s">
        <v>67</v>
      </c>
      <c r="D103" s="210">
        <v>118187.99999999999</v>
      </c>
      <c r="E103" s="210">
        <v>53661.329999999994</v>
      </c>
      <c r="F103" s="20">
        <v>0</v>
      </c>
      <c r="G103" s="21">
        <f t="shared" si="1"/>
        <v>64526.669999999991</v>
      </c>
      <c r="H103" s="20">
        <v>0</v>
      </c>
      <c r="I103" s="20">
        <v>0</v>
      </c>
    </row>
    <row r="104" spans="1:9" x14ac:dyDescent="0.25">
      <c r="A104" s="198" t="s">
        <v>1425</v>
      </c>
      <c r="B104" s="93">
        <v>0</v>
      </c>
      <c r="C104" s="157" t="s">
        <v>67</v>
      </c>
      <c r="D104" s="210">
        <v>1576342.0500000003</v>
      </c>
      <c r="E104" s="210">
        <v>1244425.8599999996</v>
      </c>
      <c r="F104" s="20">
        <v>0</v>
      </c>
      <c r="G104" s="21">
        <f t="shared" si="1"/>
        <v>331916.19000000064</v>
      </c>
      <c r="H104" s="20">
        <v>0</v>
      </c>
      <c r="I104" s="20">
        <v>0</v>
      </c>
    </row>
    <row r="105" spans="1:9" x14ac:dyDescent="0.25">
      <c r="A105" s="198" t="s">
        <v>1426</v>
      </c>
      <c r="B105" s="93">
        <v>0</v>
      </c>
      <c r="C105" s="157" t="s">
        <v>67</v>
      </c>
      <c r="D105" s="210">
        <v>1351572.4099999992</v>
      </c>
      <c r="E105" s="210">
        <v>970982.57999999926</v>
      </c>
      <c r="F105" s="20">
        <v>0</v>
      </c>
      <c r="G105" s="21">
        <f t="shared" si="1"/>
        <v>380589.82999999996</v>
      </c>
      <c r="H105" s="20">
        <v>0</v>
      </c>
      <c r="I105" s="20">
        <v>0</v>
      </c>
    </row>
    <row r="106" spans="1:9" x14ac:dyDescent="0.25">
      <c r="A106" s="198" t="s">
        <v>1427</v>
      </c>
      <c r="B106" s="93">
        <v>0</v>
      </c>
      <c r="C106" s="157" t="s">
        <v>67</v>
      </c>
      <c r="D106" s="210">
        <v>2519271.8400000008</v>
      </c>
      <c r="E106" s="210">
        <v>1909135.0400000007</v>
      </c>
      <c r="F106" s="20">
        <v>0</v>
      </c>
      <c r="G106" s="21">
        <f t="shared" si="1"/>
        <v>610136.80000000005</v>
      </c>
      <c r="H106" s="20">
        <v>0</v>
      </c>
      <c r="I106" s="20">
        <v>0</v>
      </c>
    </row>
    <row r="107" spans="1:9" x14ac:dyDescent="0.25">
      <c r="A107" s="198" t="s">
        <v>1428</v>
      </c>
      <c r="B107" s="93">
        <v>0</v>
      </c>
      <c r="C107" s="157" t="s">
        <v>67</v>
      </c>
      <c r="D107" s="210">
        <v>1450292.6800000006</v>
      </c>
      <c r="E107" s="210">
        <v>1065591.4799999997</v>
      </c>
      <c r="F107" s="20">
        <v>0</v>
      </c>
      <c r="G107" s="21">
        <f t="shared" si="1"/>
        <v>384701.20000000088</v>
      </c>
      <c r="H107" s="20">
        <v>0</v>
      </c>
      <c r="I107" s="20">
        <v>0</v>
      </c>
    </row>
    <row r="108" spans="1:9" x14ac:dyDescent="0.25">
      <c r="A108" s="163" t="s">
        <v>956</v>
      </c>
      <c r="B108" s="93">
        <v>0</v>
      </c>
      <c r="C108" s="157" t="s">
        <v>67</v>
      </c>
      <c r="D108" s="210">
        <v>901220.37999999977</v>
      </c>
      <c r="E108" s="210">
        <v>710740.2799999998</v>
      </c>
      <c r="F108" s="20">
        <v>0</v>
      </c>
      <c r="G108" s="21">
        <f t="shared" si="1"/>
        <v>190480.09999999998</v>
      </c>
      <c r="H108" s="20">
        <v>0</v>
      </c>
      <c r="I108" s="20">
        <v>0</v>
      </c>
    </row>
    <row r="109" spans="1:9" x14ac:dyDescent="0.25">
      <c r="A109" s="163" t="s">
        <v>957</v>
      </c>
      <c r="B109" s="93">
        <v>0</v>
      </c>
      <c r="C109" s="157" t="s">
        <v>67</v>
      </c>
      <c r="D109" s="210">
        <v>892121.20000000019</v>
      </c>
      <c r="E109" s="210">
        <v>711216.75</v>
      </c>
      <c r="F109" s="20">
        <v>0</v>
      </c>
      <c r="G109" s="21">
        <f t="shared" si="1"/>
        <v>180904.45000000019</v>
      </c>
      <c r="H109" s="20">
        <v>0</v>
      </c>
      <c r="I109" s="20">
        <v>0</v>
      </c>
    </row>
    <row r="110" spans="1:9" x14ac:dyDescent="0.25">
      <c r="A110" s="163" t="s">
        <v>958</v>
      </c>
      <c r="B110" s="93">
        <v>0</v>
      </c>
      <c r="C110" s="157" t="s">
        <v>67</v>
      </c>
      <c r="D110" s="210">
        <v>896927.20000000007</v>
      </c>
      <c r="E110" s="210">
        <v>751822.48</v>
      </c>
      <c r="F110" s="20">
        <v>0</v>
      </c>
      <c r="G110" s="21">
        <f t="shared" si="1"/>
        <v>145104.72000000009</v>
      </c>
      <c r="H110" s="20">
        <v>0</v>
      </c>
      <c r="I110" s="20">
        <v>0</v>
      </c>
    </row>
    <row r="111" spans="1:9" x14ac:dyDescent="0.25">
      <c r="A111" s="163" t="s">
        <v>959</v>
      </c>
      <c r="B111" s="93">
        <v>0</v>
      </c>
      <c r="C111" s="157" t="s">
        <v>67</v>
      </c>
      <c r="D111" s="210">
        <v>847624.3</v>
      </c>
      <c r="E111" s="210">
        <v>761152.42999999993</v>
      </c>
      <c r="F111" s="20">
        <v>0</v>
      </c>
      <c r="G111" s="21">
        <f t="shared" si="1"/>
        <v>86471.870000000112</v>
      </c>
      <c r="H111" s="20">
        <v>0</v>
      </c>
      <c r="I111" s="20">
        <v>0</v>
      </c>
    </row>
    <row r="112" spans="1:9" x14ac:dyDescent="0.25">
      <c r="A112" s="163" t="s">
        <v>960</v>
      </c>
      <c r="B112" s="93">
        <v>0</v>
      </c>
      <c r="C112" s="157" t="s">
        <v>67</v>
      </c>
      <c r="D112" s="210">
        <v>1143513.2000000002</v>
      </c>
      <c r="E112" s="210">
        <v>949840.94999999984</v>
      </c>
      <c r="F112" s="20">
        <v>0</v>
      </c>
      <c r="G112" s="21">
        <f t="shared" si="1"/>
        <v>193672.25000000035</v>
      </c>
      <c r="H112" s="20">
        <v>0</v>
      </c>
      <c r="I112" s="20">
        <v>0</v>
      </c>
    </row>
    <row r="113" spans="1:9" x14ac:dyDescent="0.25">
      <c r="A113" s="199" t="s">
        <v>4196</v>
      </c>
      <c r="B113" s="93">
        <v>0</v>
      </c>
      <c r="C113" s="157" t="s">
        <v>67</v>
      </c>
      <c r="D113" s="210">
        <v>1328820.5599999998</v>
      </c>
      <c r="E113" s="210">
        <v>1087025.5300000003</v>
      </c>
      <c r="F113" s="20">
        <v>0</v>
      </c>
      <c r="G113" s="21">
        <f t="shared" si="1"/>
        <v>241795.02999999956</v>
      </c>
      <c r="H113" s="20">
        <v>0</v>
      </c>
      <c r="I113" s="20">
        <v>0</v>
      </c>
    </row>
    <row r="114" spans="1:9" x14ac:dyDescent="0.25">
      <c r="A114" s="163" t="s">
        <v>961</v>
      </c>
      <c r="B114" s="93">
        <v>0</v>
      </c>
      <c r="C114" s="157" t="s">
        <v>67</v>
      </c>
      <c r="D114" s="210">
        <v>1186317.939999999</v>
      </c>
      <c r="E114" s="210">
        <v>1028876.14</v>
      </c>
      <c r="F114" s="20">
        <v>0</v>
      </c>
      <c r="G114" s="21">
        <f t="shared" si="1"/>
        <v>157441.799999999</v>
      </c>
      <c r="H114" s="20">
        <v>0</v>
      </c>
      <c r="I114" s="20">
        <v>0</v>
      </c>
    </row>
    <row r="115" spans="1:9" x14ac:dyDescent="0.25">
      <c r="A115" s="163" t="s">
        <v>962</v>
      </c>
      <c r="B115" s="93">
        <v>0</v>
      </c>
      <c r="C115" s="157" t="s">
        <v>67</v>
      </c>
      <c r="D115" s="210">
        <v>1337789.0000000009</v>
      </c>
      <c r="E115" s="210">
        <v>1251612.1600000001</v>
      </c>
      <c r="F115" s="20">
        <v>0</v>
      </c>
      <c r="G115" s="21">
        <f t="shared" si="1"/>
        <v>86176.840000000782</v>
      </c>
      <c r="H115" s="20">
        <v>0</v>
      </c>
      <c r="I115" s="20">
        <v>0</v>
      </c>
    </row>
    <row r="116" spans="1:9" x14ac:dyDescent="0.25">
      <c r="A116" s="163" t="s">
        <v>3868</v>
      </c>
      <c r="B116" s="93">
        <v>0</v>
      </c>
      <c r="C116" s="157" t="s">
        <v>67</v>
      </c>
      <c r="D116" s="210">
        <v>1449512.1500000006</v>
      </c>
      <c r="E116" s="210">
        <v>1128411.01</v>
      </c>
      <c r="F116" s="20">
        <v>0</v>
      </c>
      <c r="G116" s="21">
        <f t="shared" si="1"/>
        <v>321101.1400000006</v>
      </c>
      <c r="H116" s="20">
        <v>0</v>
      </c>
      <c r="I116" s="20">
        <v>0</v>
      </c>
    </row>
    <row r="117" spans="1:9" x14ac:dyDescent="0.25">
      <c r="A117" s="198" t="s">
        <v>3834</v>
      </c>
      <c r="B117" s="93">
        <v>0</v>
      </c>
      <c r="C117" s="157" t="s">
        <v>67</v>
      </c>
      <c r="D117" s="210">
        <v>95064.1</v>
      </c>
      <c r="E117" s="210">
        <v>31529.1</v>
      </c>
      <c r="F117" s="20">
        <v>0</v>
      </c>
      <c r="G117" s="21">
        <f t="shared" si="1"/>
        <v>63535.000000000007</v>
      </c>
      <c r="H117" s="20">
        <v>0</v>
      </c>
      <c r="I117" s="20">
        <v>0</v>
      </c>
    </row>
    <row r="118" spans="1:9" x14ac:dyDescent="0.25">
      <c r="A118" s="198" t="s">
        <v>1908</v>
      </c>
      <c r="B118" s="93">
        <v>0</v>
      </c>
      <c r="C118" s="157" t="s">
        <v>67</v>
      </c>
      <c r="D118" s="210">
        <v>160449.86999999997</v>
      </c>
      <c r="E118" s="210">
        <v>111823.84000000003</v>
      </c>
      <c r="F118" s="20">
        <v>0</v>
      </c>
      <c r="G118" s="21">
        <f t="shared" si="1"/>
        <v>48626.029999999941</v>
      </c>
      <c r="H118" s="20">
        <v>0</v>
      </c>
      <c r="I118" s="20">
        <v>0</v>
      </c>
    </row>
    <row r="119" spans="1:9" x14ac:dyDescent="0.25">
      <c r="A119" s="198" t="s">
        <v>1909</v>
      </c>
      <c r="B119" s="93">
        <v>0</v>
      </c>
      <c r="C119" s="157" t="s">
        <v>67</v>
      </c>
      <c r="D119" s="210">
        <v>95495.200000000012</v>
      </c>
      <c r="E119" s="210">
        <v>75408.279999999984</v>
      </c>
      <c r="F119" s="20">
        <v>0</v>
      </c>
      <c r="G119" s="21">
        <f t="shared" si="1"/>
        <v>20086.920000000027</v>
      </c>
      <c r="H119" s="20">
        <v>0</v>
      </c>
      <c r="I119" s="20">
        <v>0</v>
      </c>
    </row>
    <row r="120" spans="1:9" x14ac:dyDescent="0.25">
      <c r="A120" s="198" t="s">
        <v>1910</v>
      </c>
      <c r="B120" s="93">
        <v>0</v>
      </c>
      <c r="C120" s="157" t="s">
        <v>67</v>
      </c>
      <c r="D120" s="210">
        <v>106094.50000000001</v>
      </c>
      <c r="E120" s="210">
        <v>79984.95</v>
      </c>
      <c r="F120" s="20">
        <v>0</v>
      </c>
      <c r="G120" s="21">
        <f t="shared" si="1"/>
        <v>26109.550000000017</v>
      </c>
      <c r="H120" s="20">
        <v>0</v>
      </c>
      <c r="I120" s="20">
        <v>0</v>
      </c>
    </row>
    <row r="121" spans="1:9" x14ac:dyDescent="0.25">
      <c r="A121" s="198" t="s">
        <v>1911</v>
      </c>
      <c r="B121" s="93">
        <v>0</v>
      </c>
      <c r="C121" s="157" t="s">
        <v>67</v>
      </c>
      <c r="D121" s="210">
        <v>117350.49999999999</v>
      </c>
      <c r="E121" s="210">
        <v>73302.049999999988</v>
      </c>
      <c r="F121" s="20">
        <v>0</v>
      </c>
      <c r="G121" s="21">
        <f t="shared" si="1"/>
        <v>44048.45</v>
      </c>
      <c r="H121" s="20">
        <v>0</v>
      </c>
      <c r="I121" s="20">
        <v>0</v>
      </c>
    </row>
    <row r="122" spans="1:9" x14ac:dyDescent="0.25">
      <c r="A122" s="198" t="s">
        <v>1912</v>
      </c>
      <c r="B122" s="93">
        <v>0</v>
      </c>
      <c r="C122" s="157" t="s">
        <v>67</v>
      </c>
      <c r="D122" s="210">
        <v>127209.19999999998</v>
      </c>
      <c r="E122" s="210">
        <v>99056.45</v>
      </c>
      <c r="F122" s="20">
        <v>0</v>
      </c>
      <c r="G122" s="21">
        <f t="shared" si="1"/>
        <v>28152.749999999985</v>
      </c>
      <c r="H122" s="20">
        <v>0</v>
      </c>
      <c r="I122" s="20">
        <v>0</v>
      </c>
    </row>
    <row r="123" spans="1:9" x14ac:dyDescent="0.25">
      <c r="A123" s="198" t="s">
        <v>1913</v>
      </c>
      <c r="B123" s="93">
        <v>0</v>
      </c>
      <c r="C123" s="157" t="s">
        <v>67</v>
      </c>
      <c r="D123" s="210">
        <v>179682.99999999997</v>
      </c>
      <c r="E123" s="210">
        <v>124650.14999999997</v>
      </c>
      <c r="F123" s="20">
        <v>0</v>
      </c>
      <c r="G123" s="21">
        <f t="shared" si="1"/>
        <v>55032.850000000006</v>
      </c>
      <c r="H123" s="20">
        <v>0</v>
      </c>
      <c r="I123" s="20">
        <v>0</v>
      </c>
    </row>
    <row r="124" spans="1:9" x14ac:dyDescent="0.25">
      <c r="A124" s="198" t="s">
        <v>1914</v>
      </c>
      <c r="B124" s="93">
        <v>0</v>
      </c>
      <c r="C124" s="157" t="s">
        <v>67</v>
      </c>
      <c r="D124" s="210">
        <v>87909.509999999966</v>
      </c>
      <c r="E124" s="210">
        <v>68578.250000000029</v>
      </c>
      <c r="F124" s="20">
        <v>0</v>
      </c>
      <c r="G124" s="21">
        <f t="shared" si="1"/>
        <v>19331.259999999937</v>
      </c>
      <c r="H124" s="20">
        <v>0</v>
      </c>
      <c r="I124" s="20">
        <v>0</v>
      </c>
    </row>
    <row r="125" spans="1:9" x14ac:dyDescent="0.25">
      <c r="A125" s="198" t="s">
        <v>1915</v>
      </c>
      <c r="B125" s="93">
        <v>0</v>
      </c>
      <c r="C125" s="157" t="s">
        <v>67</v>
      </c>
      <c r="D125" s="210">
        <v>137484.00000000003</v>
      </c>
      <c r="E125" s="210">
        <v>90151.950000000012</v>
      </c>
      <c r="F125" s="20">
        <v>0</v>
      </c>
      <c r="G125" s="21">
        <f t="shared" si="1"/>
        <v>47332.050000000017</v>
      </c>
      <c r="H125" s="20">
        <v>0</v>
      </c>
      <c r="I125" s="20">
        <v>0</v>
      </c>
    </row>
    <row r="126" spans="1:9" x14ac:dyDescent="0.25">
      <c r="A126" s="198" t="s">
        <v>1916</v>
      </c>
      <c r="B126" s="93">
        <v>0</v>
      </c>
      <c r="C126" s="157" t="s">
        <v>67</v>
      </c>
      <c r="D126" s="210">
        <v>78356.500000000029</v>
      </c>
      <c r="E126" s="210">
        <v>42704.649999999994</v>
      </c>
      <c r="F126" s="20">
        <v>0</v>
      </c>
      <c r="G126" s="21">
        <f t="shared" si="1"/>
        <v>35651.850000000035</v>
      </c>
      <c r="H126" s="20">
        <v>0</v>
      </c>
      <c r="I126" s="20">
        <v>0</v>
      </c>
    </row>
    <row r="127" spans="1:9" x14ac:dyDescent="0.25">
      <c r="A127" s="198" t="s">
        <v>1917</v>
      </c>
      <c r="B127" s="93">
        <v>0</v>
      </c>
      <c r="C127" s="157" t="s">
        <v>67</v>
      </c>
      <c r="D127" s="210">
        <v>124452.5</v>
      </c>
      <c r="E127" s="210">
        <v>70806.45</v>
      </c>
      <c r="F127" s="20">
        <v>0</v>
      </c>
      <c r="G127" s="21">
        <f t="shared" si="1"/>
        <v>53646.05</v>
      </c>
      <c r="H127" s="20">
        <v>0</v>
      </c>
      <c r="I127" s="20">
        <v>0</v>
      </c>
    </row>
    <row r="128" spans="1:9" x14ac:dyDescent="0.25">
      <c r="A128" s="163" t="s">
        <v>98</v>
      </c>
      <c r="B128" s="93">
        <v>0</v>
      </c>
      <c r="C128" s="157" t="s">
        <v>67</v>
      </c>
      <c r="D128" s="210">
        <v>236212.29999999993</v>
      </c>
      <c r="E128" s="210">
        <v>65034.950000000004</v>
      </c>
      <c r="F128" s="20">
        <v>0</v>
      </c>
      <c r="G128" s="21">
        <f t="shared" si="1"/>
        <v>171177.34999999992</v>
      </c>
      <c r="H128" s="20">
        <v>0</v>
      </c>
      <c r="I128" s="20">
        <v>0</v>
      </c>
    </row>
    <row r="129" spans="1:9" x14ac:dyDescent="0.25">
      <c r="A129" s="163" t="s">
        <v>99</v>
      </c>
      <c r="B129" s="93">
        <v>0</v>
      </c>
      <c r="C129" s="157" t="s">
        <v>67</v>
      </c>
      <c r="D129" s="210">
        <v>320394.40000000014</v>
      </c>
      <c r="E129" s="210">
        <v>220944.29000000007</v>
      </c>
      <c r="F129" s="20">
        <v>0</v>
      </c>
      <c r="G129" s="21">
        <f t="shared" si="1"/>
        <v>99450.110000000073</v>
      </c>
      <c r="H129" s="20">
        <v>0</v>
      </c>
      <c r="I129" s="20">
        <v>0</v>
      </c>
    </row>
    <row r="130" spans="1:9" x14ac:dyDescent="0.25">
      <c r="A130" s="163" t="s">
        <v>100</v>
      </c>
      <c r="B130" s="93">
        <v>0</v>
      </c>
      <c r="C130" s="157" t="s">
        <v>67</v>
      </c>
      <c r="D130" s="210">
        <v>755042.44000000006</v>
      </c>
      <c r="E130" s="210">
        <v>489378.26000000007</v>
      </c>
      <c r="F130" s="20">
        <v>0</v>
      </c>
      <c r="G130" s="21">
        <f t="shared" si="1"/>
        <v>265664.18</v>
      </c>
      <c r="H130" s="20">
        <v>0</v>
      </c>
      <c r="I130" s="20">
        <v>0</v>
      </c>
    </row>
    <row r="131" spans="1:9" x14ac:dyDescent="0.25">
      <c r="A131" s="163" t="s">
        <v>101</v>
      </c>
      <c r="B131" s="93">
        <v>0</v>
      </c>
      <c r="C131" s="157" t="s">
        <v>67</v>
      </c>
      <c r="D131" s="210">
        <v>217163.00000000003</v>
      </c>
      <c r="E131" s="210">
        <v>144307.88999999996</v>
      </c>
      <c r="F131" s="20">
        <v>0</v>
      </c>
      <c r="G131" s="21">
        <f t="shared" si="1"/>
        <v>72855.110000000073</v>
      </c>
      <c r="H131" s="20">
        <v>0</v>
      </c>
      <c r="I131" s="20">
        <v>0</v>
      </c>
    </row>
    <row r="132" spans="1:9" x14ac:dyDescent="0.25">
      <c r="A132" s="163" t="s">
        <v>102</v>
      </c>
      <c r="B132" s="93">
        <v>0</v>
      </c>
      <c r="C132" s="157" t="s">
        <v>67</v>
      </c>
      <c r="D132" s="210">
        <v>82075</v>
      </c>
      <c r="E132" s="210">
        <v>15459.85</v>
      </c>
      <c r="F132" s="20">
        <v>0</v>
      </c>
      <c r="G132" s="21">
        <f t="shared" si="1"/>
        <v>66615.149999999994</v>
      </c>
      <c r="H132" s="20">
        <v>0</v>
      </c>
      <c r="I132" s="20">
        <v>0</v>
      </c>
    </row>
    <row r="133" spans="1:9" x14ac:dyDescent="0.25">
      <c r="A133" s="163" t="s">
        <v>103</v>
      </c>
      <c r="B133" s="93">
        <v>0</v>
      </c>
      <c r="C133" s="157" t="s">
        <v>67</v>
      </c>
      <c r="D133" s="210">
        <v>34069.500000000007</v>
      </c>
      <c r="E133" s="210">
        <v>5553.9</v>
      </c>
      <c r="F133" s="20">
        <v>0</v>
      </c>
      <c r="G133" s="21">
        <f t="shared" si="1"/>
        <v>28515.600000000006</v>
      </c>
      <c r="H133" s="20">
        <v>0</v>
      </c>
      <c r="I133" s="20">
        <v>0</v>
      </c>
    </row>
    <row r="134" spans="1:9" x14ac:dyDescent="0.25">
      <c r="A134" s="163" t="s">
        <v>104</v>
      </c>
      <c r="B134" s="93">
        <v>0</v>
      </c>
      <c r="C134" s="157" t="s">
        <v>67</v>
      </c>
      <c r="D134" s="210">
        <v>340613.8000000001</v>
      </c>
      <c r="E134" s="210">
        <v>211517.71000000002</v>
      </c>
      <c r="F134" s="20">
        <v>0</v>
      </c>
      <c r="G134" s="21">
        <f t="shared" ref="G134:G197" si="2">D134-E134</f>
        <v>129096.09000000008</v>
      </c>
      <c r="H134" s="20">
        <v>0</v>
      </c>
      <c r="I134" s="20">
        <v>0</v>
      </c>
    </row>
    <row r="135" spans="1:9" x14ac:dyDescent="0.25">
      <c r="A135" s="163" t="s">
        <v>105</v>
      </c>
      <c r="B135" s="93">
        <v>0</v>
      </c>
      <c r="C135" s="157" t="s">
        <v>67</v>
      </c>
      <c r="D135" s="210">
        <v>88138.499999999956</v>
      </c>
      <c r="E135" s="210">
        <v>34163.300000000003</v>
      </c>
      <c r="F135" s="20">
        <v>0</v>
      </c>
      <c r="G135" s="21">
        <f t="shared" si="2"/>
        <v>53975.199999999953</v>
      </c>
      <c r="H135" s="20">
        <v>0</v>
      </c>
      <c r="I135" s="20">
        <v>0</v>
      </c>
    </row>
    <row r="136" spans="1:9" x14ac:dyDescent="0.25">
      <c r="A136" s="163" t="s">
        <v>106</v>
      </c>
      <c r="B136" s="93">
        <v>0</v>
      </c>
      <c r="C136" s="157" t="s">
        <v>67</v>
      </c>
      <c r="D136" s="210">
        <v>44655.499999999985</v>
      </c>
      <c r="E136" s="210">
        <v>0</v>
      </c>
      <c r="F136" s="20">
        <v>0</v>
      </c>
      <c r="G136" s="21">
        <f t="shared" si="2"/>
        <v>44655.499999999985</v>
      </c>
      <c r="H136" s="20">
        <v>0</v>
      </c>
      <c r="I136" s="20">
        <v>0</v>
      </c>
    </row>
    <row r="137" spans="1:9" x14ac:dyDescent="0.25">
      <c r="A137" s="163" t="s">
        <v>107</v>
      </c>
      <c r="B137" s="93">
        <v>0</v>
      </c>
      <c r="C137" s="157" t="s">
        <v>67</v>
      </c>
      <c r="D137" s="210">
        <v>55627.500000000022</v>
      </c>
      <c r="E137" s="210">
        <v>4026</v>
      </c>
      <c r="F137" s="20">
        <v>0</v>
      </c>
      <c r="G137" s="21">
        <f t="shared" si="2"/>
        <v>51601.500000000022</v>
      </c>
      <c r="H137" s="20">
        <v>0</v>
      </c>
      <c r="I137" s="20">
        <v>0</v>
      </c>
    </row>
    <row r="138" spans="1:9" x14ac:dyDescent="0.25">
      <c r="A138" s="163" t="s">
        <v>108</v>
      </c>
      <c r="B138" s="93">
        <v>0</v>
      </c>
      <c r="C138" s="157" t="s">
        <v>67</v>
      </c>
      <c r="D138" s="210">
        <v>130538.80000000002</v>
      </c>
      <c r="E138" s="210">
        <v>42693.950000000004</v>
      </c>
      <c r="F138" s="20">
        <v>0</v>
      </c>
      <c r="G138" s="21">
        <f t="shared" si="2"/>
        <v>87844.85</v>
      </c>
      <c r="H138" s="20">
        <v>0</v>
      </c>
      <c r="I138" s="20">
        <v>0</v>
      </c>
    </row>
    <row r="139" spans="1:9" x14ac:dyDescent="0.25">
      <c r="A139" s="163" t="s">
        <v>109</v>
      </c>
      <c r="B139" s="93">
        <v>0</v>
      </c>
      <c r="C139" s="157" t="s">
        <v>67</v>
      </c>
      <c r="D139" s="210">
        <v>153028.00000000006</v>
      </c>
      <c r="E139" s="210">
        <v>24525.599999999999</v>
      </c>
      <c r="F139" s="20">
        <v>0</v>
      </c>
      <c r="G139" s="21">
        <f t="shared" si="2"/>
        <v>128502.40000000005</v>
      </c>
      <c r="H139" s="20">
        <v>0</v>
      </c>
      <c r="I139" s="20">
        <v>0</v>
      </c>
    </row>
    <row r="140" spans="1:9" x14ac:dyDescent="0.25">
      <c r="A140" s="163" t="s">
        <v>110</v>
      </c>
      <c r="B140" s="93">
        <v>0</v>
      </c>
      <c r="C140" s="157" t="s">
        <v>67</v>
      </c>
      <c r="D140" s="210">
        <v>163189.99999999997</v>
      </c>
      <c r="E140" s="210">
        <v>124198.84999999999</v>
      </c>
      <c r="F140" s="20">
        <v>0</v>
      </c>
      <c r="G140" s="21">
        <f t="shared" si="2"/>
        <v>38991.14999999998</v>
      </c>
      <c r="H140" s="20">
        <v>0</v>
      </c>
      <c r="I140" s="20">
        <v>0</v>
      </c>
    </row>
    <row r="141" spans="1:9" x14ac:dyDescent="0.25">
      <c r="A141" s="198" t="s">
        <v>1429</v>
      </c>
      <c r="B141" s="93">
        <v>0</v>
      </c>
      <c r="C141" s="157" t="s">
        <v>67</v>
      </c>
      <c r="D141" s="210">
        <v>214701.50000000003</v>
      </c>
      <c r="E141" s="210">
        <v>122159.03999999999</v>
      </c>
      <c r="F141" s="20">
        <v>0</v>
      </c>
      <c r="G141" s="21">
        <f t="shared" si="2"/>
        <v>92542.460000000036</v>
      </c>
      <c r="H141" s="20">
        <v>0</v>
      </c>
      <c r="I141" s="20">
        <v>0</v>
      </c>
    </row>
    <row r="142" spans="1:9" x14ac:dyDescent="0.25">
      <c r="A142" s="198" t="s">
        <v>1430</v>
      </c>
      <c r="B142" s="93">
        <v>0</v>
      </c>
      <c r="C142" s="157" t="s">
        <v>67</v>
      </c>
      <c r="D142" s="210">
        <v>136579.49999999997</v>
      </c>
      <c r="E142" s="210">
        <v>39608.9</v>
      </c>
      <c r="F142" s="20">
        <v>0</v>
      </c>
      <c r="G142" s="21">
        <f t="shared" si="2"/>
        <v>96970.599999999977</v>
      </c>
      <c r="H142" s="20">
        <v>0</v>
      </c>
      <c r="I142" s="20">
        <v>0</v>
      </c>
    </row>
    <row r="143" spans="1:9" x14ac:dyDescent="0.25">
      <c r="A143" s="198" t="s">
        <v>1431</v>
      </c>
      <c r="B143" s="93">
        <v>0</v>
      </c>
      <c r="C143" s="157" t="s">
        <v>67</v>
      </c>
      <c r="D143" s="210">
        <v>137450.5</v>
      </c>
      <c r="E143" s="210">
        <v>91642.900000000009</v>
      </c>
      <c r="F143" s="20">
        <v>0</v>
      </c>
      <c r="G143" s="21">
        <f t="shared" si="2"/>
        <v>45807.599999999991</v>
      </c>
      <c r="H143" s="20">
        <v>0</v>
      </c>
      <c r="I143" s="20">
        <v>0</v>
      </c>
    </row>
    <row r="144" spans="1:9" x14ac:dyDescent="0.25">
      <c r="A144" s="198" t="s">
        <v>1432</v>
      </c>
      <c r="B144" s="93">
        <v>0</v>
      </c>
      <c r="C144" s="157" t="s">
        <v>67</v>
      </c>
      <c r="D144" s="210">
        <v>138948.60000000003</v>
      </c>
      <c r="E144" s="210">
        <v>120026.5</v>
      </c>
      <c r="F144" s="20">
        <v>0</v>
      </c>
      <c r="G144" s="21">
        <f t="shared" si="2"/>
        <v>18922.100000000035</v>
      </c>
      <c r="H144" s="20">
        <v>0</v>
      </c>
      <c r="I144" s="20">
        <v>0</v>
      </c>
    </row>
    <row r="145" spans="1:9" x14ac:dyDescent="0.25">
      <c r="A145" s="198" t="s">
        <v>1433</v>
      </c>
      <c r="B145" s="93">
        <v>0</v>
      </c>
      <c r="C145" s="157" t="s">
        <v>67</v>
      </c>
      <c r="D145" s="210">
        <v>109126.28000000003</v>
      </c>
      <c r="E145" s="210">
        <v>79193.099999999977</v>
      </c>
      <c r="F145" s="20">
        <v>0</v>
      </c>
      <c r="G145" s="21">
        <f t="shared" si="2"/>
        <v>29933.180000000051</v>
      </c>
      <c r="H145" s="20">
        <v>0</v>
      </c>
      <c r="I145" s="20">
        <v>0</v>
      </c>
    </row>
    <row r="146" spans="1:9" x14ac:dyDescent="0.25">
      <c r="A146" s="198" t="s">
        <v>1434</v>
      </c>
      <c r="B146" s="93">
        <v>0</v>
      </c>
      <c r="C146" s="157" t="s">
        <v>67</v>
      </c>
      <c r="D146" s="210">
        <v>216879.00000000003</v>
      </c>
      <c r="E146" s="210">
        <v>181302.40000000002</v>
      </c>
      <c r="F146" s="20">
        <v>0</v>
      </c>
      <c r="G146" s="21">
        <f t="shared" si="2"/>
        <v>35576.600000000006</v>
      </c>
      <c r="H146" s="20">
        <v>0</v>
      </c>
      <c r="I146" s="20">
        <v>0</v>
      </c>
    </row>
    <row r="147" spans="1:9" x14ac:dyDescent="0.25">
      <c r="A147" s="198" t="s">
        <v>1435</v>
      </c>
      <c r="B147" s="93">
        <v>0</v>
      </c>
      <c r="C147" s="157" t="s">
        <v>67</v>
      </c>
      <c r="D147" s="210">
        <v>138824</v>
      </c>
      <c r="E147" s="210">
        <v>131209.84</v>
      </c>
      <c r="F147" s="20">
        <v>0</v>
      </c>
      <c r="G147" s="21">
        <f t="shared" si="2"/>
        <v>7614.1600000000035</v>
      </c>
      <c r="H147" s="20">
        <v>0</v>
      </c>
      <c r="I147" s="20">
        <v>0</v>
      </c>
    </row>
    <row r="148" spans="1:9" x14ac:dyDescent="0.25">
      <c r="A148" s="198" t="s">
        <v>1436</v>
      </c>
      <c r="B148" s="93">
        <v>0</v>
      </c>
      <c r="C148" s="157" t="s">
        <v>67</v>
      </c>
      <c r="D148" s="210">
        <v>196008.49999999994</v>
      </c>
      <c r="E148" s="210">
        <v>160763.24999999997</v>
      </c>
      <c r="F148" s="20">
        <v>0</v>
      </c>
      <c r="G148" s="21">
        <f t="shared" si="2"/>
        <v>35245.249999999971</v>
      </c>
      <c r="H148" s="20">
        <v>0</v>
      </c>
      <c r="I148" s="20">
        <v>0</v>
      </c>
    </row>
    <row r="149" spans="1:9" x14ac:dyDescent="0.25">
      <c r="A149" s="198" t="s">
        <v>1437</v>
      </c>
      <c r="B149" s="93">
        <v>0</v>
      </c>
      <c r="C149" s="157" t="s">
        <v>67</v>
      </c>
      <c r="D149" s="210">
        <v>320058.99999999983</v>
      </c>
      <c r="E149" s="210">
        <v>301745.04999999993</v>
      </c>
      <c r="F149" s="20">
        <v>0</v>
      </c>
      <c r="G149" s="21">
        <f t="shared" si="2"/>
        <v>18313.949999999895</v>
      </c>
      <c r="H149" s="20">
        <v>0</v>
      </c>
      <c r="I149" s="20">
        <v>0</v>
      </c>
    </row>
    <row r="150" spans="1:9" x14ac:dyDescent="0.25">
      <c r="A150" s="198" t="s">
        <v>1438</v>
      </c>
      <c r="B150" s="93">
        <v>0</v>
      </c>
      <c r="C150" s="157" t="s">
        <v>67</v>
      </c>
      <c r="D150" s="210">
        <v>1023994.5000000005</v>
      </c>
      <c r="E150" s="210">
        <v>887812.00000000012</v>
      </c>
      <c r="F150" s="20">
        <v>0</v>
      </c>
      <c r="G150" s="21">
        <f t="shared" si="2"/>
        <v>136182.50000000035</v>
      </c>
      <c r="H150" s="20">
        <v>0</v>
      </c>
      <c r="I150" s="20">
        <v>0</v>
      </c>
    </row>
    <row r="151" spans="1:9" x14ac:dyDescent="0.25">
      <c r="A151" s="198" t="s">
        <v>1439</v>
      </c>
      <c r="B151" s="93">
        <v>0</v>
      </c>
      <c r="C151" s="157" t="s">
        <v>67</v>
      </c>
      <c r="D151" s="210">
        <v>849188.50000000023</v>
      </c>
      <c r="E151" s="210">
        <v>771609.43999999971</v>
      </c>
      <c r="F151" s="20">
        <v>0</v>
      </c>
      <c r="G151" s="21">
        <f t="shared" si="2"/>
        <v>77579.060000000522</v>
      </c>
      <c r="H151" s="20">
        <v>0</v>
      </c>
      <c r="I151" s="20">
        <v>0</v>
      </c>
    </row>
    <row r="152" spans="1:9" x14ac:dyDescent="0.25">
      <c r="A152" s="198" t="s">
        <v>1440</v>
      </c>
      <c r="B152" s="93">
        <v>0</v>
      </c>
      <c r="C152" s="157" t="s">
        <v>67</v>
      </c>
      <c r="D152" s="210">
        <v>671675</v>
      </c>
      <c r="E152" s="210">
        <v>537496.25</v>
      </c>
      <c r="F152" s="20">
        <v>0</v>
      </c>
      <c r="G152" s="21">
        <f t="shared" si="2"/>
        <v>134178.75</v>
      </c>
      <c r="H152" s="20">
        <v>0</v>
      </c>
      <c r="I152" s="20">
        <v>0</v>
      </c>
    </row>
    <row r="153" spans="1:9" x14ac:dyDescent="0.25">
      <c r="A153" s="198" t="s">
        <v>1441</v>
      </c>
      <c r="B153" s="93">
        <v>0</v>
      </c>
      <c r="C153" s="157" t="s">
        <v>67</v>
      </c>
      <c r="D153" s="210">
        <v>787216.49999999977</v>
      </c>
      <c r="E153" s="210">
        <v>596834.4</v>
      </c>
      <c r="F153" s="20">
        <v>0</v>
      </c>
      <c r="G153" s="21">
        <f t="shared" si="2"/>
        <v>190382.09999999974</v>
      </c>
      <c r="H153" s="20">
        <v>0</v>
      </c>
      <c r="I153" s="20">
        <v>0</v>
      </c>
    </row>
    <row r="154" spans="1:9" x14ac:dyDescent="0.25">
      <c r="A154" s="198" t="s">
        <v>1918</v>
      </c>
      <c r="B154" s="93">
        <v>0</v>
      </c>
      <c r="C154" s="157" t="s">
        <v>67</v>
      </c>
      <c r="D154" s="210">
        <v>74448.530000000042</v>
      </c>
      <c r="E154" s="210">
        <v>24511.53</v>
      </c>
      <c r="F154" s="20">
        <v>0</v>
      </c>
      <c r="G154" s="21">
        <f t="shared" si="2"/>
        <v>49937.000000000044</v>
      </c>
      <c r="H154" s="20">
        <v>0</v>
      </c>
      <c r="I154" s="20">
        <v>0</v>
      </c>
    </row>
    <row r="155" spans="1:9" x14ac:dyDescent="0.25">
      <c r="A155" s="163" t="s">
        <v>111</v>
      </c>
      <c r="B155" s="93">
        <v>0</v>
      </c>
      <c r="C155" s="157" t="s">
        <v>67</v>
      </c>
      <c r="D155" s="210">
        <v>291617.5</v>
      </c>
      <c r="E155" s="210">
        <v>152692.55000000002</v>
      </c>
      <c r="F155" s="20">
        <v>0</v>
      </c>
      <c r="G155" s="21">
        <f t="shared" si="2"/>
        <v>138924.94999999998</v>
      </c>
      <c r="H155" s="20">
        <v>0</v>
      </c>
      <c r="I155" s="20">
        <v>0</v>
      </c>
    </row>
    <row r="156" spans="1:9" x14ac:dyDescent="0.25">
      <c r="A156" s="163" t="s">
        <v>112</v>
      </c>
      <c r="B156" s="93">
        <v>0</v>
      </c>
      <c r="C156" s="157" t="s">
        <v>67</v>
      </c>
      <c r="D156" s="210">
        <v>195573.00000000006</v>
      </c>
      <c r="E156" s="210">
        <v>106876.45000000001</v>
      </c>
      <c r="F156" s="20">
        <v>0</v>
      </c>
      <c r="G156" s="21">
        <f t="shared" si="2"/>
        <v>88696.550000000047</v>
      </c>
      <c r="H156" s="20">
        <v>0</v>
      </c>
      <c r="I156" s="20">
        <v>0</v>
      </c>
    </row>
    <row r="157" spans="1:9" x14ac:dyDescent="0.25">
      <c r="A157" s="163" t="s">
        <v>3869</v>
      </c>
      <c r="B157" s="93">
        <v>0</v>
      </c>
      <c r="C157" s="157" t="s">
        <v>67</v>
      </c>
      <c r="D157" s="210">
        <v>671203.5</v>
      </c>
      <c r="E157" s="210">
        <v>254700.06</v>
      </c>
      <c r="F157" s="20">
        <v>0</v>
      </c>
      <c r="G157" s="21">
        <f t="shared" si="2"/>
        <v>416503.44</v>
      </c>
      <c r="H157" s="20">
        <v>0</v>
      </c>
      <c r="I157" s="20">
        <v>0</v>
      </c>
    </row>
    <row r="158" spans="1:9" x14ac:dyDescent="0.25">
      <c r="A158" s="199" t="s">
        <v>113</v>
      </c>
      <c r="B158" s="93">
        <v>0</v>
      </c>
      <c r="C158" s="157" t="s">
        <v>67</v>
      </c>
      <c r="D158" s="210">
        <v>211477.89999999994</v>
      </c>
      <c r="E158" s="210">
        <v>102014.25</v>
      </c>
      <c r="F158" s="20">
        <v>0</v>
      </c>
      <c r="G158" s="21">
        <f t="shared" si="2"/>
        <v>109463.64999999994</v>
      </c>
      <c r="H158" s="20">
        <v>0</v>
      </c>
      <c r="I158" s="20">
        <v>0</v>
      </c>
    </row>
    <row r="159" spans="1:9" x14ac:dyDescent="0.25">
      <c r="A159" s="163" t="s">
        <v>114</v>
      </c>
      <c r="B159" s="93">
        <v>0</v>
      </c>
      <c r="C159" s="157" t="s">
        <v>67</v>
      </c>
      <c r="D159" s="210">
        <v>689593.75000000023</v>
      </c>
      <c r="E159" s="210">
        <v>336262.79</v>
      </c>
      <c r="F159" s="20">
        <v>0</v>
      </c>
      <c r="G159" s="21">
        <f t="shared" si="2"/>
        <v>353330.96000000025</v>
      </c>
      <c r="H159" s="20">
        <v>0</v>
      </c>
      <c r="I159" s="20">
        <v>0</v>
      </c>
    </row>
    <row r="160" spans="1:9" x14ac:dyDescent="0.25">
      <c r="A160" s="163" t="s">
        <v>963</v>
      </c>
      <c r="B160" s="93">
        <v>0</v>
      </c>
      <c r="C160" s="157" t="s">
        <v>67</v>
      </c>
      <c r="D160" s="210">
        <v>1277422</v>
      </c>
      <c r="E160" s="210">
        <v>1099672.8200000003</v>
      </c>
      <c r="F160" s="20">
        <v>0</v>
      </c>
      <c r="G160" s="21">
        <f t="shared" si="2"/>
        <v>177749.1799999997</v>
      </c>
      <c r="H160" s="20">
        <v>0</v>
      </c>
      <c r="I160" s="20">
        <v>0</v>
      </c>
    </row>
    <row r="161" spans="1:9" x14ac:dyDescent="0.25">
      <c r="A161" s="163" t="s">
        <v>964</v>
      </c>
      <c r="B161" s="93">
        <v>0</v>
      </c>
      <c r="C161" s="157" t="s">
        <v>67</v>
      </c>
      <c r="D161" s="210">
        <v>268536</v>
      </c>
      <c r="E161" s="210">
        <v>139795.10000000003</v>
      </c>
      <c r="F161" s="20">
        <v>0</v>
      </c>
      <c r="G161" s="21">
        <f t="shared" si="2"/>
        <v>128740.89999999997</v>
      </c>
      <c r="H161" s="20">
        <v>0</v>
      </c>
      <c r="I161" s="20">
        <v>0</v>
      </c>
    </row>
    <row r="162" spans="1:9" x14ac:dyDescent="0.25">
      <c r="A162" s="163" t="s">
        <v>965</v>
      </c>
      <c r="B162" s="93">
        <v>0</v>
      </c>
      <c r="C162" s="157" t="s">
        <v>67</v>
      </c>
      <c r="D162" s="210">
        <v>557741.49999999988</v>
      </c>
      <c r="E162" s="210">
        <v>461088.2</v>
      </c>
      <c r="F162" s="20">
        <v>0</v>
      </c>
      <c r="G162" s="21">
        <f t="shared" si="2"/>
        <v>96653.299999999872</v>
      </c>
      <c r="H162" s="20">
        <v>0</v>
      </c>
      <c r="I162" s="20">
        <v>0</v>
      </c>
    </row>
    <row r="163" spans="1:9" x14ac:dyDescent="0.25">
      <c r="A163" s="163" t="s">
        <v>966</v>
      </c>
      <c r="B163" s="93">
        <v>0</v>
      </c>
      <c r="C163" s="157" t="s">
        <v>67</v>
      </c>
      <c r="D163" s="210">
        <v>138890.99999999997</v>
      </c>
      <c r="E163" s="210">
        <v>110917.24999999999</v>
      </c>
      <c r="F163" s="20">
        <v>0</v>
      </c>
      <c r="G163" s="21">
        <f t="shared" si="2"/>
        <v>27973.749999999985</v>
      </c>
      <c r="H163" s="20">
        <v>0</v>
      </c>
      <c r="I163" s="20">
        <v>0</v>
      </c>
    </row>
    <row r="164" spans="1:9" x14ac:dyDescent="0.25">
      <c r="A164" s="163" t="s">
        <v>3870</v>
      </c>
      <c r="B164" s="93">
        <v>0</v>
      </c>
      <c r="C164" s="157" t="s">
        <v>67</v>
      </c>
      <c r="D164" s="210">
        <v>85332.800000000017</v>
      </c>
      <c r="E164" s="210">
        <v>43330.000000000007</v>
      </c>
      <c r="F164" s="20">
        <v>0</v>
      </c>
      <c r="G164" s="21">
        <f t="shared" si="2"/>
        <v>42002.80000000001</v>
      </c>
      <c r="H164" s="20">
        <v>0</v>
      </c>
      <c r="I164" s="20">
        <v>0</v>
      </c>
    </row>
    <row r="165" spans="1:9" x14ac:dyDescent="0.25">
      <c r="A165" s="163" t="s">
        <v>967</v>
      </c>
      <c r="B165" s="93">
        <v>0</v>
      </c>
      <c r="C165" s="157" t="s">
        <v>67</v>
      </c>
      <c r="D165" s="210">
        <v>1656094.1899999997</v>
      </c>
      <c r="E165" s="210">
        <v>1421667.95</v>
      </c>
      <c r="F165" s="20">
        <v>0</v>
      </c>
      <c r="G165" s="21">
        <f t="shared" si="2"/>
        <v>234426.23999999976</v>
      </c>
      <c r="H165" s="20">
        <v>0</v>
      </c>
      <c r="I165" s="20">
        <v>0</v>
      </c>
    </row>
    <row r="166" spans="1:9" x14ac:dyDescent="0.25">
      <c r="A166" s="201" t="s">
        <v>3832</v>
      </c>
      <c r="B166" s="93">
        <v>0</v>
      </c>
      <c r="C166" s="157" t="s">
        <v>67</v>
      </c>
      <c r="D166" s="210">
        <v>88779.799999999988</v>
      </c>
      <c r="E166" s="210">
        <v>55804.150000000009</v>
      </c>
      <c r="F166" s="20">
        <v>0</v>
      </c>
      <c r="G166" s="21">
        <f t="shared" si="2"/>
        <v>32975.64999999998</v>
      </c>
      <c r="H166" s="20">
        <v>0</v>
      </c>
      <c r="I166" s="20">
        <v>0</v>
      </c>
    </row>
    <row r="167" spans="1:9" s="193" customFormat="1" x14ac:dyDescent="0.25">
      <c r="A167" s="200" t="s">
        <v>4197</v>
      </c>
      <c r="B167" s="189">
        <v>0</v>
      </c>
      <c r="C167" s="190" t="s">
        <v>67</v>
      </c>
      <c r="D167" s="211">
        <v>40881.599999999999</v>
      </c>
      <c r="E167" s="211">
        <v>6888.66</v>
      </c>
      <c r="F167" s="191">
        <v>0</v>
      </c>
      <c r="G167" s="192">
        <f t="shared" si="2"/>
        <v>33992.94</v>
      </c>
      <c r="H167" s="191">
        <v>0</v>
      </c>
      <c r="I167" s="191">
        <v>0</v>
      </c>
    </row>
    <row r="168" spans="1:9" x14ac:dyDescent="0.25">
      <c r="A168" s="198" t="s">
        <v>1442</v>
      </c>
      <c r="B168" s="93">
        <v>0</v>
      </c>
      <c r="C168" s="157" t="s">
        <v>67</v>
      </c>
      <c r="D168" s="210">
        <v>2560325.8600000013</v>
      </c>
      <c r="E168" s="210">
        <v>1328389.2400000007</v>
      </c>
      <c r="F168" s="20">
        <v>0</v>
      </c>
      <c r="G168" s="21">
        <f t="shared" si="2"/>
        <v>1231936.6200000006</v>
      </c>
      <c r="H168" s="20">
        <v>0</v>
      </c>
      <c r="I168" s="20">
        <v>0</v>
      </c>
    </row>
    <row r="169" spans="1:9" x14ac:dyDescent="0.25">
      <c r="A169" s="198" t="s">
        <v>1443</v>
      </c>
      <c r="B169" s="93">
        <v>0</v>
      </c>
      <c r="C169" s="157" t="s">
        <v>67</v>
      </c>
      <c r="D169" s="210">
        <v>1351745.9299999997</v>
      </c>
      <c r="E169" s="210">
        <v>910772.63</v>
      </c>
      <c r="F169" s="20">
        <v>0</v>
      </c>
      <c r="G169" s="21">
        <f t="shared" si="2"/>
        <v>440973.2999999997</v>
      </c>
      <c r="H169" s="20">
        <v>0</v>
      </c>
      <c r="I169" s="20">
        <v>0</v>
      </c>
    </row>
    <row r="170" spans="1:9" x14ac:dyDescent="0.25">
      <c r="A170" s="198" t="s">
        <v>1444</v>
      </c>
      <c r="B170" s="93">
        <v>0</v>
      </c>
      <c r="C170" s="157" t="s">
        <v>67</v>
      </c>
      <c r="D170" s="210">
        <v>1346180.8000000007</v>
      </c>
      <c r="E170" s="210">
        <v>986881.85</v>
      </c>
      <c r="F170" s="20">
        <v>0</v>
      </c>
      <c r="G170" s="21">
        <f t="shared" si="2"/>
        <v>359298.95000000077</v>
      </c>
      <c r="H170" s="20">
        <v>0</v>
      </c>
      <c r="I170" s="20">
        <v>0</v>
      </c>
    </row>
    <row r="171" spans="1:9" x14ac:dyDescent="0.25">
      <c r="A171" s="198" t="s">
        <v>1445</v>
      </c>
      <c r="B171" s="93">
        <v>0</v>
      </c>
      <c r="C171" s="157" t="s">
        <v>67</v>
      </c>
      <c r="D171" s="210">
        <v>837751.99999999988</v>
      </c>
      <c r="E171" s="210">
        <v>656613.85000000009</v>
      </c>
      <c r="F171" s="20">
        <v>0</v>
      </c>
      <c r="G171" s="21">
        <f t="shared" si="2"/>
        <v>181138.14999999979</v>
      </c>
      <c r="H171" s="20">
        <v>0</v>
      </c>
      <c r="I171" s="20">
        <v>0</v>
      </c>
    </row>
    <row r="172" spans="1:9" x14ac:dyDescent="0.25">
      <c r="A172" s="198" t="s">
        <v>1446</v>
      </c>
      <c r="B172" s="93">
        <v>0</v>
      </c>
      <c r="C172" s="157" t="s">
        <v>67</v>
      </c>
      <c r="D172" s="210">
        <v>905108.60000000009</v>
      </c>
      <c r="E172" s="210">
        <v>827004.79999999993</v>
      </c>
      <c r="F172" s="20">
        <v>0</v>
      </c>
      <c r="G172" s="21">
        <f t="shared" si="2"/>
        <v>78103.800000000163</v>
      </c>
      <c r="H172" s="20">
        <v>0</v>
      </c>
      <c r="I172" s="20">
        <v>0</v>
      </c>
    </row>
    <row r="173" spans="1:9" x14ac:dyDescent="0.25">
      <c r="A173" s="198" t="s">
        <v>1447</v>
      </c>
      <c r="B173" s="93">
        <v>0</v>
      </c>
      <c r="C173" s="157" t="s">
        <v>67</v>
      </c>
      <c r="D173" s="210">
        <v>2394221.54</v>
      </c>
      <c r="E173" s="210">
        <v>1929346.8900000006</v>
      </c>
      <c r="F173" s="20">
        <v>0</v>
      </c>
      <c r="G173" s="21">
        <f t="shared" si="2"/>
        <v>464874.64999999944</v>
      </c>
      <c r="H173" s="20">
        <v>0</v>
      </c>
      <c r="I173" s="20">
        <v>0</v>
      </c>
    </row>
    <row r="174" spans="1:9" x14ac:dyDescent="0.25">
      <c r="A174" s="198" t="s">
        <v>1448</v>
      </c>
      <c r="B174" s="93">
        <v>0</v>
      </c>
      <c r="C174" s="157" t="s">
        <v>67</v>
      </c>
      <c r="D174" s="210">
        <v>906918.60000000009</v>
      </c>
      <c r="E174" s="210">
        <v>629515.64999999991</v>
      </c>
      <c r="F174" s="20">
        <v>0</v>
      </c>
      <c r="G174" s="21">
        <f t="shared" si="2"/>
        <v>277402.95000000019</v>
      </c>
      <c r="H174" s="20">
        <v>0</v>
      </c>
      <c r="I174" s="20">
        <v>0</v>
      </c>
    </row>
    <row r="175" spans="1:9" x14ac:dyDescent="0.25">
      <c r="A175" s="198" t="s">
        <v>1449</v>
      </c>
      <c r="B175" s="93">
        <v>0</v>
      </c>
      <c r="C175" s="157" t="s">
        <v>67</v>
      </c>
      <c r="D175" s="210">
        <v>1289899.0999999999</v>
      </c>
      <c r="E175" s="210">
        <v>1110940.7500000002</v>
      </c>
      <c r="F175" s="20">
        <v>0</v>
      </c>
      <c r="G175" s="21">
        <f t="shared" si="2"/>
        <v>178958.34999999963</v>
      </c>
      <c r="H175" s="20">
        <v>0</v>
      </c>
      <c r="I175" s="20">
        <v>0</v>
      </c>
    </row>
    <row r="176" spans="1:9" x14ac:dyDescent="0.25">
      <c r="A176" s="198" t="s">
        <v>1450</v>
      </c>
      <c r="B176" s="93">
        <v>0</v>
      </c>
      <c r="C176" s="157" t="s">
        <v>67</v>
      </c>
      <c r="D176" s="210">
        <v>1293787.9999999998</v>
      </c>
      <c r="E176" s="210">
        <v>1026434.5499999998</v>
      </c>
      <c r="F176" s="20">
        <v>0</v>
      </c>
      <c r="G176" s="21">
        <f t="shared" si="2"/>
        <v>267353.44999999995</v>
      </c>
      <c r="H176" s="20">
        <v>0</v>
      </c>
      <c r="I176" s="20">
        <v>0</v>
      </c>
    </row>
    <row r="177" spans="1:9" x14ac:dyDescent="0.25">
      <c r="A177" s="198" t="s">
        <v>1451</v>
      </c>
      <c r="B177" s="93">
        <v>0</v>
      </c>
      <c r="C177" s="157" t="s">
        <v>67</v>
      </c>
      <c r="D177" s="210">
        <v>902031.6</v>
      </c>
      <c r="E177" s="210">
        <v>752850.30000000016</v>
      </c>
      <c r="F177" s="20">
        <v>0</v>
      </c>
      <c r="G177" s="21">
        <f t="shared" si="2"/>
        <v>149181.29999999981</v>
      </c>
      <c r="H177" s="20">
        <v>0</v>
      </c>
      <c r="I177" s="20">
        <v>0</v>
      </c>
    </row>
    <row r="178" spans="1:9" x14ac:dyDescent="0.25">
      <c r="A178" s="198" t="s">
        <v>1452</v>
      </c>
      <c r="B178" s="93">
        <v>0</v>
      </c>
      <c r="C178" s="157" t="s">
        <v>67</v>
      </c>
      <c r="D178" s="210">
        <v>826016.25999999978</v>
      </c>
      <c r="E178" s="210">
        <v>601197.67000000004</v>
      </c>
      <c r="F178" s="20">
        <v>0</v>
      </c>
      <c r="G178" s="21">
        <f t="shared" si="2"/>
        <v>224818.58999999973</v>
      </c>
      <c r="H178" s="20">
        <v>0</v>
      </c>
      <c r="I178" s="20">
        <v>0</v>
      </c>
    </row>
    <row r="179" spans="1:9" x14ac:dyDescent="0.25">
      <c r="A179" s="198" t="s">
        <v>1453</v>
      </c>
      <c r="B179" s="93">
        <v>0</v>
      </c>
      <c r="C179" s="157" t="s">
        <v>67</v>
      </c>
      <c r="D179" s="210">
        <v>2116041.89</v>
      </c>
      <c r="E179" s="210">
        <v>1690387.8400000005</v>
      </c>
      <c r="F179" s="20">
        <v>0</v>
      </c>
      <c r="G179" s="21">
        <f t="shared" si="2"/>
        <v>425654.04999999958</v>
      </c>
      <c r="H179" s="20">
        <v>0</v>
      </c>
      <c r="I179" s="20">
        <v>0</v>
      </c>
    </row>
    <row r="180" spans="1:9" x14ac:dyDescent="0.25">
      <c r="A180" s="198" t="s">
        <v>1454</v>
      </c>
      <c r="B180" s="93">
        <v>0</v>
      </c>
      <c r="C180" s="157" t="s">
        <v>67</v>
      </c>
      <c r="D180" s="210">
        <v>889216.79999999981</v>
      </c>
      <c r="E180" s="210">
        <v>683675.14999999991</v>
      </c>
      <c r="F180" s="20">
        <v>0</v>
      </c>
      <c r="G180" s="21">
        <f t="shared" si="2"/>
        <v>205541.64999999991</v>
      </c>
      <c r="H180" s="20">
        <v>0</v>
      </c>
      <c r="I180" s="20">
        <v>0</v>
      </c>
    </row>
    <row r="181" spans="1:9" x14ac:dyDescent="0.25">
      <c r="A181" s="198" t="s">
        <v>1455</v>
      </c>
      <c r="B181" s="93">
        <v>0</v>
      </c>
      <c r="C181" s="157" t="s">
        <v>67</v>
      </c>
      <c r="D181" s="210">
        <v>988928.90000000014</v>
      </c>
      <c r="E181" s="210">
        <v>556571.25000000012</v>
      </c>
      <c r="F181" s="20">
        <v>0</v>
      </c>
      <c r="G181" s="21">
        <f t="shared" si="2"/>
        <v>432357.65</v>
      </c>
      <c r="H181" s="20">
        <v>0</v>
      </c>
      <c r="I181" s="20">
        <v>0</v>
      </c>
    </row>
    <row r="182" spans="1:9" x14ac:dyDescent="0.25">
      <c r="A182" s="163" t="s">
        <v>115</v>
      </c>
      <c r="B182" s="93">
        <v>0</v>
      </c>
      <c r="C182" s="157" t="s">
        <v>67</v>
      </c>
      <c r="D182" s="210">
        <v>11758.499999999998</v>
      </c>
      <c r="E182" s="210">
        <v>11302.199999999999</v>
      </c>
      <c r="F182" s="20">
        <v>0</v>
      </c>
      <c r="G182" s="21">
        <f t="shared" si="2"/>
        <v>456.29999999999927</v>
      </c>
      <c r="H182" s="20">
        <v>0</v>
      </c>
      <c r="I182" s="20">
        <v>0</v>
      </c>
    </row>
    <row r="183" spans="1:9" x14ac:dyDescent="0.25">
      <c r="A183" s="163" t="s">
        <v>116</v>
      </c>
      <c r="B183" s="93">
        <v>0</v>
      </c>
      <c r="C183" s="157" t="s">
        <v>67</v>
      </c>
      <c r="D183" s="210">
        <v>2194552.6</v>
      </c>
      <c r="E183" s="210">
        <v>1611513.5499999998</v>
      </c>
      <c r="F183" s="20">
        <v>0</v>
      </c>
      <c r="G183" s="21">
        <f t="shared" si="2"/>
        <v>583039.05000000028</v>
      </c>
      <c r="H183" s="20">
        <v>0</v>
      </c>
      <c r="I183" s="20">
        <v>0</v>
      </c>
    </row>
    <row r="184" spans="1:9" x14ac:dyDescent="0.25">
      <c r="A184" s="163" t="s">
        <v>117</v>
      </c>
      <c r="B184" s="93">
        <v>0</v>
      </c>
      <c r="C184" s="157" t="s">
        <v>67</v>
      </c>
      <c r="D184" s="210">
        <v>410114.7800000002</v>
      </c>
      <c r="E184" s="210">
        <v>80495.67</v>
      </c>
      <c r="F184" s="20">
        <v>0</v>
      </c>
      <c r="G184" s="21">
        <f t="shared" si="2"/>
        <v>329619.11000000022</v>
      </c>
      <c r="H184" s="20">
        <v>0</v>
      </c>
      <c r="I184" s="20">
        <v>0</v>
      </c>
    </row>
    <row r="185" spans="1:9" x14ac:dyDescent="0.25">
      <c r="A185" s="199" t="s">
        <v>4198</v>
      </c>
      <c r="B185" s="93">
        <v>0</v>
      </c>
      <c r="C185" s="157" t="s">
        <v>67</v>
      </c>
      <c r="D185" s="210">
        <v>363522.6</v>
      </c>
      <c r="E185" s="210">
        <v>240405.5</v>
      </c>
      <c r="F185" s="20">
        <v>0</v>
      </c>
      <c r="G185" s="21">
        <f t="shared" si="2"/>
        <v>123117.09999999998</v>
      </c>
      <c r="H185" s="20">
        <v>0</v>
      </c>
      <c r="I185" s="20">
        <v>0</v>
      </c>
    </row>
    <row r="186" spans="1:9" x14ac:dyDescent="0.25">
      <c r="A186" s="163" t="s">
        <v>118</v>
      </c>
      <c r="B186" s="93">
        <v>0</v>
      </c>
      <c r="C186" s="157" t="s">
        <v>67</v>
      </c>
      <c r="D186" s="210">
        <v>95910.499999999985</v>
      </c>
      <c r="E186" s="210">
        <v>83153.179999999993</v>
      </c>
      <c r="F186" s="20">
        <v>0</v>
      </c>
      <c r="G186" s="21">
        <f t="shared" si="2"/>
        <v>12757.319999999992</v>
      </c>
      <c r="H186" s="20">
        <v>0</v>
      </c>
      <c r="I186" s="20">
        <v>0</v>
      </c>
    </row>
    <row r="187" spans="1:9" x14ac:dyDescent="0.25">
      <c r="A187" s="163" t="s">
        <v>119</v>
      </c>
      <c r="B187" s="93">
        <v>0</v>
      </c>
      <c r="C187" s="157" t="s">
        <v>67</v>
      </c>
      <c r="D187" s="210">
        <v>12964.499999999996</v>
      </c>
      <c r="E187" s="210">
        <v>232.2</v>
      </c>
      <c r="F187" s="20">
        <v>0</v>
      </c>
      <c r="G187" s="21">
        <f t="shared" si="2"/>
        <v>12732.299999999996</v>
      </c>
      <c r="H187" s="20">
        <v>0</v>
      </c>
      <c r="I187" s="20">
        <v>0</v>
      </c>
    </row>
    <row r="188" spans="1:9" x14ac:dyDescent="0.25">
      <c r="A188" s="163" t="s">
        <v>120</v>
      </c>
      <c r="B188" s="93">
        <v>0</v>
      </c>
      <c r="C188" s="157" t="s">
        <v>67</v>
      </c>
      <c r="D188" s="210">
        <v>104687.5</v>
      </c>
      <c r="E188" s="210">
        <v>8348.2000000000007</v>
      </c>
      <c r="F188" s="20">
        <v>0</v>
      </c>
      <c r="G188" s="21">
        <f t="shared" si="2"/>
        <v>96339.3</v>
      </c>
      <c r="H188" s="20">
        <v>0</v>
      </c>
      <c r="I188" s="20">
        <v>0</v>
      </c>
    </row>
    <row r="189" spans="1:9" x14ac:dyDescent="0.25">
      <c r="A189" s="163" t="s">
        <v>121</v>
      </c>
      <c r="B189" s="93">
        <v>0</v>
      </c>
      <c r="C189" s="157" t="s">
        <v>67</v>
      </c>
      <c r="D189" s="210">
        <v>219693.00000000009</v>
      </c>
      <c r="E189" s="210">
        <v>8792.4</v>
      </c>
      <c r="F189" s="20">
        <v>0</v>
      </c>
      <c r="G189" s="21">
        <f t="shared" si="2"/>
        <v>210900.60000000009</v>
      </c>
      <c r="H189" s="20">
        <v>0</v>
      </c>
      <c r="I189" s="20">
        <v>0</v>
      </c>
    </row>
    <row r="190" spans="1:9" x14ac:dyDescent="0.25">
      <c r="A190" s="163" t="s">
        <v>122</v>
      </c>
      <c r="B190" s="93">
        <v>0</v>
      </c>
      <c r="C190" s="157" t="s">
        <v>67</v>
      </c>
      <c r="D190" s="210">
        <v>85391.500000000029</v>
      </c>
      <c r="E190" s="210">
        <v>0</v>
      </c>
      <c r="F190" s="20">
        <v>0</v>
      </c>
      <c r="G190" s="21">
        <f t="shared" si="2"/>
        <v>85391.500000000029</v>
      </c>
      <c r="H190" s="20">
        <v>0</v>
      </c>
      <c r="I190" s="20">
        <v>0</v>
      </c>
    </row>
    <row r="191" spans="1:9" x14ac:dyDescent="0.25">
      <c r="A191" s="163" t="s">
        <v>123</v>
      </c>
      <c r="B191" s="93">
        <v>0</v>
      </c>
      <c r="C191" s="157" t="s">
        <v>67</v>
      </c>
      <c r="D191" s="210">
        <v>241767.09999999995</v>
      </c>
      <c r="E191" s="210">
        <v>212705.84999999998</v>
      </c>
      <c r="F191" s="20">
        <v>0</v>
      </c>
      <c r="G191" s="21">
        <f t="shared" si="2"/>
        <v>29061.249999999971</v>
      </c>
      <c r="H191" s="20">
        <v>0</v>
      </c>
      <c r="I191" s="20">
        <v>0</v>
      </c>
    </row>
    <row r="192" spans="1:9" x14ac:dyDescent="0.25">
      <c r="A192" s="163" t="s">
        <v>124</v>
      </c>
      <c r="B192" s="93">
        <v>0</v>
      </c>
      <c r="C192" s="157" t="s">
        <v>67</v>
      </c>
      <c r="D192" s="210">
        <v>306993.99999999988</v>
      </c>
      <c r="E192" s="210">
        <v>252790.75000000003</v>
      </c>
      <c r="F192" s="20">
        <v>0</v>
      </c>
      <c r="G192" s="21">
        <f t="shared" si="2"/>
        <v>54203.249999999854</v>
      </c>
      <c r="H192" s="20">
        <v>0</v>
      </c>
      <c r="I192" s="20">
        <v>0</v>
      </c>
    </row>
    <row r="193" spans="1:9" x14ac:dyDescent="0.25">
      <c r="A193" s="163" t="s">
        <v>125</v>
      </c>
      <c r="B193" s="93">
        <v>0</v>
      </c>
      <c r="C193" s="157" t="s">
        <v>67</v>
      </c>
      <c r="D193" s="210">
        <v>307160.87000000011</v>
      </c>
      <c r="E193" s="210">
        <v>101554.72</v>
      </c>
      <c r="F193" s="20">
        <v>0</v>
      </c>
      <c r="G193" s="21">
        <f t="shared" si="2"/>
        <v>205606.15000000011</v>
      </c>
      <c r="H193" s="20">
        <v>0</v>
      </c>
      <c r="I193" s="20">
        <v>0</v>
      </c>
    </row>
    <row r="194" spans="1:9" x14ac:dyDescent="0.25">
      <c r="A194" s="163" t="s">
        <v>126</v>
      </c>
      <c r="B194" s="93">
        <v>0</v>
      </c>
      <c r="C194" s="157" t="s">
        <v>67</v>
      </c>
      <c r="D194" s="210">
        <v>115005.49999999999</v>
      </c>
      <c r="E194" s="210">
        <v>5902.74</v>
      </c>
      <c r="F194" s="20">
        <v>0</v>
      </c>
      <c r="G194" s="21">
        <f t="shared" si="2"/>
        <v>109102.75999999998</v>
      </c>
      <c r="H194" s="20">
        <v>0</v>
      </c>
      <c r="I194" s="20">
        <v>0</v>
      </c>
    </row>
    <row r="195" spans="1:9" x14ac:dyDescent="0.25">
      <c r="A195" s="163" t="s">
        <v>127</v>
      </c>
      <c r="B195" s="93">
        <v>0</v>
      </c>
      <c r="C195" s="157" t="s">
        <v>67</v>
      </c>
      <c r="D195" s="210">
        <v>586335.96</v>
      </c>
      <c r="E195" s="210">
        <v>486923.39999999997</v>
      </c>
      <c r="F195" s="20">
        <v>0</v>
      </c>
      <c r="G195" s="21">
        <f t="shared" si="2"/>
        <v>99412.56</v>
      </c>
      <c r="H195" s="20">
        <v>0</v>
      </c>
      <c r="I195" s="20">
        <v>0</v>
      </c>
    </row>
    <row r="196" spans="1:9" x14ac:dyDescent="0.25">
      <c r="A196" s="163" t="s">
        <v>128</v>
      </c>
      <c r="B196" s="93">
        <v>0</v>
      </c>
      <c r="C196" s="157" t="s">
        <v>67</v>
      </c>
      <c r="D196" s="210">
        <v>79495.499999999985</v>
      </c>
      <c r="E196" s="210">
        <v>0</v>
      </c>
      <c r="F196" s="20">
        <v>0</v>
      </c>
      <c r="G196" s="21">
        <f t="shared" si="2"/>
        <v>79495.499999999985</v>
      </c>
      <c r="H196" s="20">
        <v>0</v>
      </c>
      <c r="I196" s="20">
        <v>0</v>
      </c>
    </row>
    <row r="197" spans="1:9" x14ac:dyDescent="0.25">
      <c r="A197" s="163" t="s">
        <v>129</v>
      </c>
      <c r="B197" s="93">
        <v>0</v>
      </c>
      <c r="C197" s="157" t="s">
        <v>67</v>
      </c>
      <c r="D197" s="210">
        <v>93867.000000000015</v>
      </c>
      <c r="E197" s="210">
        <v>27250.73</v>
      </c>
      <c r="F197" s="20">
        <v>0</v>
      </c>
      <c r="G197" s="21">
        <f t="shared" si="2"/>
        <v>66616.270000000019</v>
      </c>
      <c r="H197" s="20">
        <v>0</v>
      </c>
      <c r="I197" s="20">
        <v>0</v>
      </c>
    </row>
    <row r="198" spans="1:9" x14ac:dyDescent="0.25">
      <c r="A198" s="163" t="s">
        <v>130</v>
      </c>
      <c r="B198" s="93">
        <v>0</v>
      </c>
      <c r="C198" s="157" t="s">
        <v>67</v>
      </c>
      <c r="D198" s="210">
        <v>140398.49999999997</v>
      </c>
      <c r="E198" s="210">
        <v>52389.600000000006</v>
      </c>
      <c r="F198" s="20">
        <v>0</v>
      </c>
      <c r="G198" s="21">
        <f t="shared" ref="G198:G261" si="3">D198-E198</f>
        <v>88008.899999999965</v>
      </c>
      <c r="H198" s="20">
        <v>0</v>
      </c>
      <c r="I198" s="20">
        <v>0</v>
      </c>
    </row>
    <row r="199" spans="1:9" x14ac:dyDescent="0.25">
      <c r="A199" s="163" t="s">
        <v>131</v>
      </c>
      <c r="B199" s="93">
        <v>0</v>
      </c>
      <c r="C199" s="157" t="s">
        <v>67</v>
      </c>
      <c r="D199" s="210">
        <v>96647.5</v>
      </c>
      <c r="E199" s="210">
        <v>13898.900000000001</v>
      </c>
      <c r="F199" s="20">
        <v>0</v>
      </c>
      <c r="G199" s="21">
        <f t="shared" si="3"/>
        <v>82748.600000000006</v>
      </c>
      <c r="H199" s="20">
        <v>0</v>
      </c>
      <c r="I199" s="20">
        <v>0</v>
      </c>
    </row>
    <row r="200" spans="1:9" x14ac:dyDescent="0.25">
      <c r="A200" s="163" t="s">
        <v>132</v>
      </c>
      <c r="B200" s="93">
        <v>0</v>
      </c>
      <c r="C200" s="157" t="s">
        <v>67</v>
      </c>
      <c r="D200" s="210">
        <v>106195</v>
      </c>
      <c r="E200" s="210">
        <v>64975.9</v>
      </c>
      <c r="F200" s="20">
        <v>0</v>
      </c>
      <c r="G200" s="21">
        <f t="shared" si="3"/>
        <v>41219.1</v>
      </c>
      <c r="H200" s="20">
        <v>0</v>
      </c>
      <c r="I200" s="20">
        <v>0</v>
      </c>
    </row>
    <row r="201" spans="1:9" x14ac:dyDescent="0.25">
      <c r="A201" s="199" t="s">
        <v>133</v>
      </c>
      <c r="B201" s="93">
        <v>0</v>
      </c>
      <c r="C201" s="157" t="s">
        <v>67</v>
      </c>
      <c r="D201" s="210">
        <v>26598.999999999993</v>
      </c>
      <c r="E201" s="210">
        <v>0</v>
      </c>
      <c r="F201" s="20">
        <v>0</v>
      </c>
      <c r="G201" s="21">
        <f t="shared" si="3"/>
        <v>26598.999999999993</v>
      </c>
      <c r="H201" s="20">
        <v>0</v>
      </c>
      <c r="I201" s="20">
        <v>0</v>
      </c>
    </row>
    <row r="202" spans="1:9" x14ac:dyDescent="0.25">
      <c r="A202" s="199" t="s">
        <v>134</v>
      </c>
      <c r="B202" s="93">
        <v>0</v>
      </c>
      <c r="C202" s="157" t="s">
        <v>67</v>
      </c>
      <c r="D202" s="210">
        <v>130683.49999999997</v>
      </c>
      <c r="E202" s="210">
        <v>109275.4</v>
      </c>
      <c r="F202" s="20">
        <v>0</v>
      </c>
      <c r="G202" s="21">
        <f t="shared" si="3"/>
        <v>21408.099999999977</v>
      </c>
      <c r="H202" s="20">
        <v>0</v>
      </c>
      <c r="I202" s="20">
        <v>0</v>
      </c>
    </row>
    <row r="203" spans="1:9" x14ac:dyDescent="0.25">
      <c r="A203" s="199" t="s">
        <v>135</v>
      </c>
      <c r="B203" s="93">
        <v>0</v>
      </c>
      <c r="C203" s="157" t="s">
        <v>67</v>
      </c>
      <c r="D203" s="210">
        <v>57093.299999999988</v>
      </c>
      <c r="E203" s="210">
        <v>146</v>
      </c>
      <c r="F203" s="20">
        <v>0</v>
      </c>
      <c r="G203" s="21">
        <f t="shared" si="3"/>
        <v>56947.299999999988</v>
      </c>
      <c r="H203" s="20">
        <v>0</v>
      </c>
      <c r="I203" s="20">
        <v>0</v>
      </c>
    </row>
    <row r="204" spans="1:9" x14ac:dyDescent="0.25">
      <c r="A204" s="199" t="s">
        <v>136</v>
      </c>
      <c r="B204" s="93">
        <v>0</v>
      </c>
      <c r="C204" s="157" t="s">
        <v>67</v>
      </c>
      <c r="D204" s="210">
        <v>95776.500000000029</v>
      </c>
      <c r="E204" s="210">
        <v>46597.55</v>
      </c>
      <c r="F204" s="20">
        <v>0</v>
      </c>
      <c r="G204" s="21">
        <f t="shared" si="3"/>
        <v>49178.950000000026</v>
      </c>
      <c r="H204" s="20">
        <v>0</v>
      </c>
      <c r="I204" s="20">
        <v>0</v>
      </c>
    </row>
    <row r="205" spans="1:9" x14ac:dyDescent="0.25">
      <c r="A205" s="163" t="s">
        <v>968</v>
      </c>
      <c r="B205" s="93">
        <v>0</v>
      </c>
      <c r="C205" s="157" t="s">
        <v>67</v>
      </c>
      <c r="D205" s="210">
        <v>94503.499999999956</v>
      </c>
      <c r="E205" s="210">
        <v>7048.6</v>
      </c>
      <c r="F205" s="20">
        <v>0</v>
      </c>
      <c r="G205" s="21">
        <f t="shared" si="3"/>
        <v>87454.899999999951</v>
      </c>
      <c r="H205" s="20">
        <v>0</v>
      </c>
      <c r="I205" s="20">
        <v>0</v>
      </c>
    </row>
    <row r="206" spans="1:9" x14ac:dyDescent="0.25">
      <c r="A206" s="163" t="s">
        <v>137</v>
      </c>
      <c r="B206" s="93">
        <v>0</v>
      </c>
      <c r="C206" s="157" t="s">
        <v>67</v>
      </c>
      <c r="D206" s="210">
        <v>98289.000000000029</v>
      </c>
      <c r="E206" s="210">
        <v>20.8</v>
      </c>
      <c r="F206" s="20">
        <v>0</v>
      </c>
      <c r="G206" s="21">
        <f t="shared" si="3"/>
        <v>98268.200000000026</v>
      </c>
      <c r="H206" s="20">
        <v>0</v>
      </c>
      <c r="I206" s="20">
        <v>0</v>
      </c>
    </row>
    <row r="207" spans="1:9" x14ac:dyDescent="0.25">
      <c r="A207" s="163" t="s">
        <v>138</v>
      </c>
      <c r="B207" s="93">
        <v>0</v>
      </c>
      <c r="C207" s="157" t="s">
        <v>67</v>
      </c>
      <c r="D207" s="210">
        <v>100466.50000000004</v>
      </c>
      <c r="E207" s="210">
        <v>391.2</v>
      </c>
      <c r="F207" s="20">
        <v>0</v>
      </c>
      <c r="G207" s="21">
        <f t="shared" si="3"/>
        <v>100075.30000000005</v>
      </c>
      <c r="H207" s="20">
        <v>0</v>
      </c>
      <c r="I207" s="20">
        <v>0</v>
      </c>
    </row>
    <row r="208" spans="1:9" x14ac:dyDescent="0.25">
      <c r="A208" s="163" t="s">
        <v>139</v>
      </c>
      <c r="B208" s="93">
        <v>0</v>
      </c>
      <c r="C208" s="157" t="s">
        <v>67</v>
      </c>
      <c r="D208" s="210">
        <v>252925</v>
      </c>
      <c r="E208" s="210">
        <v>0</v>
      </c>
      <c r="F208" s="20">
        <v>0</v>
      </c>
      <c r="G208" s="21">
        <f t="shared" si="3"/>
        <v>252925</v>
      </c>
      <c r="H208" s="20">
        <v>0</v>
      </c>
      <c r="I208" s="20">
        <v>0</v>
      </c>
    </row>
    <row r="209" spans="1:9" x14ac:dyDescent="0.25">
      <c r="A209" s="163" t="s">
        <v>969</v>
      </c>
      <c r="B209" s="93">
        <v>0</v>
      </c>
      <c r="C209" s="157" t="s">
        <v>67</v>
      </c>
      <c r="D209" s="210">
        <v>135038.49999999997</v>
      </c>
      <c r="E209" s="210">
        <v>2703.2</v>
      </c>
      <c r="F209" s="20">
        <v>0</v>
      </c>
      <c r="G209" s="21">
        <f t="shared" si="3"/>
        <v>132335.29999999996</v>
      </c>
      <c r="H209" s="20">
        <v>0</v>
      </c>
      <c r="I209" s="20">
        <v>0</v>
      </c>
    </row>
    <row r="210" spans="1:9" x14ac:dyDescent="0.25">
      <c r="A210" s="163" t="s">
        <v>970</v>
      </c>
      <c r="B210" s="93">
        <v>0</v>
      </c>
      <c r="C210" s="157" t="s">
        <v>67</v>
      </c>
      <c r="D210" s="210">
        <v>1880688.9999999998</v>
      </c>
      <c r="E210" s="210">
        <v>539357.35</v>
      </c>
      <c r="F210" s="20">
        <v>0</v>
      </c>
      <c r="G210" s="21">
        <f t="shared" si="3"/>
        <v>1341331.6499999999</v>
      </c>
      <c r="H210" s="20">
        <v>0</v>
      </c>
      <c r="I210" s="20">
        <v>0</v>
      </c>
    </row>
    <row r="211" spans="1:9" x14ac:dyDescent="0.25">
      <c r="A211" s="163" t="s">
        <v>140</v>
      </c>
      <c r="B211" s="93">
        <v>0</v>
      </c>
      <c r="C211" s="157" t="s">
        <v>67</v>
      </c>
      <c r="D211" s="210">
        <v>292421.49999999983</v>
      </c>
      <c r="E211" s="210">
        <v>178.8</v>
      </c>
      <c r="F211" s="20">
        <v>0</v>
      </c>
      <c r="G211" s="21">
        <f t="shared" si="3"/>
        <v>292242.69999999984</v>
      </c>
      <c r="H211" s="20">
        <v>0</v>
      </c>
      <c r="I211" s="20">
        <v>0</v>
      </c>
    </row>
    <row r="212" spans="1:9" x14ac:dyDescent="0.25">
      <c r="A212" s="163" t="s">
        <v>141</v>
      </c>
      <c r="B212" s="93">
        <v>0</v>
      </c>
      <c r="C212" s="157" t="s">
        <v>67</v>
      </c>
      <c r="D212" s="210">
        <v>62276.499999999993</v>
      </c>
      <c r="E212" s="210">
        <v>4164.5</v>
      </c>
      <c r="F212" s="20">
        <v>0</v>
      </c>
      <c r="G212" s="21">
        <f t="shared" si="3"/>
        <v>58111.999999999993</v>
      </c>
      <c r="H212" s="20">
        <v>0</v>
      </c>
      <c r="I212" s="20">
        <v>0</v>
      </c>
    </row>
    <row r="213" spans="1:9" x14ac:dyDescent="0.25">
      <c r="A213" s="198" t="s">
        <v>1919</v>
      </c>
      <c r="B213" s="93">
        <v>0</v>
      </c>
      <c r="C213" s="157" t="s">
        <v>67</v>
      </c>
      <c r="D213" s="210">
        <v>968034.49999999988</v>
      </c>
      <c r="E213" s="210">
        <v>569581.68000000005</v>
      </c>
      <c r="F213" s="20">
        <v>0</v>
      </c>
      <c r="G213" s="21">
        <f t="shared" si="3"/>
        <v>398452.81999999983</v>
      </c>
      <c r="H213" s="20">
        <v>0</v>
      </c>
      <c r="I213" s="20">
        <v>0</v>
      </c>
    </row>
    <row r="214" spans="1:9" x14ac:dyDescent="0.25">
      <c r="A214" s="198" t="s">
        <v>1920</v>
      </c>
      <c r="B214" s="93">
        <v>0</v>
      </c>
      <c r="C214" s="157" t="s">
        <v>67</v>
      </c>
      <c r="D214" s="210">
        <v>946381.89999999967</v>
      </c>
      <c r="E214" s="210">
        <v>587380.13000000012</v>
      </c>
      <c r="F214" s="20">
        <v>0</v>
      </c>
      <c r="G214" s="21">
        <f t="shared" si="3"/>
        <v>359001.76999999955</v>
      </c>
      <c r="H214" s="20">
        <v>0</v>
      </c>
      <c r="I214" s="20">
        <v>0</v>
      </c>
    </row>
    <row r="215" spans="1:9" x14ac:dyDescent="0.25">
      <c r="A215" s="163" t="s">
        <v>971</v>
      </c>
      <c r="B215" s="93">
        <v>0</v>
      </c>
      <c r="C215" s="157" t="s">
        <v>67</v>
      </c>
      <c r="D215" s="210">
        <v>101407.50000000003</v>
      </c>
      <c r="E215" s="210">
        <v>23551.4</v>
      </c>
      <c r="F215" s="20">
        <v>0</v>
      </c>
      <c r="G215" s="21">
        <f t="shared" si="3"/>
        <v>77856.100000000035</v>
      </c>
      <c r="H215" s="20">
        <v>0</v>
      </c>
      <c r="I215" s="20">
        <v>0</v>
      </c>
    </row>
    <row r="216" spans="1:9" x14ac:dyDescent="0.25">
      <c r="A216" s="163" t="s">
        <v>972</v>
      </c>
      <c r="B216" s="93">
        <v>0</v>
      </c>
      <c r="C216" s="157" t="s">
        <v>67</v>
      </c>
      <c r="D216" s="210">
        <v>2496388.3499999992</v>
      </c>
      <c r="E216" s="210">
        <v>2025469.7099999995</v>
      </c>
      <c r="F216" s="20">
        <v>0</v>
      </c>
      <c r="G216" s="21">
        <f t="shared" si="3"/>
        <v>470918.63999999966</v>
      </c>
      <c r="H216" s="20">
        <v>0</v>
      </c>
      <c r="I216" s="20">
        <v>0</v>
      </c>
    </row>
    <row r="217" spans="1:9" x14ac:dyDescent="0.25">
      <c r="A217" s="163" t="s">
        <v>142</v>
      </c>
      <c r="B217" s="93">
        <v>0</v>
      </c>
      <c r="C217" s="157" t="s">
        <v>67</v>
      </c>
      <c r="D217" s="210">
        <v>1288593.5000000007</v>
      </c>
      <c r="E217" s="210">
        <v>1042865.9500000002</v>
      </c>
      <c r="F217" s="20">
        <v>0</v>
      </c>
      <c r="G217" s="21">
        <f t="shared" si="3"/>
        <v>245727.55000000051</v>
      </c>
      <c r="H217" s="20">
        <v>0</v>
      </c>
      <c r="I217" s="20">
        <v>0</v>
      </c>
    </row>
    <row r="218" spans="1:9" x14ac:dyDescent="0.25">
      <c r="A218" s="163" t="s">
        <v>143</v>
      </c>
      <c r="B218" s="93">
        <v>0</v>
      </c>
      <c r="C218" s="157" t="s">
        <v>67</v>
      </c>
      <c r="D218" s="210">
        <v>1286787.45</v>
      </c>
      <c r="E218" s="210">
        <v>1063142.96</v>
      </c>
      <c r="F218" s="20">
        <v>0</v>
      </c>
      <c r="G218" s="21">
        <f t="shared" si="3"/>
        <v>223644.49</v>
      </c>
      <c r="H218" s="20">
        <v>0</v>
      </c>
      <c r="I218" s="20">
        <v>0</v>
      </c>
    </row>
    <row r="219" spans="1:9" x14ac:dyDescent="0.25">
      <c r="A219" s="163" t="s">
        <v>144</v>
      </c>
      <c r="B219" s="93">
        <v>0</v>
      </c>
      <c r="C219" s="157" t="s">
        <v>67</v>
      </c>
      <c r="D219" s="210">
        <v>2180118.7499999991</v>
      </c>
      <c r="E219" s="210">
        <v>1629341.3499999994</v>
      </c>
      <c r="F219" s="20">
        <v>0</v>
      </c>
      <c r="G219" s="21">
        <f t="shared" si="3"/>
        <v>550777.39999999967</v>
      </c>
      <c r="H219" s="20">
        <v>0</v>
      </c>
      <c r="I219" s="20">
        <v>0</v>
      </c>
    </row>
    <row r="220" spans="1:9" x14ac:dyDescent="0.25">
      <c r="A220" s="163" t="s">
        <v>145</v>
      </c>
      <c r="B220" s="93">
        <v>0</v>
      </c>
      <c r="C220" s="157" t="s">
        <v>67</v>
      </c>
      <c r="D220" s="210">
        <v>1656620.5999999992</v>
      </c>
      <c r="E220" s="210">
        <v>1278716.4200000002</v>
      </c>
      <c r="F220" s="20">
        <v>0</v>
      </c>
      <c r="G220" s="21">
        <f t="shared" si="3"/>
        <v>377904.179999999</v>
      </c>
      <c r="H220" s="20">
        <v>0</v>
      </c>
      <c r="I220" s="20">
        <v>0</v>
      </c>
    </row>
    <row r="221" spans="1:9" x14ac:dyDescent="0.25">
      <c r="A221" s="163" t="s">
        <v>146</v>
      </c>
      <c r="B221" s="93">
        <v>0</v>
      </c>
      <c r="C221" s="157" t="s">
        <v>67</v>
      </c>
      <c r="D221" s="210">
        <v>1618610.5999999989</v>
      </c>
      <c r="E221" s="210">
        <v>1124498.1100000001</v>
      </c>
      <c r="F221" s="20">
        <v>0</v>
      </c>
      <c r="G221" s="21">
        <f t="shared" si="3"/>
        <v>494112.48999999883</v>
      </c>
      <c r="H221" s="20">
        <v>0</v>
      </c>
      <c r="I221" s="20">
        <v>0</v>
      </c>
    </row>
    <row r="222" spans="1:9" x14ac:dyDescent="0.25">
      <c r="A222" s="163" t="s">
        <v>147</v>
      </c>
      <c r="B222" s="93">
        <v>0</v>
      </c>
      <c r="C222" s="157" t="s">
        <v>67</v>
      </c>
      <c r="D222" s="210">
        <v>659448.15999999957</v>
      </c>
      <c r="E222" s="210">
        <v>512967.52999999991</v>
      </c>
      <c r="F222" s="20">
        <v>0</v>
      </c>
      <c r="G222" s="21">
        <f t="shared" si="3"/>
        <v>146480.62999999966</v>
      </c>
      <c r="H222" s="20">
        <v>0</v>
      </c>
      <c r="I222" s="20">
        <v>0</v>
      </c>
    </row>
    <row r="223" spans="1:9" x14ac:dyDescent="0.25">
      <c r="A223" s="163" t="s">
        <v>973</v>
      </c>
      <c r="B223" s="93">
        <v>0</v>
      </c>
      <c r="C223" s="157" t="s">
        <v>67</v>
      </c>
      <c r="D223" s="210">
        <v>109947.00000000003</v>
      </c>
      <c r="E223" s="210">
        <v>103162.90000000001</v>
      </c>
      <c r="F223" s="20">
        <v>0</v>
      </c>
      <c r="G223" s="21">
        <f t="shared" si="3"/>
        <v>6784.1000000000204</v>
      </c>
      <c r="H223" s="20">
        <v>0</v>
      </c>
      <c r="I223" s="20">
        <v>0</v>
      </c>
    </row>
    <row r="224" spans="1:9" x14ac:dyDescent="0.25">
      <c r="A224" s="163" t="s">
        <v>974</v>
      </c>
      <c r="B224" s="93">
        <v>0</v>
      </c>
      <c r="C224" s="157" t="s">
        <v>67</v>
      </c>
      <c r="D224" s="210">
        <v>114302.00000000003</v>
      </c>
      <c r="E224" s="210">
        <v>63148.7</v>
      </c>
      <c r="F224" s="20">
        <v>0</v>
      </c>
      <c r="G224" s="21">
        <f t="shared" si="3"/>
        <v>51153.300000000032</v>
      </c>
      <c r="H224" s="20">
        <v>0</v>
      </c>
      <c r="I224" s="20">
        <v>0</v>
      </c>
    </row>
    <row r="225" spans="1:9" x14ac:dyDescent="0.25">
      <c r="A225" s="163" t="s">
        <v>975</v>
      </c>
      <c r="B225" s="93">
        <v>0</v>
      </c>
      <c r="C225" s="157" t="s">
        <v>67</v>
      </c>
      <c r="D225" s="210">
        <v>131621.50000000003</v>
      </c>
      <c r="E225" s="210">
        <v>109682.45</v>
      </c>
      <c r="F225" s="20">
        <v>0</v>
      </c>
      <c r="G225" s="21">
        <f t="shared" si="3"/>
        <v>21939.050000000032</v>
      </c>
      <c r="H225" s="20">
        <v>0</v>
      </c>
      <c r="I225" s="20">
        <v>0</v>
      </c>
    </row>
    <row r="226" spans="1:9" x14ac:dyDescent="0.25">
      <c r="A226" s="163" t="s">
        <v>976</v>
      </c>
      <c r="B226" s="93">
        <v>0</v>
      </c>
      <c r="C226" s="157" t="s">
        <v>67</v>
      </c>
      <c r="D226" s="210">
        <v>130080.49999999999</v>
      </c>
      <c r="E226" s="210">
        <v>105934.65000000001</v>
      </c>
      <c r="F226" s="20">
        <v>0</v>
      </c>
      <c r="G226" s="21">
        <f t="shared" si="3"/>
        <v>24145.849999999977</v>
      </c>
      <c r="H226" s="20">
        <v>0</v>
      </c>
      <c r="I226" s="20">
        <v>0</v>
      </c>
    </row>
    <row r="227" spans="1:9" x14ac:dyDescent="0.25">
      <c r="A227" s="163" t="s">
        <v>977</v>
      </c>
      <c r="B227" s="93">
        <v>0</v>
      </c>
      <c r="C227" s="157" t="s">
        <v>67</v>
      </c>
      <c r="D227" s="210">
        <v>45191.499999999993</v>
      </c>
      <c r="E227" s="210">
        <v>16666.61</v>
      </c>
      <c r="F227" s="20">
        <v>0</v>
      </c>
      <c r="G227" s="21">
        <f t="shared" si="3"/>
        <v>28524.889999999992</v>
      </c>
      <c r="H227" s="20">
        <v>0</v>
      </c>
      <c r="I227" s="20">
        <v>0</v>
      </c>
    </row>
    <row r="228" spans="1:9" x14ac:dyDescent="0.25">
      <c r="A228" s="163" t="s">
        <v>978</v>
      </c>
      <c r="B228" s="93">
        <v>0</v>
      </c>
      <c r="C228" s="157" t="s">
        <v>67</v>
      </c>
      <c r="D228" s="210">
        <v>41975.499999999985</v>
      </c>
      <c r="E228" s="210">
        <v>35417.75</v>
      </c>
      <c r="F228" s="20">
        <v>0</v>
      </c>
      <c r="G228" s="21">
        <f t="shared" si="3"/>
        <v>6557.7499999999854</v>
      </c>
      <c r="H228" s="20">
        <v>0</v>
      </c>
      <c r="I228" s="20">
        <v>0</v>
      </c>
    </row>
    <row r="229" spans="1:9" x14ac:dyDescent="0.25">
      <c r="A229" s="163" t="s">
        <v>979</v>
      </c>
      <c r="B229" s="93">
        <v>0</v>
      </c>
      <c r="C229" s="157" t="s">
        <v>67</v>
      </c>
      <c r="D229" s="210">
        <v>972703.05000000016</v>
      </c>
      <c r="E229" s="210">
        <v>793171.08000000007</v>
      </c>
      <c r="F229" s="20">
        <v>0</v>
      </c>
      <c r="G229" s="21">
        <f t="shared" si="3"/>
        <v>179531.97000000009</v>
      </c>
      <c r="H229" s="20">
        <v>0</v>
      </c>
      <c r="I229" s="20">
        <v>0</v>
      </c>
    </row>
    <row r="230" spans="1:9" x14ac:dyDescent="0.25">
      <c r="A230" s="163" t="s">
        <v>980</v>
      </c>
      <c r="B230" s="93">
        <v>0</v>
      </c>
      <c r="C230" s="157" t="s">
        <v>67</v>
      </c>
      <c r="D230" s="210">
        <v>987467.4</v>
      </c>
      <c r="E230" s="210">
        <v>833998.1</v>
      </c>
      <c r="F230" s="20">
        <v>0</v>
      </c>
      <c r="G230" s="21">
        <f t="shared" si="3"/>
        <v>153469.30000000005</v>
      </c>
      <c r="H230" s="20">
        <v>0</v>
      </c>
      <c r="I230" s="20">
        <v>0</v>
      </c>
    </row>
    <row r="231" spans="1:9" x14ac:dyDescent="0.25">
      <c r="A231" s="163" t="s">
        <v>981</v>
      </c>
      <c r="B231" s="93">
        <v>0</v>
      </c>
      <c r="C231" s="157" t="s">
        <v>67</v>
      </c>
      <c r="D231" s="210">
        <v>1362517.0000000012</v>
      </c>
      <c r="E231" s="210">
        <v>1095645.9000000001</v>
      </c>
      <c r="F231" s="20">
        <v>0</v>
      </c>
      <c r="G231" s="21">
        <f t="shared" si="3"/>
        <v>266871.10000000102</v>
      </c>
      <c r="H231" s="20">
        <v>0</v>
      </c>
      <c r="I231" s="20">
        <v>0</v>
      </c>
    </row>
    <row r="232" spans="1:9" x14ac:dyDescent="0.25">
      <c r="A232" s="163" t="s">
        <v>982</v>
      </c>
      <c r="B232" s="93">
        <v>0</v>
      </c>
      <c r="C232" s="157" t="s">
        <v>67</v>
      </c>
      <c r="D232" s="210">
        <v>1525894.4100000001</v>
      </c>
      <c r="E232" s="210">
        <v>1283704.9699999997</v>
      </c>
      <c r="F232" s="20">
        <v>0</v>
      </c>
      <c r="G232" s="21">
        <f t="shared" si="3"/>
        <v>242189.44000000041</v>
      </c>
      <c r="H232" s="20">
        <v>0</v>
      </c>
      <c r="I232" s="20">
        <v>0</v>
      </c>
    </row>
    <row r="233" spans="1:9" x14ac:dyDescent="0.25">
      <c r="A233" s="163" t="s">
        <v>983</v>
      </c>
      <c r="B233" s="93">
        <v>0</v>
      </c>
      <c r="C233" s="157" t="s">
        <v>67</v>
      </c>
      <c r="D233" s="210">
        <v>1288145.3800000008</v>
      </c>
      <c r="E233" s="210">
        <v>1123140.0999999999</v>
      </c>
      <c r="F233" s="20">
        <v>0</v>
      </c>
      <c r="G233" s="21">
        <f t="shared" si="3"/>
        <v>165005.28000000096</v>
      </c>
      <c r="H233" s="20">
        <v>0</v>
      </c>
      <c r="I233" s="20">
        <v>0</v>
      </c>
    </row>
    <row r="234" spans="1:9" x14ac:dyDescent="0.25">
      <c r="A234" s="163" t="s">
        <v>984</v>
      </c>
      <c r="B234" s="93">
        <v>0</v>
      </c>
      <c r="C234" s="157" t="s">
        <v>67</v>
      </c>
      <c r="D234" s="210">
        <v>1300939.5499999996</v>
      </c>
      <c r="E234" s="210">
        <v>1112301.7799999998</v>
      </c>
      <c r="F234" s="20">
        <v>0</v>
      </c>
      <c r="G234" s="21">
        <f t="shared" si="3"/>
        <v>188637.76999999979</v>
      </c>
      <c r="H234" s="20">
        <v>0</v>
      </c>
      <c r="I234" s="20">
        <v>0</v>
      </c>
    </row>
    <row r="235" spans="1:9" x14ac:dyDescent="0.25">
      <c r="A235" s="163" t="s">
        <v>985</v>
      </c>
      <c r="B235" s="93">
        <v>0</v>
      </c>
      <c r="C235" s="157" t="s">
        <v>67</v>
      </c>
      <c r="D235" s="210">
        <v>1473326.2200000002</v>
      </c>
      <c r="E235" s="210">
        <v>1290174.4100000001</v>
      </c>
      <c r="F235" s="20">
        <v>0</v>
      </c>
      <c r="G235" s="21">
        <f t="shared" si="3"/>
        <v>183151.81000000006</v>
      </c>
      <c r="H235" s="20">
        <v>0</v>
      </c>
      <c r="I235" s="20">
        <v>0</v>
      </c>
    </row>
    <row r="236" spans="1:9" x14ac:dyDescent="0.25">
      <c r="A236" s="163" t="s">
        <v>986</v>
      </c>
      <c r="B236" s="93">
        <v>0</v>
      </c>
      <c r="C236" s="157" t="s">
        <v>67</v>
      </c>
      <c r="D236" s="210">
        <v>867424.63999999955</v>
      </c>
      <c r="E236" s="210">
        <v>712950.56</v>
      </c>
      <c r="F236" s="20">
        <v>0</v>
      </c>
      <c r="G236" s="21">
        <f t="shared" si="3"/>
        <v>154474.07999999949</v>
      </c>
      <c r="H236" s="20">
        <v>0</v>
      </c>
      <c r="I236" s="20">
        <v>0</v>
      </c>
    </row>
    <row r="237" spans="1:9" x14ac:dyDescent="0.25">
      <c r="A237" s="163" t="s">
        <v>987</v>
      </c>
      <c r="B237" s="93">
        <v>0</v>
      </c>
      <c r="C237" s="157" t="s">
        <v>67</v>
      </c>
      <c r="D237" s="210">
        <v>1312199.9999999998</v>
      </c>
      <c r="E237" s="210">
        <v>1159634.9499999995</v>
      </c>
      <c r="F237" s="20">
        <v>0</v>
      </c>
      <c r="G237" s="21">
        <f t="shared" si="3"/>
        <v>152565.05000000028</v>
      </c>
      <c r="H237" s="20">
        <v>0</v>
      </c>
      <c r="I237" s="20">
        <v>0</v>
      </c>
    </row>
    <row r="238" spans="1:9" x14ac:dyDescent="0.25">
      <c r="A238" s="163" t="s">
        <v>148</v>
      </c>
      <c r="B238" s="93">
        <v>0</v>
      </c>
      <c r="C238" s="157" t="s">
        <v>67</v>
      </c>
      <c r="D238" s="210">
        <v>2271961.5999999987</v>
      </c>
      <c r="E238" s="210">
        <v>1517547.949999999</v>
      </c>
      <c r="F238" s="20">
        <v>0</v>
      </c>
      <c r="G238" s="21">
        <f t="shared" si="3"/>
        <v>754413.64999999967</v>
      </c>
      <c r="H238" s="20">
        <v>0</v>
      </c>
      <c r="I238" s="20">
        <v>0</v>
      </c>
    </row>
    <row r="239" spans="1:9" x14ac:dyDescent="0.25">
      <c r="A239" s="199" t="s">
        <v>3871</v>
      </c>
      <c r="B239" s="93">
        <v>0</v>
      </c>
      <c r="C239" s="157" t="s">
        <v>67</v>
      </c>
      <c r="D239" s="210">
        <v>154208</v>
      </c>
      <c r="E239" s="210">
        <v>152536.4</v>
      </c>
      <c r="F239" s="20">
        <v>0</v>
      </c>
      <c r="G239" s="21">
        <f t="shared" si="3"/>
        <v>1671.6000000000058</v>
      </c>
      <c r="H239" s="20">
        <v>0</v>
      </c>
      <c r="I239" s="20">
        <v>0</v>
      </c>
    </row>
    <row r="240" spans="1:9" x14ac:dyDescent="0.25">
      <c r="A240" s="199" t="s">
        <v>149</v>
      </c>
      <c r="B240" s="93">
        <v>0</v>
      </c>
      <c r="C240" s="157" t="s">
        <v>67</v>
      </c>
      <c r="D240" s="210">
        <v>1474325.2000000002</v>
      </c>
      <c r="E240" s="210">
        <v>54509.939999999944</v>
      </c>
      <c r="F240" s="20">
        <v>0</v>
      </c>
      <c r="G240" s="21">
        <f t="shared" si="3"/>
        <v>1419815.2600000002</v>
      </c>
      <c r="H240" s="20">
        <v>0</v>
      </c>
      <c r="I240" s="20">
        <v>0</v>
      </c>
    </row>
    <row r="241" spans="1:9" x14ac:dyDescent="0.25">
      <c r="A241" s="163" t="s">
        <v>150</v>
      </c>
      <c r="B241" s="93">
        <v>0</v>
      </c>
      <c r="C241" s="157" t="s">
        <v>67</v>
      </c>
      <c r="D241" s="210">
        <v>3840940.2400000016</v>
      </c>
      <c r="E241" s="210">
        <v>2298784.4899999998</v>
      </c>
      <c r="F241" s="20">
        <v>0</v>
      </c>
      <c r="G241" s="21">
        <f t="shared" si="3"/>
        <v>1542155.7500000019</v>
      </c>
      <c r="H241" s="20">
        <v>0</v>
      </c>
      <c r="I241" s="20">
        <v>0</v>
      </c>
    </row>
    <row r="242" spans="1:9" x14ac:dyDescent="0.25">
      <c r="A242" s="163" t="s">
        <v>151</v>
      </c>
      <c r="B242" s="93">
        <v>0</v>
      </c>
      <c r="C242" s="157" t="s">
        <v>67</v>
      </c>
      <c r="D242" s="210">
        <v>914503.80000000016</v>
      </c>
      <c r="E242" s="210">
        <v>730024.94</v>
      </c>
      <c r="F242" s="20">
        <v>0</v>
      </c>
      <c r="G242" s="21">
        <f t="shared" si="3"/>
        <v>184478.86000000022</v>
      </c>
      <c r="H242" s="20">
        <v>0</v>
      </c>
      <c r="I242" s="20">
        <v>0</v>
      </c>
    </row>
    <row r="243" spans="1:9" x14ac:dyDescent="0.25">
      <c r="A243" s="163" t="s">
        <v>152</v>
      </c>
      <c r="B243" s="93">
        <v>0</v>
      </c>
      <c r="C243" s="157" t="s">
        <v>67</v>
      </c>
      <c r="D243" s="210">
        <v>1673101.2499999998</v>
      </c>
      <c r="E243" s="210">
        <v>1078031.55</v>
      </c>
      <c r="F243" s="20">
        <v>0</v>
      </c>
      <c r="G243" s="21">
        <f t="shared" si="3"/>
        <v>595069.69999999972</v>
      </c>
      <c r="H243" s="20">
        <v>0</v>
      </c>
      <c r="I243" s="20">
        <v>0</v>
      </c>
    </row>
    <row r="244" spans="1:9" x14ac:dyDescent="0.25">
      <c r="A244" s="163" t="s">
        <v>3828</v>
      </c>
      <c r="B244" s="93">
        <v>0</v>
      </c>
      <c r="C244" s="157" t="s">
        <v>67</v>
      </c>
      <c r="D244" s="210">
        <v>345937.49999999994</v>
      </c>
      <c r="E244" s="210">
        <v>203765.75000000003</v>
      </c>
      <c r="F244" s="20">
        <v>0</v>
      </c>
      <c r="G244" s="21">
        <f t="shared" si="3"/>
        <v>142171.74999999991</v>
      </c>
      <c r="H244" s="20">
        <v>0</v>
      </c>
      <c r="I244" s="20">
        <v>0</v>
      </c>
    </row>
    <row r="245" spans="1:9" x14ac:dyDescent="0.25">
      <c r="A245" s="198" t="s">
        <v>1921</v>
      </c>
      <c r="B245" s="93">
        <v>0</v>
      </c>
      <c r="C245" s="157" t="s">
        <v>67</v>
      </c>
      <c r="D245" s="210">
        <v>1606259.5999999996</v>
      </c>
      <c r="E245" s="210">
        <v>1223317.8899999997</v>
      </c>
      <c r="F245" s="20">
        <v>0</v>
      </c>
      <c r="G245" s="21">
        <f t="shared" si="3"/>
        <v>382941.70999999996</v>
      </c>
      <c r="H245" s="20">
        <v>0</v>
      </c>
      <c r="I245" s="20">
        <v>0</v>
      </c>
    </row>
    <row r="246" spans="1:9" x14ac:dyDescent="0.25">
      <c r="A246" s="202" t="s">
        <v>153</v>
      </c>
      <c r="B246" s="93">
        <v>0</v>
      </c>
      <c r="C246" s="157" t="s">
        <v>67</v>
      </c>
      <c r="D246" s="210">
        <v>77887.5</v>
      </c>
      <c r="E246" s="210">
        <v>5466</v>
      </c>
      <c r="F246" s="20">
        <v>0</v>
      </c>
      <c r="G246" s="21">
        <f t="shared" si="3"/>
        <v>72421.5</v>
      </c>
      <c r="H246" s="20">
        <v>0</v>
      </c>
      <c r="I246" s="20">
        <v>0</v>
      </c>
    </row>
    <row r="247" spans="1:9" x14ac:dyDescent="0.25">
      <c r="A247" s="163" t="s">
        <v>154</v>
      </c>
      <c r="B247" s="93">
        <v>0</v>
      </c>
      <c r="C247" s="157" t="s">
        <v>67</v>
      </c>
      <c r="D247" s="210">
        <v>97652.5</v>
      </c>
      <c r="E247" s="210">
        <v>46900.450000000012</v>
      </c>
      <c r="F247" s="20">
        <v>0</v>
      </c>
      <c r="G247" s="21">
        <f t="shared" si="3"/>
        <v>50752.049999999988</v>
      </c>
      <c r="H247" s="20">
        <v>0</v>
      </c>
      <c r="I247" s="20">
        <v>0</v>
      </c>
    </row>
    <row r="248" spans="1:9" x14ac:dyDescent="0.25">
      <c r="A248" s="163" t="s">
        <v>3872</v>
      </c>
      <c r="B248" s="93">
        <v>0</v>
      </c>
      <c r="C248" s="157" t="s">
        <v>67</v>
      </c>
      <c r="D248" s="210">
        <v>282290.97000000003</v>
      </c>
      <c r="E248" s="210">
        <v>64194.26</v>
      </c>
      <c r="F248" s="20">
        <v>0</v>
      </c>
      <c r="G248" s="21">
        <f t="shared" si="3"/>
        <v>218096.71000000002</v>
      </c>
      <c r="H248" s="20">
        <v>0</v>
      </c>
      <c r="I248" s="20">
        <v>0</v>
      </c>
    </row>
    <row r="249" spans="1:9" x14ac:dyDescent="0.25">
      <c r="A249" s="163" t="s">
        <v>155</v>
      </c>
      <c r="B249" s="93">
        <v>0</v>
      </c>
      <c r="C249" s="157" t="s">
        <v>67</v>
      </c>
      <c r="D249" s="210">
        <v>173912.4</v>
      </c>
      <c r="E249" s="210">
        <v>36175.79</v>
      </c>
      <c r="F249" s="20">
        <v>0</v>
      </c>
      <c r="G249" s="21">
        <f t="shared" si="3"/>
        <v>137736.60999999999</v>
      </c>
      <c r="H249" s="20">
        <v>0</v>
      </c>
      <c r="I249" s="20">
        <v>0</v>
      </c>
    </row>
    <row r="250" spans="1:9" x14ac:dyDescent="0.25">
      <c r="A250" s="163" t="s">
        <v>156</v>
      </c>
      <c r="B250" s="93">
        <v>0</v>
      </c>
      <c r="C250" s="157" t="s">
        <v>67</v>
      </c>
      <c r="D250" s="210">
        <v>48059.650000000016</v>
      </c>
      <c r="E250" s="210">
        <v>9793.5</v>
      </c>
      <c r="F250" s="20">
        <v>0</v>
      </c>
      <c r="G250" s="21">
        <f t="shared" si="3"/>
        <v>38266.150000000016</v>
      </c>
      <c r="H250" s="20">
        <v>0</v>
      </c>
      <c r="I250" s="20">
        <v>0</v>
      </c>
    </row>
    <row r="251" spans="1:9" x14ac:dyDescent="0.25">
      <c r="A251" s="163" t="s">
        <v>157</v>
      </c>
      <c r="B251" s="93">
        <v>0</v>
      </c>
      <c r="C251" s="157" t="s">
        <v>67</v>
      </c>
      <c r="D251" s="210">
        <v>282271.00000000006</v>
      </c>
      <c r="E251" s="210">
        <v>154088.75000000003</v>
      </c>
      <c r="F251" s="20">
        <v>0</v>
      </c>
      <c r="G251" s="21">
        <f t="shared" si="3"/>
        <v>128182.25000000003</v>
      </c>
      <c r="H251" s="20">
        <v>0</v>
      </c>
      <c r="I251" s="20">
        <v>0</v>
      </c>
    </row>
    <row r="252" spans="1:9" x14ac:dyDescent="0.25">
      <c r="A252" s="198" t="s">
        <v>1456</v>
      </c>
      <c r="B252" s="93">
        <v>0</v>
      </c>
      <c r="C252" s="157" t="s">
        <v>67</v>
      </c>
      <c r="D252" s="210">
        <v>384503.85999999993</v>
      </c>
      <c r="E252" s="210">
        <v>277208.39</v>
      </c>
      <c r="F252" s="20">
        <v>0</v>
      </c>
      <c r="G252" s="21">
        <f t="shared" si="3"/>
        <v>107295.46999999991</v>
      </c>
      <c r="H252" s="20">
        <v>0</v>
      </c>
      <c r="I252" s="20">
        <v>0</v>
      </c>
    </row>
    <row r="253" spans="1:9" x14ac:dyDescent="0.25">
      <c r="A253" s="198" t="s">
        <v>1457</v>
      </c>
      <c r="B253" s="93">
        <v>0</v>
      </c>
      <c r="C253" s="157" t="s">
        <v>67</v>
      </c>
      <c r="D253" s="210">
        <v>60038.7</v>
      </c>
      <c r="E253" s="210">
        <v>45426.5</v>
      </c>
      <c r="F253" s="20">
        <v>0</v>
      </c>
      <c r="G253" s="21">
        <f t="shared" si="3"/>
        <v>14612.199999999997</v>
      </c>
      <c r="H253" s="20">
        <v>0</v>
      </c>
      <c r="I253" s="20">
        <v>0</v>
      </c>
    </row>
    <row r="254" spans="1:9" x14ac:dyDescent="0.25">
      <c r="A254" s="198" t="s">
        <v>1458</v>
      </c>
      <c r="B254" s="93">
        <v>0</v>
      </c>
      <c r="C254" s="157" t="s">
        <v>67</v>
      </c>
      <c r="D254" s="210">
        <v>35040.599999999991</v>
      </c>
      <c r="E254" s="210">
        <v>11606.400000000001</v>
      </c>
      <c r="F254" s="20">
        <v>0</v>
      </c>
      <c r="G254" s="21">
        <f t="shared" si="3"/>
        <v>23434.19999999999</v>
      </c>
      <c r="H254" s="20">
        <v>0</v>
      </c>
      <c r="I254" s="20">
        <v>0</v>
      </c>
    </row>
    <row r="255" spans="1:9" x14ac:dyDescent="0.25">
      <c r="A255" s="198" t="s">
        <v>1459</v>
      </c>
      <c r="B255" s="93">
        <v>0</v>
      </c>
      <c r="C255" s="157" t="s">
        <v>67</v>
      </c>
      <c r="D255" s="210">
        <v>208604.49999999994</v>
      </c>
      <c r="E255" s="210">
        <v>93524.89999999998</v>
      </c>
      <c r="F255" s="20">
        <v>0</v>
      </c>
      <c r="G255" s="21">
        <f t="shared" si="3"/>
        <v>115079.59999999996</v>
      </c>
      <c r="H255" s="20">
        <v>0</v>
      </c>
      <c r="I255" s="20">
        <v>0</v>
      </c>
    </row>
    <row r="256" spans="1:9" x14ac:dyDescent="0.25">
      <c r="A256" s="198" t="s">
        <v>1460</v>
      </c>
      <c r="B256" s="93">
        <v>0</v>
      </c>
      <c r="C256" s="157" t="s">
        <v>67</v>
      </c>
      <c r="D256" s="210">
        <v>1167934.4999999995</v>
      </c>
      <c r="E256" s="210">
        <v>387713.24</v>
      </c>
      <c r="F256" s="20">
        <v>0</v>
      </c>
      <c r="G256" s="21">
        <f t="shared" si="3"/>
        <v>780221.25999999954</v>
      </c>
      <c r="H256" s="20">
        <v>0</v>
      </c>
      <c r="I256" s="20">
        <v>0</v>
      </c>
    </row>
    <row r="257" spans="1:9" x14ac:dyDescent="0.25">
      <c r="A257" s="163" t="s">
        <v>158</v>
      </c>
      <c r="B257" s="93">
        <v>0</v>
      </c>
      <c r="C257" s="157" t="s">
        <v>67</v>
      </c>
      <c r="D257" s="210">
        <v>176176.50000000003</v>
      </c>
      <c r="E257" s="210">
        <v>82607.049999999988</v>
      </c>
      <c r="F257" s="20">
        <v>0</v>
      </c>
      <c r="G257" s="21">
        <f t="shared" si="3"/>
        <v>93569.450000000041</v>
      </c>
      <c r="H257" s="20">
        <v>0</v>
      </c>
      <c r="I257" s="20">
        <v>0</v>
      </c>
    </row>
    <row r="258" spans="1:9" x14ac:dyDescent="0.25">
      <c r="A258" s="163" t="s">
        <v>159</v>
      </c>
      <c r="B258" s="93">
        <v>0</v>
      </c>
      <c r="C258" s="157" t="s">
        <v>67</v>
      </c>
      <c r="D258" s="210">
        <v>1165526.3</v>
      </c>
      <c r="E258" s="210">
        <v>872299.89</v>
      </c>
      <c r="F258" s="20">
        <v>0</v>
      </c>
      <c r="G258" s="21">
        <f t="shared" si="3"/>
        <v>293226.41000000003</v>
      </c>
      <c r="H258" s="20">
        <v>0</v>
      </c>
      <c r="I258" s="20">
        <v>0</v>
      </c>
    </row>
    <row r="259" spans="1:9" x14ac:dyDescent="0.25">
      <c r="A259" s="163" t="s">
        <v>3873</v>
      </c>
      <c r="B259" s="93">
        <v>0</v>
      </c>
      <c r="C259" s="157" t="s">
        <v>67</v>
      </c>
      <c r="D259" s="210">
        <v>598832.24999999965</v>
      </c>
      <c r="E259" s="210">
        <v>485934.85000000003</v>
      </c>
      <c r="F259" s="20">
        <v>0</v>
      </c>
      <c r="G259" s="21">
        <f t="shared" si="3"/>
        <v>112897.39999999962</v>
      </c>
      <c r="H259" s="20">
        <v>0</v>
      </c>
      <c r="I259" s="20">
        <v>0</v>
      </c>
    </row>
    <row r="260" spans="1:9" x14ac:dyDescent="0.25">
      <c r="A260" s="163" t="s">
        <v>988</v>
      </c>
      <c r="B260" s="93">
        <v>0</v>
      </c>
      <c r="C260" s="157" t="s">
        <v>67</v>
      </c>
      <c r="D260" s="210">
        <v>134752.16999999998</v>
      </c>
      <c r="E260" s="210">
        <v>102059.22</v>
      </c>
      <c r="F260" s="20">
        <v>0</v>
      </c>
      <c r="G260" s="21">
        <f t="shared" si="3"/>
        <v>32692.949999999983</v>
      </c>
      <c r="H260" s="20">
        <v>0</v>
      </c>
      <c r="I260" s="20">
        <v>0</v>
      </c>
    </row>
    <row r="261" spans="1:9" x14ac:dyDescent="0.25">
      <c r="A261" s="163" t="s">
        <v>989</v>
      </c>
      <c r="B261" s="93">
        <v>0</v>
      </c>
      <c r="C261" s="157" t="s">
        <v>67</v>
      </c>
      <c r="D261" s="210">
        <v>121888.15000000002</v>
      </c>
      <c r="E261" s="210">
        <v>112880.00000000001</v>
      </c>
      <c r="F261" s="20">
        <v>0</v>
      </c>
      <c r="G261" s="21">
        <f t="shared" si="3"/>
        <v>9008.1500000000087</v>
      </c>
      <c r="H261" s="20">
        <v>0</v>
      </c>
      <c r="I261" s="20">
        <v>0</v>
      </c>
    </row>
    <row r="262" spans="1:9" x14ac:dyDescent="0.25">
      <c r="A262" s="163" t="s">
        <v>990</v>
      </c>
      <c r="B262" s="93">
        <v>0</v>
      </c>
      <c r="C262" s="157" t="s">
        <v>67</v>
      </c>
      <c r="D262" s="210">
        <v>153430</v>
      </c>
      <c r="E262" s="210">
        <v>121326.84999999999</v>
      </c>
      <c r="F262" s="20">
        <v>0</v>
      </c>
      <c r="G262" s="21">
        <f t="shared" ref="G262:G325" si="4">D262-E262</f>
        <v>32103.150000000009</v>
      </c>
      <c r="H262" s="20">
        <v>0</v>
      </c>
      <c r="I262" s="20">
        <v>0</v>
      </c>
    </row>
    <row r="263" spans="1:9" x14ac:dyDescent="0.25">
      <c r="A263" s="163" t="s">
        <v>991</v>
      </c>
      <c r="B263" s="93">
        <v>0</v>
      </c>
      <c r="C263" s="157" t="s">
        <v>67</v>
      </c>
      <c r="D263" s="210">
        <v>131253</v>
      </c>
      <c r="E263" s="210">
        <v>101005.01000000001</v>
      </c>
      <c r="F263" s="20">
        <v>0</v>
      </c>
      <c r="G263" s="21">
        <f t="shared" si="4"/>
        <v>30247.989999999991</v>
      </c>
      <c r="H263" s="20">
        <v>0</v>
      </c>
      <c r="I263" s="20">
        <v>0</v>
      </c>
    </row>
    <row r="264" spans="1:9" x14ac:dyDescent="0.25">
      <c r="A264" s="163" t="s">
        <v>3874</v>
      </c>
      <c r="B264" s="93">
        <v>0</v>
      </c>
      <c r="C264" s="157" t="s">
        <v>67</v>
      </c>
      <c r="D264" s="210">
        <v>382335.50000000012</v>
      </c>
      <c r="E264" s="210">
        <v>334171.51000000007</v>
      </c>
      <c r="F264" s="20">
        <v>0</v>
      </c>
      <c r="G264" s="21">
        <f t="shared" si="4"/>
        <v>48163.990000000049</v>
      </c>
      <c r="H264" s="20">
        <v>0</v>
      </c>
      <c r="I264" s="20">
        <v>0</v>
      </c>
    </row>
    <row r="265" spans="1:9" x14ac:dyDescent="0.25">
      <c r="A265" s="163" t="s">
        <v>992</v>
      </c>
      <c r="B265" s="93">
        <v>0</v>
      </c>
      <c r="C265" s="157" t="s">
        <v>67</v>
      </c>
      <c r="D265" s="210">
        <v>822639.70000000007</v>
      </c>
      <c r="E265" s="210">
        <v>658527.95000000007</v>
      </c>
      <c r="F265" s="20">
        <v>0</v>
      </c>
      <c r="G265" s="21">
        <f t="shared" si="4"/>
        <v>164111.75</v>
      </c>
      <c r="H265" s="20">
        <v>0</v>
      </c>
      <c r="I265" s="20">
        <v>0</v>
      </c>
    </row>
    <row r="266" spans="1:9" x14ac:dyDescent="0.25">
      <c r="A266" s="163" t="s">
        <v>993</v>
      </c>
      <c r="B266" s="93">
        <v>0</v>
      </c>
      <c r="C266" s="157" t="s">
        <v>67</v>
      </c>
      <c r="D266" s="210">
        <v>499116.49999999994</v>
      </c>
      <c r="E266" s="210">
        <v>401690.00000000006</v>
      </c>
      <c r="F266" s="20">
        <v>0</v>
      </c>
      <c r="G266" s="21">
        <f t="shared" si="4"/>
        <v>97426.499999999884</v>
      </c>
      <c r="H266" s="20">
        <v>0</v>
      </c>
      <c r="I266" s="20">
        <v>0</v>
      </c>
    </row>
    <row r="267" spans="1:9" x14ac:dyDescent="0.25">
      <c r="A267" s="163" t="s">
        <v>994</v>
      </c>
      <c r="B267" s="93">
        <v>0</v>
      </c>
      <c r="C267" s="157" t="s">
        <v>67</v>
      </c>
      <c r="D267" s="210">
        <v>117652.00000000003</v>
      </c>
      <c r="E267" s="210">
        <v>70059.55</v>
      </c>
      <c r="F267" s="20">
        <v>0</v>
      </c>
      <c r="G267" s="21">
        <f t="shared" si="4"/>
        <v>47592.450000000026</v>
      </c>
      <c r="H267" s="20">
        <v>0</v>
      </c>
      <c r="I267" s="20">
        <v>0</v>
      </c>
    </row>
    <row r="268" spans="1:9" x14ac:dyDescent="0.25">
      <c r="A268" s="163" t="s">
        <v>995</v>
      </c>
      <c r="B268" s="93">
        <v>0</v>
      </c>
      <c r="C268" s="157" t="s">
        <v>67</v>
      </c>
      <c r="D268" s="210">
        <v>137383.49999999997</v>
      </c>
      <c r="E268" s="210">
        <v>93199.799999999988</v>
      </c>
      <c r="F268" s="20">
        <v>0</v>
      </c>
      <c r="G268" s="21">
        <f t="shared" si="4"/>
        <v>44183.699999999983</v>
      </c>
      <c r="H268" s="20">
        <v>0</v>
      </c>
      <c r="I268" s="20">
        <v>0</v>
      </c>
    </row>
    <row r="269" spans="1:9" x14ac:dyDescent="0.25">
      <c r="A269" s="163" t="s">
        <v>996</v>
      </c>
      <c r="B269" s="93">
        <v>0</v>
      </c>
      <c r="C269" s="157" t="s">
        <v>67</v>
      </c>
      <c r="D269" s="210">
        <v>427292.50000000006</v>
      </c>
      <c r="E269" s="210">
        <v>356166.95</v>
      </c>
      <c r="F269" s="20">
        <v>0</v>
      </c>
      <c r="G269" s="21">
        <f t="shared" si="4"/>
        <v>71125.550000000047</v>
      </c>
      <c r="H269" s="20">
        <v>0</v>
      </c>
      <c r="I269" s="20">
        <v>0</v>
      </c>
    </row>
    <row r="270" spans="1:9" x14ac:dyDescent="0.25">
      <c r="A270" s="163" t="s">
        <v>997</v>
      </c>
      <c r="B270" s="93">
        <v>0</v>
      </c>
      <c r="C270" s="157" t="s">
        <v>67</v>
      </c>
      <c r="D270" s="210">
        <v>483265.23</v>
      </c>
      <c r="E270" s="210">
        <v>315966.60000000003</v>
      </c>
      <c r="F270" s="20">
        <v>0</v>
      </c>
      <c r="G270" s="21">
        <f t="shared" si="4"/>
        <v>167298.62999999995</v>
      </c>
      <c r="H270" s="20">
        <v>0</v>
      </c>
      <c r="I270" s="20">
        <v>0</v>
      </c>
    </row>
    <row r="271" spans="1:9" x14ac:dyDescent="0.25">
      <c r="A271" s="163" t="s">
        <v>998</v>
      </c>
      <c r="B271" s="93">
        <v>0</v>
      </c>
      <c r="C271" s="157" t="s">
        <v>67</v>
      </c>
      <c r="D271" s="210">
        <v>461783.84999999986</v>
      </c>
      <c r="E271" s="210">
        <v>336597.35000000003</v>
      </c>
      <c r="F271" s="20">
        <v>0</v>
      </c>
      <c r="G271" s="21">
        <f t="shared" si="4"/>
        <v>125186.49999999983</v>
      </c>
      <c r="H271" s="20">
        <v>0</v>
      </c>
      <c r="I271" s="20">
        <v>0</v>
      </c>
    </row>
    <row r="272" spans="1:9" x14ac:dyDescent="0.25">
      <c r="A272" s="163" t="s">
        <v>999</v>
      </c>
      <c r="B272" s="93">
        <v>0</v>
      </c>
      <c r="C272" s="157" t="s">
        <v>67</v>
      </c>
      <c r="D272" s="210">
        <v>283152.50000000006</v>
      </c>
      <c r="E272" s="210">
        <v>233806.85000000003</v>
      </c>
      <c r="F272" s="20">
        <v>0</v>
      </c>
      <c r="G272" s="21">
        <f t="shared" si="4"/>
        <v>49345.650000000023</v>
      </c>
      <c r="H272" s="20">
        <v>0</v>
      </c>
      <c r="I272" s="20">
        <v>0</v>
      </c>
    </row>
    <row r="273" spans="1:9" x14ac:dyDescent="0.25">
      <c r="A273" s="163" t="s">
        <v>1000</v>
      </c>
      <c r="B273" s="93">
        <v>0</v>
      </c>
      <c r="C273" s="157" t="s">
        <v>67</v>
      </c>
      <c r="D273" s="210">
        <v>273259.49999999994</v>
      </c>
      <c r="E273" s="210">
        <v>177249.65</v>
      </c>
      <c r="F273" s="20">
        <v>0</v>
      </c>
      <c r="G273" s="21">
        <f t="shared" si="4"/>
        <v>96009.849999999948</v>
      </c>
      <c r="H273" s="20">
        <v>0</v>
      </c>
      <c r="I273" s="20">
        <v>0</v>
      </c>
    </row>
    <row r="274" spans="1:9" x14ac:dyDescent="0.25">
      <c r="A274" s="163" t="s">
        <v>1001</v>
      </c>
      <c r="B274" s="93">
        <v>0</v>
      </c>
      <c r="C274" s="157" t="s">
        <v>67</v>
      </c>
      <c r="D274" s="210">
        <v>646583.5</v>
      </c>
      <c r="E274" s="210">
        <v>527730.94000000006</v>
      </c>
      <c r="F274" s="20">
        <v>0</v>
      </c>
      <c r="G274" s="21">
        <f t="shared" si="4"/>
        <v>118852.55999999994</v>
      </c>
      <c r="H274" s="20">
        <v>0</v>
      </c>
      <c r="I274" s="20">
        <v>0</v>
      </c>
    </row>
    <row r="275" spans="1:9" x14ac:dyDescent="0.25">
      <c r="A275" s="163" t="s">
        <v>1002</v>
      </c>
      <c r="B275" s="93">
        <v>0</v>
      </c>
      <c r="C275" s="157" t="s">
        <v>67</v>
      </c>
      <c r="D275" s="210">
        <v>493555.50000000012</v>
      </c>
      <c r="E275" s="210">
        <v>451156.69999999995</v>
      </c>
      <c r="F275" s="20">
        <v>0</v>
      </c>
      <c r="G275" s="21">
        <f t="shared" si="4"/>
        <v>42398.800000000163</v>
      </c>
      <c r="H275" s="20">
        <v>0</v>
      </c>
      <c r="I275" s="20">
        <v>0</v>
      </c>
    </row>
    <row r="276" spans="1:9" x14ac:dyDescent="0.25">
      <c r="A276" s="163" t="s">
        <v>1003</v>
      </c>
      <c r="B276" s="93">
        <v>0</v>
      </c>
      <c r="C276" s="157" t="s">
        <v>67</v>
      </c>
      <c r="D276" s="210">
        <v>491679.49999999988</v>
      </c>
      <c r="E276" s="210">
        <v>433670.93000000005</v>
      </c>
      <c r="F276" s="20">
        <v>0</v>
      </c>
      <c r="G276" s="21">
        <f t="shared" si="4"/>
        <v>58008.569999999832</v>
      </c>
      <c r="H276" s="20">
        <v>0</v>
      </c>
      <c r="I276" s="20">
        <v>0</v>
      </c>
    </row>
    <row r="277" spans="1:9" x14ac:dyDescent="0.25">
      <c r="A277" s="163" t="s">
        <v>1004</v>
      </c>
      <c r="B277" s="93">
        <v>0</v>
      </c>
      <c r="C277" s="157" t="s">
        <v>67</v>
      </c>
      <c r="D277" s="210">
        <v>488021.54999999981</v>
      </c>
      <c r="E277" s="210">
        <v>405534.94999999995</v>
      </c>
      <c r="F277" s="20">
        <v>0</v>
      </c>
      <c r="G277" s="21">
        <f t="shared" si="4"/>
        <v>82486.59999999986</v>
      </c>
      <c r="H277" s="20">
        <v>0</v>
      </c>
      <c r="I277" s="20">
        <v>0</v>
      </c>
    </row>
    <row r="278" spans="1:9" x14ac:dyDescent="0.25">
      <c r="A278" s="163" t="s">
        <v>1005</v>
      </c>
      <c r="B278" s="93">
        <v>0</v>
      </c>
      <c r="C278" s="157" t="s">
        <v>67</v>
      </c>
      <c r="D278" s="210">
        <v>177750.99999999994</v>
      </c>
      <c r="E278" s="210">
        <v>151337.70000000001</v>
      </c>
      <c r="F278" s="20">
        <v>0</v>
      </c>
      <c r="G278" s="21">
        <f t="shared" si="4"/>
        <v>26413.29999999993</v>
      </c>
      <c r="H278" s="20">
        <v>0</v>
      </c>
      <c r="I278" s="20">
        <v>0</v>
      </c>
    </row>
    <row r="279" spans="1:9" x14ac:dyDescent="0.25">
      <c r="A279" s="163" t="s">
        <v>1006</v>
      </c>
      <c r="B279" s="93">
        <v>0</v>
      </c>
      <c r="C279" s="157" t="s">
        <v>67</v>
      </c>
      <c r="D279" s="210">
        <v>208202.50000000003</v>
      </c>
      <c r="E279" s="210">
        <v>189145.15</v>
      </c>
      <c r="F279" s="20">
        <v>0</v>
      </c>
      <c r="G279" s="21">
        <f t="shared" si="4"/>
        <v>19057.350000000035</v>
      </c>
      <c r="H279" s="20">
        <v>0</v>
      </c>
      <c r="I279" s="20">
        <v>0</v>
      </c>
    </row>
    <row r="280" spans="1:9" x14ac:dyDescent="0.25">
      <c r="A280" s="163" t="s">
        <v>3875</v>
      </c>
      <c r="B280" s="93">
        <v>0</v>
      </c>
      <c r="C280" s="157" t="s">
        <v>67</v>
      </c>
      <c r="D280" s="210">
        <v>507435.89999999985</v>
      </c>
      <c r="E280" s="210">
        <v>414959.9</v>
      </c>
      <c r="F280" s="20">
        <v>0</v>
      </c>
      <c r="G280" s="21">
        <f t="shared" si="4"/>
        <v>92475.999999999825</v>
      </c>
      <c r="H280" s="20">
        <v>0</v>
      </c>
      <c r="I280" s="20">
        <v>0</v>
      </c>
    </row>
    <row r="281" spans="1:9" x14ac:dyDescent="0.25">
      <c r="A281" s="163" t="s">
        <v>1007</v>
      </c>
      <c r="B281" s="93">
        <v>0</v>
      </c>
      <c r="C281" s="157" t="s">
        <v>67</v>
      </c>
      <c r="D281" s="210">
        <v>193194.49999999994</v>
      </c>
      <c r="E281" s="210">
        <v>145441.69999999995</v>
      </c>
      <c r="F281" s="20">
        <v>0</v>
      </c>
      <c r="G281" s="21">
        <f t="shared" si="4"/>
        <v>47752.799999999988</v>
      </c>
      <c r="H281" s="20">
        <v>0</v>
      </c>
      <c r="I281" s="20">
        <v>0</v>
      </c>
    </row>
    <row r="282" spans="1:9" x14ac:dyDescent="0.25">
      <c r="A282" s="163" t="s">
        <v>1008</v>
      </c>
      <c r="B282" s="93">
        <v>0</v>
      </c>
      <c r="C282" s="157" t="s">
        <v>67</v>
      </c>
      <c r="D282" s="210">
        <v>210211.20000000001</v>
      </c>
      <c r="E282" s="210">
        <v>113923.2</v>
      </c>
      <c r="F282" s="20">
        <v>0</v>
      </c>
      <c r="G282" s="21">
        <f t="shared" si="4"/>
        <v>96288.000000000015</v>
      </c>
      <c r="H282" s="20">
        <v>0</v>
      </c>
      <c r="I282" s="20">
        <v>0</v>
      </c>
    </row>
    <row r="283" spans="1:9" x14ac:dyDescent="0.25">
      <c r="A283" s="163" t="s">
        <v>1009</v>
      </c>
      <c r="B283" s="93">
        <v>0</v>
      </c>
      <c r="C283" s="157" t="s">
        <v>67</v>
      </c>
      <c r="D283" s="210">
        <v>463773.99999999983</v>
      </c>
      <c r="E283" s="210">
        <v>392360.1</v>
      </c>
      <c r="F283" s="20">
        <v>0</v>
      </c>
      <c r="G283" s="21">
        <f t="shared" si="4"/>
        <v>71413.899999999849</v>
      </c>
      <c r="H283" s="20">
        <v>0</v>
      </c>
      <c r="I283" s="20">
        <v>0</v>
      </c>
    </row>
    <row r="284" spans="1:9" x14ac:dyDescent="0.25">
      <c r="A284" s="163" t="s">
        <v>1010</v>
      </c>
      <c r="B284" s="93">
        <v>0</v>
      </c>
      <c r="C284" s="157" t="s">
        <v>67</v>
      </c>
      <c r="D284" s="210">
        <v>271785.50000000006</v>
      </c>
      <c r="E284" s="210">
        <v>222720.7</v>
      </c>
      <c r="F284" s="20">
        <v>0</v>
      </c>
      <c r="G284" s="21">
        <f t="shared" si="4"/>
        <v>49064.800000000047</v>
      </c>
      <c r="H284" s="20">
        <v>0</v>
      </c>
      <c r="I284" s="20">
        <v>0</v>
      </c>
    </row>
    <row r="285" spans="1:9" x14ac:dyDescent="0.25">
      <c r="A285" s="163" t="s">
        <v>1011</v>
      </c>
      <c r="B285" s="93">
        <v>0</v>
      </c>
      <c r="C285" s="157" t="s">
        <v>67</v>
      </c>
      <c r="D285" s="210">
        <v>547204.29999999993</v>
      </c>
      <c r="E285" s="210">
        <v>390763.27999999997</v>
      </c>
      <c r="F285" s="20">
        <v>0</v>
      </c>
      <c r="G285" s="21">
        <f t="shared" si="4"/>
        <v>156441.01999999996</v>
      </c>
      <c r="H285" s="20">
        <v>0</v>
      </c>
      <c r="I285" s="20">
        <v>0</v>
      </c>
    </row>
    <row r="286" spans="1:9" x14ac:dyDescent="0.25">
      <c r="A286" s="163" t="s">
        <v>1012</v>
      </c>
      <c r="B286" s="93">
        <v>0</v>
      </c>
      <c r="C286" s="157" t="s">
        <v>67</v>
      </c>
      <c r="D286" s="210">
        <v>413591.00000000012</v>
      </c>
      <c r="E286" s="210">
        <v>376810.10000000003</v>
      </c>
      <c r="F286" s="20">
        <v>0</v>
      </c>
      <c r="G286" s="21">
        <f t="shared" si="4"/>
        <v>36780.900000000081</v>
      </c>
      <c r="H286" s="20">
        <v>0</v>
      </c>
      <c r="I286" s="20">
        <v>0</v>
      </c>
    </row>
    <row r="287" spans="1:9" x14ac:dyDescent="0.25">
      <c r="A287" s="163" t="s">
        <v>1013</v>
      </c>
      <c r="B287" s="93">
        <v>0</v>
      </c>
      <c r="C287" s="157" t="s">
        <v>67</v>
      </c>
      <c r="D287" s="210">
        <v>402673.70000000007</v>
      </c>
      <c r="E287" s="210">
        <v>341031.4</v>
      </c>
      <c r="F287" s="20">
        <v>0</v>
      </c>
      <c r="G287" s="21">
        <f t="shared" si="4"/>
        <v>61642.300000000047</v>
      </c>
      <c r="H287" s="20">
        <v>0</v>
      </c>
      <c r="I287" s="20">
        <v>0</v>
      </c>
    </row>
    <row r="288" spans="1:9" x14ac:dyDescent="0.25">
      <c r="A288" s="163" t="s">
        <v>1014</v>
      </c>
      <c r="B288" s="93">
        <v>0</v>
      </c>
      <c r="C288" s="157" t="s">
        <v>67</v>
      </c>
      <c r="D288" s="210">
        <v>520117.10000000003</v>
      </c>
      <c r="E288" s="210">
        <v>464813.90000000014</v>
      </c>
      <c r="F288" s="20">
        <v>0</v>
      </c>
      <c r="G288" s="21">
        <f t="shared" si="4"/>
        <v>55303.199999999895</v>
      </c>
      <c r="H288" s="20">
        <v>0</v>
      </c>
      <c r="I288" s="20">
        <v>0</v>
      </c>
    </row>
    <row r="289" spans="1:9" x14ac:dyDescent="0.25">
      <c r="A289" s="163" t="s">
        <v>1015</v>
      </c>
      <c r="B289" s="93">
        <v>0</v>
      </c>
      <c r="C289" s="157" t="s">
        <v>67</v>
      </c>
      <c r="D289" s="210">
        <v>444678.99999999983</v>
      </c>
      <c r="E289" s="210">
        <v>352130.69999999995</v>
      </c>
      <c r="F289" s="20">
        <v>0</v>
      </c>
      <c r="G289" s="21">
        <f t="shared" si="4"/>
        <v>92548.299999999872</v>
      </c>
      <c r="H289" s="20">
        <v>0</v>
      </c>
      <c r="I289" s="20">
        <v>0</v>
      </c>
    </row>
    <row r="290" spans="1:9" x14ac:dyDescent="0.25">
      <c r="A290" s="163" t="s">
        <v>1016</v>
      </c>
      <c r="B290" s="93">
        <v>0</v>
      </c>
      <c r="C290" s="157" t="s">
        <v>67</v>
      </c>
      <c r="D290" s="210">
        <v>437848.02</v>
      </c>
      <c r="E290" s="210">
        <v>350403.98999999993</v>
      </c>
      <c r="F290" s="20">
        <v>0</v>
      </c>
      <c r="G290" s="21">
        <f t="shared" si="4"/>
        <v>87444.030000000086</v>
      </c>
      <c r="H290" s="20">
        <v>0</v>
      </c>
      <c r="I290" s="20">
        <v>0</v>
      </c>
    </row>
    <row r="291" spans="1:9" x14ac:dyDescent="0.25">
      <c r="A291" s="163" t="s">
        <v>1017</v>
      </c>
      <c r="B291" s="93">
        <v>0</v>
      </c>
      <c r="C291" s="157" t="s">
        <v>67</v>
      </c>
      <c r="D291" s="210">
        <v>463079.8</v>
      </c>
      <c r="E291" s="210">
        <v>360931.98</v>
      </c>
      <c r="F291" s="20">
        <v>0</v>
      </c>
      <c r="G291" s="21">
        <f t="shared" si="4"/>
        <v>102147.82</v>
      </c>
      <c r="H291" s="20">
        <v>0</v>
      </c>
      <c r="I291" s="20">
        <v>0</v>
      </c>
    </row>
    <row r="292" spans="1:9" x14ac:dyDescent="0.25">
      <c r="A292" s="163" t="s">
        <v>1018</v>
      </c>
      <c r="B292" s="93">
        <v>0</v>
      </c>
      <c r="C292" s="157" t="s">
        <v>67</v>
      </c>
      <c r="D292" s="210">
        <v>439703.10000000003</v>
      </c>
      <c r="E292" s="210">
        <v>390673.19999999995</v>
      </c>
      <c r="F292" s="20">
        <v>0</v>
      </c>
      <c r="G292" s="21">
        <f t="shared" si="4"/>
        <v>49029.900000000081</v>
      </c>
      <c r="H292" s="20">
        <v>0</v>
      </c>
      <c r="I292" s="20">
        <v>0</v>
      </c>
    </row>
    <row r="293" spans="1:9" x14ac:dyDescent="0.25">
      <c r="A293" s="163" t="s">
        <v>1019</v>
      </c>
      <c r="B293" s="93">
        <v>0</v>
      </c>
      <c r="C293" s="157" t="s">
        <v>67</v>
      </c>
      <c r="D293" s="210">
        <v>431330.99999999994</v>
      </c>
      <c r="E293" s="210">
        <v>271817.95</v>
      </c>
      <c r="F293" s="20">
        <v>0</v>
      </c>
      <c r="G293" s="21">
        <f t="shared" si="4"/>
        <v>159513.04999999993</v>
      </c>
      <c r="H293" s="20">
        <v>0</v>
      </c>
      <c r="I293" s="20">
        <v>0</v>
      </c>
    </row>
    <row r="294" spans="1:9" x14ac:dyDescent="0.25">
      <c r="A294" s="163" t="s">
        <v>1020</v>
      </c>
      <c r="B294" s="93">
        <v>0</v>
      </c>
      <c r="C294" s="157" t="s">
        <v>67</v>
      </c>
      <c r="D294" s="210">
        <v>416371.49999999988</v>
      </c>
      <c r="E294" s="210">
        <v>300589</v>
      </c>
      <c r="F294" s="20">
        <v>0</v>
      </c>
      <c r="G294" s="21">
        <f t="shared" si="4"/>
        <v>115782.49999999988</v>
      </c>
      <c r="H294" s="20">
        <v>0</v>
      </c>
      <c r="I294" s="20">
        <v>0</v>
      </c>
    </row>
    <row r="295" spans="1:9" x14ac:dyDescent="0.25">
      <c r="A295" s="163" t="s">
        <v>1021</v>
      </c>
      <c r="B295" s="93">
        <v>0</v>
      </c>
      <c r="C295" s="157" t="s">
        <v>67</v>
      </c>
      <c r="D295" s="210">
        <v>815159.10000000021</v>
      </c>
      <c r="E295" s="210">
        <v>648147.11</v>
      </c>
      <c r="F295" s="20">
        <v>0</v>
      </c>
      <c r="G295" s="21">
        <f t="shared" si="4"/>
        <v>167011.99000000022</v>
      </c>
      <c r="H295" s="20">
        <v>0</v>
      </c>
      <c r="I295" s="20">
        <v>0</v>
      </c>
    </row>
    <row r="296" spans="1:9" x14ac:dyDescent="0.25">
      <c r="A296" s="163" t="s">
        <v>1022</v>
      </c>
      <c r="B296" s="93">
        <v>0</v>
      </c>
      <c r="C296" s="157" t="s">
        <v>67</v>
      </c>
      <c r="D296" s="210">
        <v>1220639.4999999998</v>
      </c>
      <c r="E296" s="210">
        <v>999301.1</v>
      </c>
      <c r="F296" s="20">
        <v>0</v>
      </c>
      <c r="G296" s="21">
        <f t="shared" si="4"/>
        <v>221338.39999999979</v>
      </c>
      <c r="H296" s="20">
        <v>0</v>
      </c>
      <c r="I296" s="20">
        <v>0</v>
      </c>
    </row>
    <row r="297" spans="1:9" x14ac:dyDescent="0.25">
      <c r="A297" s="163" t="s">
        <v>1023</v>
      </c>
      <c r="B297" s="93">
        <v>0</v>
      </c>
      <c r="C297" s="157" t="s">
        <v>67</v>
      </c>
      <c r="D297" s="210">
        <v>541161.50000000012</v>
      </c>
      <c r="E297" s="210">
        <v>414526.60000000003</v>
      </c>
      <c r="F297" s="20">
        <v>0</v>
      </c>
      <c r="G297" s="21">
        <f t="shared" si="4"/>
        <v>126634.90000000008</v>
      </c>
      <c r="H297" s="20">
        <v>0</v>
      </c>
      <c r="I297" s="20">
        <v>0</v>
      </c>
    </row>
    <row r="298" spans="1:9" x14ac:dyDescent="0.25">
      <c r="A298" s="163" t="s">
        <v>3876</v>
      </c>
      <c r="B298" s="93">
        <v>0</v>
      </c>
      <c r="C298" s="157" t="s">
        <v>67</v>
      </c>
      <c r="D298" s="210">
        <v>862584.06</v>
      </c>
      <c r="E298" s="210">
        <v>621553.58000000007</v>
      </c>
      <c r="F298" s="20">
        <v>0</v>
      </c>
      <c r="G298" s="21">
        <f t="shared" si="4"/>
        <v>241030.47999999998</v>
      </c>
      <c r="H298" s="20">
        <v>0</v>
      </c>
      <c r="I298" s="20">
        <v>0</v>
      </c>
    </row>
    <row r="299" spans="1:9" x14ac:dyDescent="0.25">
      <c r="A299" s="163" t="s">
        <v>1024</v>
      </c>
      <c r="B299" s="93">
        <v>0</v>
      </c>
      <c r="C299" s="157" t="s">
        <v>67</v>
      </c>
      <c r="D299" s="210">
        <v>471813.35000000009</v>
      </c>
      <c r="E299" s="210">
        <v>250257.21000000002</v>
      </c>
      <c r="F299" s="20">
        <v>0</v>
      </c>
      <c r="G299" s="21">
        <f t="shared" si="4"/>
        <v>221556.14000000007</v>
      </c>
      <c r="H299" s="20">
        <v>0</v>
      </c>
      <c r="I299" s="20">
        <v>0</v>
      </c>
    </row>
    <row r="300" spans="1:9" x14ac:dyDescent="0.25">
      <c r="A300" s="163" t="s">
        <v>1025</v>
      </c>
      <c r="B300" s="93">
        <v>0</v>
      </c>
      <c r="C300" s="157" t="s">
        <v>67</v>
      </c>
      <c r="D300" s="210">
        <v>828736.86999999953</v>
      </c>
      <c r="E300" s="210">
        <v>597877.13000000012</v>
      </c>
      <c r="F300" s="20">
        <v>0</v>
      </c>
      <c r="G300" s="21">
        <f t="shared" si="4"/>
        <v>230859.73999999941</v>
      </c>
      <c r="H300" s="20">
        <v>0</v>
      </c>
      <c r="I300" s="20">
        <v>0</v>
      </c>
    </row>
    <row r="301" spans="1:9" x14ac:dyDescent="0.25">
      <c r="A301" s="163" t="s">
        <v>1026</v>
      </c>
      <c r="B301" s="93">
        <v>0</v>
      </c>
      <c r="C301" s="157" t="s">
        <v>67</v>
      </c>
      <c r="D301" s="210">
        <v>1088514.5699999998</v>
      </c>
      <c r="E301" s="210">
        <v>762834.15</v>
      </c>
      <c r="F301" s="20">
        <v>0</v>
      </c>
      <c r="G301" s="21">
        <f t="shared" si="4"/>
        <v>325680.41999999981</v>
      </c>
      <c r="H301" s="20">
        <v>0</v>
      </c>
      <c r="I301" s="20">
        <v>0</v>
      </c>
    </row>
    <row r="302" spans="1:9" x14ac:dyDescent="0.25">
      <c r="A302" s="163" t="s">
        <v>1027</v>
      </c>
      <c r="B302" s="93">
        <v>0</v>
      </c>
      <c r="C302" s="157" t="s">
        <v>67</v>
      </c>
      <c r="D302" s="210">
        <v>438581.99999999994</v>
      </c>
      <c r="E302" s="210">
        <v>354074.67000000004</v>
      </c>
      <c r="F302" s="20">
        <v>0</v>
      </c>
      <c r="G302" s="21">
        <f t="shared" si="4"/>
        <v>84507.3299999999</v>
      </c>
      <c r="H302" s="20">
        <v>0</v>
      </c>
      <c r="I302" s="20">
        <v>0</v>
      </c>
    </row>
    <row r="303" spans="1:9" x14ac:dyDescent="0.25">
      <c r="A303" s="163" t="s">
        <v>3831</v>
      </c>
      <c r="B303" s="93">
        <v>0</v>
      </c>
      <c r="C303" s="157" t="s">
        <v>67</v>
      </c>
      <c r="D303" s="210">
        <v>18491.999999999996</v>
      </c>
      <c r="E303" s="210">
        <v>18133.199999999997</v>
      </c>
      <c r="F303" s="20">
        <v>0</v>
      </c>
      <c r="G303" s="21">
        <f t="shared" si="4"/>
        <v>358.79999999999927</v>
      </c>
      <c r="H303" s="20">
        <v>0</v>
      </c>
      <c r="I303" s="20">
        <v>0</v>
      </c>
    </row>
    <row r="304" spans="1:9" x14ac:dyDescent="0.25">
      <c r="A304" s="163" t="s">
        <v>1028</v>
      </c>
      <c r="B304" s="93">
        <v>0</v>
      </c>
      <c r="C304" s="157" t="s">
        <v>67</v>
      </c>
      <c r="D304" s="210">
        <v>875200.70000000007</v>
      </c>
      <c r="E304" s="210">
        <v>690461.05000000028</v>
      </c>
      <c r="F304" s="20">
        <v>0</v>
      </c>
      <c r="G304" s="21">
        <f t="shared" si="4"/>
        <v>184739.64999999979</v>
      </c>
      <c r="H304" s="20">
        <v>0</v>
      </c>
      <c r="I304" s="20">
        <v>0</v>
      </c>
    </row>
    <row r="305" spans="1:9" x14ac:dyDescent="0.25">
      <c r="A305" s="163" t="s">
        <v>1029</v>
      </c>
      <c r="B305" s="93">
        <v>0</v>
      </c>
      <c r="C305" s="157" t="s">
        <v>67</v>
      </c>
      <c r="D305" s="210">
        <v>213093.49999999997</v>
      </c>
      <c r="E305" s="210">
        <v>105607.25000000001</v>
      </c>
      <c r="F305" s="20">
        <v>0</v>
      </c>
      <c r="G305" s="21">
        <f t="shared" si="4"/>
        <v>107486.24999999996</v>
      </c>
      <c r="H305" s="20">
        <v>0</v>
      </c>
      <c r="I305" s="20">
        <v>0</v>
      </c>
    </row>
    <row r="306" spans="1:9" x14ac:dyDescent="0.25">
      <c r="A306" s="163" t="s">
        <v>1030</v>
      </c>
      <c r="B306" s="93">
        <v>0</v>
      </c>
      <c r="C306" s="157" t="s">
        <v>67</v>
      </c>
      <c r="D306" s="210">
        <v>460122.50000000006</v>
      </c>
      <c r="E306" s="210">
        <v>349536.01999999996</v>
      </c>
      <c r="F306" s="20">
        <v>0</v>
      </c>
      <c r="G306" s="21">
        <f t="shared" si="4"/>
        <v>110586.4800000001</v>
      </c>
      <c r="H306" s="20">
        <v>0</v>
      </c>
      <c r="I306" s="20">
        <v>0</v>
      </c>
    </row>
    <row r="307" spans="1:9" x14ac:dyDescent="0.25">
      <c r="A307" s="163" t="s">
        <v>1031</v>
      </c>
      <c r="B307" s="93">
        <v>0</v>
      </c>
      <c r="C307" s="157" t="s">
        <v>67</v>
      </c>
      <c r="D307" s="210">
        <v>888309.29999999981</v>
      </c>
      <c r="E307" s="210">
        <v>644915.97</v>
      </c>
      <c r="F307" s="20">
        <v>0</v>
      </c>
      <c r="G307" s="21">
        <f t="shared" si="4"/>
        <v>243393.32999999984</v>
      </c>
      <c r="H307" s="20">
        <v>0</v>
      </c>
      <c r="I307" s="20">
        <v>0</v>
      </c>
    </row>
    <row r="308" spans="1:9" x14ac:dyDescent="0.25">
      <c r="A308" s="163" t="s">
        <v>1032</v>
      </c>
      <c r="B308" s="93">
        <v>0</v>
      </c>
      <c r="C308" s="157" t="s">
        <v>67</v>
      </c>
      <c r="D308" s="210">
        <v>351073.21000000014</v>
      </c>
      <c r="E308" s="210">
        <v>226443.27000000002</v>
      </c>
      <c r="F308" s="20">
        <v>0</v>
      </c>
      <c r="G308" s="21">
        <f t="shared" si="4"/>
        <v>124629.94000000012</v>
      </c>
      <c r="H308" s="20">
        <v>0</v>
      </c>
      <c r="I308" s="20">
        <v>0</v>
      </c>
    </row>
    <row r="309" spans="1:9" x14ac:dyDescent="0.25">
      <c r="A309" s="163" t="s">
        <v>1033</v>
      </c>
      <c r="B309" s="93">
        <v>0</v>
      </c>
      <c r="C309" s="157" t="s">
        <v>67</v>
      </c>
      <c r="D309" s="210">
        <v>1006876.0000000003</v>
      </c>
      <c r="E309" s="210">
        <v>909695.95</v>
      </c>
      <c r="F309" s="20">
        <v>0</v>
      </c>
      <c r="G309" s="21">
        <f t="shared" si="4"/>
        <v>97180.050000000396</v>
      </c>
      <c r="H309" s="20">
        <v>0</v>
      </c>
      <c r="I309" s="20">
        <v>0</v>
      </c>
    </row>
    <row r="310" spans="1:9" x14ac:dyDescent="0.25">
      <c r="A310" s="163" t="s">
        <v>1034</v>
      </c>
      <c r="B310" s="93">
        <v>0</v>
      </c>
      <c r="C310" s="157" t="s">
        <v>67</v>
      </c>
      <c r="D310" s="210">
        <v>483538.99999999988</v>
      </c>
      <c r="E310" s="210">
        <v>428602.60000000003</v>
      </c>
      <c r="F310" s="20">
        <v>0</v>
      </c>
      <c r="G310" s="21">
        <f t="shared" si="4"/>
        <v>54936.399999999849</v>
      </c>
      <c r="H310" s="20">
        <v>0</v>
      </c>
      <c r="I310" s="20">
        <v>0</v>
      </c>
    </row>
    <row r="311" spans="1:9" x14ac:dyDescent="0.25">
      <c r="A311" s="163" t="s">
        <v>1035</v>
      </c>
      <c r="B311" s="93">
        <v>0</v>
      </c>
      <c r="C311" s="157" t="s">
        <v>67</v>
      </c>
      <c r="D311" s="210">
        <v>629730.74</v>
      </c>
      <c r="E311" s="210">
        <v>435473.93999999994</v>
      </c>
      <c r="F311" s="20">
        <v>0</v>
      </c>
      <c r="G311" s="21">
        <f t="shared" si="4"/>
        <v>194256.80000000005</v>
      </c>
      <c r="H311" s="20">
        <v>0</v>
      </c>
      <c r="I311" s="20">
        <v>0</v>
      </c>
    </row>
    <row r="312" spans="1:9" x14ac:dyDescent="0.25">
      <c r="A312" s="163" t="s">
        <v>1036</v>
      </c>
      <c r="B312" s="93">
        <v>0</v>
      </c>
      <c r="C312" s="157" t="s">
        <v>67</v>
      </c>
      <c r="D312" s="210">
        <v>130322.48000000003</v>
      </c>
      <c r="E312" s="210">
        <v>90535.579999999987</v>
      </c>
      <c r="F312" s="20">
        <v>0</v>
      </c>
      <c r="G312" s="21">
        <f t="shared" si="4"/>
        <v>39786.900000000038</v>
      </c>
      <c r="H312" s="20">
        <v>0</v>
      </c>
      <c r="I312" s="20">
        <v>0</v>
      </c>
    </row>
    <row r="313" spans="1:9" x14ac:dyDescent="0.25">
      <c r="A313" s="163" t="s">
        <v>1037</v>
      </c>
      <c r="B313" s="93">
        <v>0</v>
      </c>
      <c r="C313" s="157" t="s">
        <v>67</v>
      </c>
      <c r="D313" s="210">
        <v>459360.30999999988</v>
      </c>
      <c r="E313" s="210">
        <v>352071.15</v>
      </c>
      <c r="F313" s="20">
        <v>0</v>
      </c>
      <c r="G313" s="21">
        <f t="shared" si="4"/>
        <v>107289.15999999986</v>
      </c>
      <c r="H313" s="20">
        <v>0</v>
      </c>
      <c r="I313" s="20">
        <v>0</v>
      </c>
    </row>
    <row r="314" spans="1:9" x14ac:dyDescent="0.25">
      <c r="A314" s="163" t="s">
        <v>1038</v>
      </c>
      <c r="B314" s="93">
        <v>0</v>
      </c>
      <c r="C314" s="157" t="s">
        <v>67</v>
      </c>
      <c r="D314" s="210">
        <v>444109.49999999983</v>
      </c>
      <c r="E314" s="210">
        <v>402535.85000000003</v>
      </c>
      <c r="F314" s="20">
        <v>0</v>
      </c>
      <c r="G314" s="21">
        <f t="shared" si="4"/>
        <v>41573.64999999979</v>
      </c>
      <c r="H314" s="20">
        <v>0</v>
      </c>
      <c r="I314" s="20">
        <v>0</v>
      </c>
    </row>
    <row r="315" spans="1:9" x14ac:dyDescent="0.25">
      <c r="A315" s="203" t="s">
        <v>4199</v>
      </c>
      <c r="B315" s="93">
        <v>0</v>
      </c>
      <c r="C315" s="157" t="s">
        <v>67</v>
      </c>
      <c r="D315" s="210">
        <v>212915.99999999997</v>
      </c>
      <c r="E315" s="210">
        <v>143407.66</v>
      </c>
      <c r="F315" s="20">
        <v>0</v>
      </c>
      <c r="G315" s="21">
        <f t="shared" si="4"/>
        <v>69508.339999999967</v>
      </c>
      <c r="H315" s="20">
        <v>0</v>
      </c>
      <c r="I315" s="20">
        <v>0</v>
      </c>
    </row>
    <row r="316" spans="1:9" x14ac:dyDescent="0.25">
      <c r="A316" s="187" t="s">
        <v>1039</v>
      </c>
      <c r="B316" s="93">
        <v>0</v>
      </c>
      <c r="C316" s="157" t="s">
        <v>67</v>
      </c>
      <c r="D316" s="210">
        <v>819808.39999999991</v>
      </c>
      <c r="E316" s="210">
        <v>711198.17000000016</v>
      </c>
      <c r="F316" s="20">
        <v>0</v>
      </c>
      <c r="G316" s="21">
        <f t="shared" si="4"/>
        <v>108610.22999999975</v>
      </c>
      <c r="H316" s="20">
        <v>0</v>
      </c>
      <c r="I316" s="20">
        <v>0</v>
      </c>
    </row>
    <row r="317" spans="1:9" x14ac:dyDescent="0.25">
      <c r="A317" s="187" t="s">
        <v>1040</v>
      </c>
      <c r="B317" s="93">
        <v>0</v>
      </c>
      <c r="C317" s="157" t="s">
        <v>67</v>
      </c>
      <c r="D317" s="210">
        <v>2872869.4499999988</v>
      </c>
      <c r="E317" s="210">
        <v>2449694.48</v>
      </c>
      <c r="F317" s="20">
        <v>0</v>
      </c>
      <c r="G317" s="21">
        <f t="shared" si="4"/>
        <v>423174.96999999881</v>
      </c>
      <c r="H317" s="20">
        <v>0</v>
      </c>
      <c r="I317" s="20">
        <v>0</v>
      </c>
    </row>
    <row r="318" spans="1:9" x14ac:dyDescent="0.25">
      <c r="A318" s="187" t="s">
        <v>1041</v>
      </c>
      <c r="B318" s="93">
        <v>0</v>
      </c>
      <c r="C318" s="157" t="s">
        <v>67</v>
      </c>
      <c r="D318" s="210">
        <v>466553.09999999992</v>
      </c>
      <c r="E318" s="210">
        <v>279331.25</v>
      </c>
      <c r="F318" s="20">
        <v>0</v>
      </c>
      <c r="G318" s="21">
        <f t="shared" si="4"/>
        <v>187221.84999999992</v>
      </c>
      <c r="H318" s="20">
        <v>0</v>
      </c>
      <c r="I318" s="20">
        <v>0</v>
      </c>
    </row>
    <row r="319" spans="1:9" x14ac:dyDescent="0.25">
      <c r="A319" s="187" t="s">
        <v>1042</v>
      </c>
      <c r="B319" s="93">
        <v>0</v>
      </c>
      <c r="C319" s="157" t="s">
        <v>67</v>
      </c>
      <c r="D319" s="210">
        <v>113062.5</v>
      </c>
      <c r="E319" s="210">
        <v>65642.81</v>
      </c>
      <c r="F319" s="20">
        <v>0</v>
      </c>
      <c r="G319" s="21">
        <f t="shared" si="4"/>
        <v>47419.69</v>
      </c>
      <c r="H319" s="20">
        <v>0</v>
      </c>
      <c r="I319" s="20">
        <v>0</v>
      </c>
    </row>
    <row r="320" spans="1:9" x14ac:dyDescent="0.25">
      <c r="A320" s="204" t="s">
        <v>4200</v>
      </c>
      <c r="B320" s="93">
        <v>0</v>
      </c>
      <c r="C320" s="157" t="s">
        <v>67</v>
      </c>
      <c r="D320" s="210">
        <v>133680.47999999998</v>
      </c>
      <c r="E320" s="210">
        <v>95549.45</v>
      </c>
      <c r="F320" s="20">
        <v>0</v>
      </c>
      <c r="G320" s="21">
        <f t="shared" si="4"/>
        <v>38131.029999999984</v>
      </c>
      <c r="H320" s="20">
        <v>0</v>
      </c>
      <c r="I320" s="20">
        <v>0</v>
      </c>
    </row>
    <row r="321" spans="1:9" x14ac:dyDescent="0.25">
      <c r="A321" s="187" t="s">
        <v>1043</v>
      </c>
      <c r="B321" s="93">
        <v>0</v>
      </c>
      <c r="C321" s="157" t="s">
        <v>67</v>
      </c>
      <c r="D321" s="210">
        <v>463204.49999999994</v>
      </c>
      <c r="E321" s="210">
        <v>396458.64999999997</v>
      </c>
      <c r="F321" s="20">
        <v>0</v>
      </c>
      <c r="G321" s="21">
        <f t="shared" si="4"/>
        <v>66745.849999999977</v>
      </c>
      <c r="H321" s="20">
        <v>0</v>
      </c>
      <c r="I321" s="20">
        <v>0</v>
      </c>
    </row>
    <row r="322" spans="1:9" x14ac:dyDescent="0.25">
      <c r="A322" s="187" t="s">
        <v>1044</v>
      </c>
      <c r="B322" s="93">
        <v>0</v>
      </c>
      <c r="C322" s="157" t="s">
        <v>67</v>
      </c>
      <c r="D322" s="210">
        <v>441995.1999999999</v>
      </c>
      <c r="E322" s="210">
        <v>328322.44999999995</v>
      </c>
      <c r="F322" s="20">
        <v>0</v>
      </c>
      <c r="G322" s="21">
        <f t="shared" si="4"/>
        <v>113672.74999999994</v>
      </c>
      <c r="H322" s="20">
        <v>0</v>
      </c>
      <c r="I322" s="20">
        <v>0</v>
      </c>
    </row>
    <row r="323" spans="1:9" x14ac:dyDescent="0.25">
      <c r="A323" s="187" t="s">
        <v>1045</v>
      </c>
      <c r="B323" s="93">
        <v>0</v>
      </c>
      <c r="C323" s="157" t="s">
        <v>67</v>
      </c>
      <c r="D323" s="210">
        <v>135306.50000000003</v>
      </c>
      <c r="E323" s="210">
        <v>100702.69999999998</v>
      </c>
      <c r="F323" s="20">
        <v>0</v>
      </c>
      <c r="G323" s="21">
        <f t="shared" si="4"/>
        <v>34603.800000000047</v>
      </c>
      <c r="H323" s="20">
        <v>0</v>
      </c>
      <c r="I323" s="20">
        <v>0</v>
      </c>
    </row>
    <row r="324" spans="1:9" x14ac:dyDescent="0.25">
      <c r="A324" s="187" t="s">
        <v>1046</v>
      </c>
      <c r="B324" s="93">
        <v>0</v>
      </c>
      <c r="C324" s="157" t="s">
        <v>67</v>
      </c>
      <c r="D324" s="210">
        <v>134268</v>
      </c>
      <c r="E324" s="210">
        <v>105534.84999999999</v>
      </c>
      <c r="F324" s="20">
        <v>0</v>
      </c>
      <c r="G324" s="21">
        <f t="shared" si="4"/>
        <v>28733.150000000009</v>
      </c>
      <c r="H324" s="20">
        <v>0</v>
      </c>
      <c r="I324" s="20">
        <v>0</v>
      </c>
    </row>
    <row r="325" spans="1:9" x14ac:dyDescent="0.25">
      <c r="A325" s="187" t="s">
        <v>1047</v>
      </c>
      <c r="B325" s="93">
        <v>0</v>
      </c>
      <c r="C325" s="157" t="s">
        <v>67</v>
      </c>
      <c r="D325" s="210">
        <v>987329.79999999981</v>
      </c>
      <c r="E325" s="210">
        <v>674913.14999999991</v>
      </c>
      <c r="F325" s="20">
        <v>0</v>
      </c>
      <c r="G325" s="21">
        <f t="shared" si="4"/>
        <v>312416.64999999991</v>
      </c>
      <c r="H325" s="20">
        <v>0</v>
      </c>
      <c r="I325" s="20">
        <v>0</v>
      </c>
    </row>
    <row r="326" spans="1:9" x14ac:dyDescent="0.25">
      <c r="A326" s="187" t="s">
        <v>1048</v>
      </c>
      <c r="B326" s="93">
        <v>0</v>
      </c>
      <c r="C326" s="157" t="s">
        <v>67</v>
      </c>
      <c r="D326" s="210">
        <v>1149429.5999999996</v>
      </c>
      <c r="E326" s="210">
        <v>806299.64999999991</v>
      </c>
      <c r="F326" s="20">
        <v>0</v>
      </c>
      <c r="G326" s="21">
        <f t="shared" ref="G326:G389" si="5">D326-E326</f>
        <v>343129.94999999972</v>
      </c>
      <c r="H326" s="20">
        <v>0</v>
      </c>
      <c r="I326" s="20">
        <v>0</v>
      </c>
    </row>
    <row r="327" spans="1:9" x14ac:dyDescent="0.25">
      <c r="A327" s="187" t="s">
        <v>1049</v>
      </c>
      <c r="B327" s="93">
        <v>0</v>
      </c>
      <c r="C327" s="157" t="s">
        <v>67</v>
      </c>
      <c r="D327" s="210">
        <v>1179968.1999999997</v>
      </c>
      <c r="E327" s="210">
        <v>763335.99999999988</v>
      </c>
      <c r="F327" s="20">
        <v>0</v>
      </c>
      <c r="G327" s="21">
        <f t="shared" si="5"/>
        <v>416632.19999999984</v>
      </c>
      <c r="H327" s="20">
        <v>0</v>
      </c>
      <c r="I327" s="20">
        <v>0</v>
      </c>
    </row>
    <row r="328" spans="1:9" x14ac:dyDescent="0.25">
      <c r="A328" s="187" t="s">
        <v>1050</v>
      </c>
      <c r="B328" s="93">
        <v>0</v>
      </c>
      <c r="C328" s="157" t="s">
        <v>67</v>
      </c>
      <c r="D328" s="210">
        <v>1148226.2999999998</v>
      </c>
      <c r="E328" s="210">
        <v>742087.97000000009</v>
      </c>
      <c r="F328" s="20">
        <v>0</v>
      </c>
      <c r="G328" s="21">
        <f t="shared" si="5"/>
        <v>406138.32999999973</v>
      </c>
      <c r="H328" s="20">
        <v>0</v>
      </c>
      <c r="I328" s="20">
        <v>0</v>
      </c>
    </row>
    <row r="329" spans="1:9" x14ac:dyDescent="0.25">
      <c r="A329" s="204" t="s">
        <v>4201</v>
      </c>
      <c r="B329" s="93">
        <v>0</v>
      </c>
      <c r="C329" s="157" t="s">
        <v>67</v>
      </c>
      <c r="D329" s="210">
        <v>1848887.25</v>
      </c>
      <c r="E329" s="210">
        <v>998270.78</v>
      </c>
      <c r="F329" s="20">
        <v>0</v>
      </c>
      <c r="G329" s="21">
        <f t="shared" si="5"/>
        <v>850616.47</v>
      </c>
      <c r="H329" s="20">
        <v>0</v>
      </c>
      <c r="I329" s="20">
        <v>0</v>
      </c>
    </row>
    <row r="330" spans="1:9" x14ac:dyDescent="0.25">
      <c r="A330" s="187" t="s">
        <v>1051</v>
      </c>
      <c r="B330" s="93">
        <v>0</v>
      </c>
      <c r="C330" s="157" t="s">
        <v>67</v>
      </c>
      <c r="D330" s="210">
        <v>2287169.1500000008</v>
      </c>
      <c r="E330" s="210">
        <v>1404652.1400000004</v>
      </c>
      <c r="F330" s="20">
        <v>0</v>
      </c>
      <c r="G330" s="21">
        <f t="shared" si="5"/>
        <v>882517.01000000047</v>
      </c>
      <c r="H330" s="20">
        <v>0</v>
      </c>
      <c r="I330" s="20">
        <v>0</v>
      </c>
    </row>
    <row r="331" spans="1:9" x14ac:dyDescent="0.25">
      <c r="A331" s="187" t="s">
        <v>1052</v>
      </c>
      <c r="B331" s="93">
        <v>0</v>
      </c>
      <c r="C331" s="157" t="s">
        <v>67</v>
      </c>
      <c r="D331" s="210">
        <v>2619957.9999999986</v>
      </c>
      <c r="E331" s="210">
        <v>1728984.6999999988</v>
      </c>
      <c r="F331" s="20">
        <v>0</v>
      </c>
      <c r="G331" s="21">
        <f t="shared" si="5"/>
        <v>890973.29999999981</v>
      </c>
      <c r="H331" s="20">
        <v>0</v>
      </c>
      <c r="I331" s="20">
        <v>0</v>
      </c>
    </row>
    <row r="332" spans="1:9" x14ac:dyDescent="0.25">
      <c r="A332" s="187" t="s">
        <v>1053</v>
      </c>
      <c r="B332" s="93">
        <v>0</v>
      </c>
      <c r="C332" s="157" t="s">
        <v>67</v>
      </c>
      <c r="D332" s="210">
        <v>2067542.0299999998</v>
      </c>
      <c r="E332" s="210">
        <v>1330343.0499999996</v>
      </c>
      <c r="F332" s="20">
        <v>0</v>
      </c>
      <c r="G332" s="21">
        <f t="shared" si="5"/>
        <v>737198.98000000021</v>
      </c>
      <c r="H332" s="20">
        <v>0</v>
      </c>
      <c r="I332" s="20">
        <v>0</v>
      </c>
    </row>
    <row r="333" spans="1:9" x14ac:dyDescent="0.25">
      <c r="A333" s="187" t="s">
        <v>1054</v>
      </c>
      <c r="B333" s="93">
        <v>0</v>
      </c>
      <c r="C333" s="157" t="s">
        <v>67</v>
      </c>
      <c r="D333" s="210">
        <v>2165578.4500000002</v>
      </c>
      <c r="E333" s="210">
        <v>1150559.3800000001</v>
      </c>
      <c r="F333" s="20">
        <v>0</v>
      </c>
      <c r="G333" s="21">
        <f t="shared" si="5"/>
        <v>1015019.0700000001</v>
      </c>
      <c r="H333" s="20">
        <v>0</v>
      </c>
      <c r="I333" s="20">
        <v>0</v>
      </c>
    </row>
    <row r="334" spans="1:9" x14ac:dyDescent="0.25">
      <c r="A334" s="187" t="s">
        <v>3877</v>
      </c>
      <c r="B334" s="93">
        <v>0</v>
      </c>
      <c r="C334" s="157" t="s">
        <v>67</v>
      </c>
      <c r="D334" s="210">
        <v>2525984.7499999995</v>
      </c>
      <c r="E334" s="210">
        <v>1217501.67</v>
      </c>
      <c r="F334" s="20">
        <v>0</v>
      </c>
      <c r="G334" s="21">
        <f t="shared" si="5"/>
        <v>1308483.0799999996</v>
      </c>
      <c r="H334" s="20">
        <v>0</v>
      </c>
      <c r="I334" s="20">
        <v>0</v>
      </c>
    </row>
    <row r="335" spans="1:9" x14ac:dyDescent="0.25">
      <c r="A335" s="187" t="s">
        <v>1055</v>
      </c>
      <c r="B335" s="93">
        <v>0</v>
      </c>
      <c r="C335" s="157" t="s">
        <v>67</v>
      </c>
      <c r="D335" s="210">
        <v>1255067.8199999996</v>
      </c>
      <c r="E335" s="210">
        <v>1075233.2999999998</v>
      </c>
      <c r="F335" s="20">
        <v>0</v>
      </c>
      <c r="G335" s="21">
        <f t="shared" si="5"/>
        <v>179834.51999999979</v>
      </c>
      <c r="H335" s="20">
        <v>0</v>
      </c>
      <c r="I335" s="20">
        <v>0</v>
      </c>
    </row>
    <row r="336" spans="1:9" x14ac:dyDescent="0.25">
      <c r="A336" s="187" t="s">
        <v>1056</v>
      </c>
      <c r="B336" s="93">
        <v>0</v>
      </c>
      <c r="C336" s="157" t="s">
        <v>67</v>
      </c>
      <c r="D336" s="210">
        <v>425891.58</v>
      </c>
      <c r="E336" s="210">
        <v>357730.23</v>
      </c>
      <c r="F336" s="20">
        <v>0</v>
      </c>
      <c r="G336" s="21">
        <f t="shared" si="5"/>
        <v>68161.350000000035</v>
      </c>
      <c r="H336" s="20">
        <v>0</v>
      </c>
      <c r="I336" s="20">
        <v>0</v>
      </c>
    </row>
    <row r="337" spans="1:9" x14ac:dyDescent="0.25">
      <c r="A337" s="187" t="s">
        <v>1057</v>
      </c>
      <c r="B337" s="93">
        <v>0</v>
      </c>
      <c r="C337" s="157" t="s">
        <v>67</v>
      </c>
      <c r="D337" s="210">
        <v>410650.80000000005</v>
      </c>
      <c r="E337" s="210">
        <v>320413.00999999995</v>
      </c>
      <c r="F337" s="20">
        <v>0</v>
      </c>
      <c r="G337" s="21">
        <f t="shared" si="5"/>
        <v>90237.790000000095</v>
      </c>
      <c r="H337" s="20">
        <v>0</v>
      </c>
      <c r="I337" s="20">
        <v>0</v>
      </c>
    </row>
    <row r="338" spans="1:9" x14ac:dyDescent="0.25">
      <c r="A338" s="187" t="s">
        <v>1058</v>
      </c>
      <c r="B338" s="93">
        <v>0</v>
      </c>
      <c r="C338" s="157" t="s">
        <v>67</v>
      </c>
      <c r="D338" s="210">
        <v>423657.77999999991</v>
      </c>
      <c r="E338" s="210">
        <v>314027.3</v>
      </c>
      <c r="F338" s="20">
        <v>0</v>
      </c>
      <c r="G338" s="21">
        <f t="shared" si="5"/>
        <v>109630.47999999992</v>
      </c>
      <c r="H338" s="20">
        <v>0</v>
      </c>
      <c r="I338" s="20">
        <v>0</v>
      </c>
    </row>
    <row r="339" spans="1:9" x14ac:dyDescent="0.25">
      <c r="A339" s="187" t="s">
        <v>1059</v>
      </c>
      <c r="B339" s="93">
        <v>0</v>
      </c>
      <c r="C339" s="157" t="s">
        <v>67</v>
      </c>
      <c r="D339" s="210">
        <v>487467.61000000016</v>
      </c>
      <c r="E339" s="210">
        <v>423557.50000000006</v>
      </c>
      <c r="F339" s="20">
        <v>0</v>
      </c>
      <c r="G339" s="21">
        <f t="shared" si="5"/>
        <v>63910.110000000102</v>
      </c>
      <c r="H339" s="20">
        <v>0</v>
      </c>
      <c r="I339" s="20">
        <v>0</v>
      </c>
    </row>
    <row r="340" spans="1:9" x14ac:dyDescent="0.25">
      <c r="A340" s="187" t="s">
        <v>1060</v>
      </c>
      <c r="B340" s="93">
        <v>0</v>
      </c>
      <c r="C340" s="157" t="s">
        <v>67</v>
      </c>
      <c r="D340" s="210">
        <v>195439</v>
      </c>
      <c r="E340" s="210">
        <v>130062.35000000002</v>
      </c>
      <c r="F340" s="20">
        <v>0</v>
      </c>
      <c r="G340" s="21">
        <f t="shared" si="5"/>
        <v>65376.64999999998</v>
      </c>
      <c r="H340" s="20">
        <v>0</v>
      </c>
      <c r="I340" s="20">
        <v>0</v>
      </c>
    </row>
    <row r="341" spans="1:9" x14ac:dyDescent="0.25">
      <c r="A341" s="187" t="s">
        <v>1061</v>
      </c>
      <c r="B341" s="93">
        <v>0</v>
      </c>
      <c r="C341" s="157" t="s">
        <v>67</v>
      </c>
      <c r="D341" s="210">
        <v>830025.6</v>
      </c>
      <c r="E341" s="210">
        <v>678772.34999999986</v>
      </c>
      <c r="F341" s="20">
        <v>0</v>
      </c>
      <c r="G341" s="21">
        <f t="shared" si="5"/>
        <v>151253.25000000012</v>
      </c>
      <c r="H341" s="20">
        <v>0</v>
      </c>
      <c r="I341" s="20">
        <v>0</v>
      </c>
    </row>
    <row r="342" spans="1:9" x14ac:dyDescent="0.25">
      <c r="A342" s="187" t="s">
        <v>1062</v>
      </c>
      <c r="B342" s="93">
        <v>0</v>
      </c>
      <c r="C342" s="157" t="s">
        <v>67</v>
      </c>
      <c r="D342" s="210">
        <v>330980.00000000006</v>
      </c>
      <c r="E342" s="210">
        <v>240153.65000000005</v>
      </c>
      <c r="F342" s="20">
        <v>0</v>
      </c>
      <c r="G342" s="21">
        <f t="shared" si="5"/>
        <v>90826.35</v>
      </c>
      <c r="H342" s="20">
        <v>0</v>
      </c>
      <c r="I342" s="20">
        <v>0</v>
      </c>
    </row>
    <row r="343" spans="1:9" x14ac:dyDescent="0.25">
      <c r="A343" s="187" t="s">
        <v>1063</v>
      </c>
      <c r="B343" s="93">
        <v>0</v>
      </c>
      <c r="C343" s="157" t="s">
        <v>67</v>
      </c>
      <c r="D343" s="210">
        <v>1034339.3800000001</v>
      </c>
      <c r="E343" s="210">
        <v>878966.84000000032</v>
      </c>
      <c r="F343" s="20">
        <v>0</v>
      </c>
      <c r="G343" s="21">
        <f t="shared" si="5"/>
        <v>155372.5399999998</v>
      </c>
      <c r="H343" s="20">
        <v>0</v>
      </c>
      <c r="I343" s="20">
        <v>0</v>
      </c>
    </row>
    <row r="344" spans="1:9" x14ac:dyDescent="0.25">
      <c r="A344" s="187" t="s">
        <v>1064</v>
      </c>
      <c r="B344" s="93">
        <v>0</v>
      </c>
      <c r="C344" s="157" t="s">
        <v>67</v>
      </c>
      <c r="D344" s="210">
        <v>628125.00000000012</v>
      </c>
      <c r="E344" s="210">
        <v>574674</v>
      </c>
      <c r="F344" s="20">
        <v>0</v>
      </c>
      <c r="G344" s="21">
        <f t="shared" si="5"/>
        <v>53451.000000000116</v>
      </c>
      <c r="H344" s="20">
        <v>0</v>
      </c>
      <c r="I344" s="20">
        <v>0</v>
      </c>
    </row>
    <row r="345" spans="1:9" x14ac:dyDescent="0.25">
      <c r="A345" s="187" t="s">
        <v>1065</v>
      </c>
      <c r="B345" s="93">
        <v>0</v>
      </c>
      <c r="C345" s="157" t="s">
        <v>67</v>
      </c>
      <c r="D345" s="210">
        <v>832660.14000000036</v>
      </c>
      <c r="E345" s="210">
        <v>743349.99</v>
      </c>
      <c r="F345" s="20">
        <v>0</v>
      </c>
      <c r="G345" s="21">
        <f t="shared" si="5"/>
        <v>89310.150000000373</v>
      </c>
      <c r="H345" s="20">
        <v>0</v>
      </c>
      <c r="I345" s="20">
        <v>0</v>
      </c>
    </row>
    <row r="346" spans="1:9" x14ac:dyDescent="0.25">
      <c r="A346" s="187" t="s">
        <v>1066</v>
      </c>
      <c r="B346" s="93">
        <v>0</v>
      </c>
      <c r="C346" s="157" t="s">
        <v>67</v>
      </c>
      <c r="D346" s="210">
        <v>361297.50000000006</v>
      </c>
      <c r="E346" s="210">
        <v>291238.3000000001</v>
      </c>
      <c r="F346" s="20">
        <v>0</v>
      </c>
      <c r="G346" s="21">
        <f t="shared" si="5"/>
        <v>70059.199999999953</v>
      </c>
      <c r="H346" s="20">
        <v>0</v>
      </c>
      <c r="I346" s="20">
        <v>0</v>
      </c>
    </row>
    <row r="347" spans="1:9" x14ac:dyDescent="0.25">
      <c r="A347" s="187" t="s">
        <v>1067</v>
      </c>
      <c r="B347" s="93">
        <v>0</v>
      </c>
      <c r="C347" s="157" t="s">
        <v>67</v>
      </c>
      <c r="D347" s="210">
        <v>658592.94999999995</v>
      </c>
      <c r="E347" s="210">
        <v>556375.95000000007</v>
      </c>
      <c r="F347" s="20">
        <v>0</v>
      </c>
      <c r="G347" s="21">
        <f t="shared" si="5"/>
        <v>102216.99999999988</v>
      </c>
      <c r="H347" s="20">
        <v>0</v>
      </c>
      <c r="I347" s="20">
        <v>0</v>
      </c>
    </row>
    <row r="348" spans="1:9" x14ac:dyDescent="0.25">
      <c r="A348" s="187" t="s">
        <v>1068</v>
      </c>
      <c r="B348" s="93">
        <v>0</v>
      </c>
      <c r="C348" s="157" t="s">
        <v>67</v>
      </c>
      <c r="D348" s="210">
        <v>725375.49999999988</v>
      </c>
      <c r="E348" s="210">
        <v>632610.39999999991</v>
      </c>
      <c r="F348" s="20">
        <v>0</v>
      </c>
      <c r="G348" s="21">
        <f t="shared" si="5"/>
        <v>92765.099999999977</v>
      </c>
      <c r="H348" s="20">
        <v>0</v>
      </c>
      <c r="I348" s="20">
        <v>0</v>
      </c>
    </row>
    <row r="349" spans="1:9" x14ac:dyDescent="0.25">
      <c r="A349" s="187" t="s">
        <v>1069</v>
      </c>
      <c r="B349" s="93">
        <v>0</v>
      </c>
      <c r="C349" s="157" t="s">
        <v>67</v>
      </c>
      <c r="D349" s="210">
        <v>487053.89999999997</v>
      </c>
      <c r="E349" s="210">
        <v>385421.04000000015</v>
      </c>
      <c r="F349" s="20">
        <v>0</v>
      </c>
      <c r="G349" s="21">
        <f t="shared" si="5"/>
        <v>101632.85999999981</v>
      </c>
      <c r="H349" s="20">
        <v>0</v>
      </c>
      <c r="I349" s="20">
        <v>0</v>
      </c>
    </row>
    <row r="350" spans="1:9" x14ac:dyDescent="0.25">
      <c r="A350" s="187" t="s">
        <v>1070</v>
      </c>
      <c r="B350" s="93">
        <v>0</v>
      </c>
      <c r="C350" s="157" t="s">
        <v>67</v>
      </c>
      <c r="D350" s="210">
        <v>447693.99999999983</v>
      </c>
      <c r="E350" s="210">
        <v>355909.8</v>
      </c>
      <c r="F350" s="20">
        <v>0</v>
      </c>
      <c r="G350" s="21">
        <f t="shared" si="5"/>
        <v>91784.199999999837</v>
      </c>
      <c r="H350" s="20">
        <v>0</v>
      </c>
      <c r="I350" s="20">
        <v>0</v>
      </c>
    </row>
    <row r="351" spans="1:9" x14ac:dyDescent="0.25">
      <c r="A351" s="187" t="s">
        <v>1071</v>
      </c>
      <c r="B351" s="93">
        <v>0</v>
      </c>
      <c r="C351" s="157" t="s">
        <v>67</v>
      </c>
      <c r="D351" s="210">
        <v>976179.79999999993</v>
      </c>
      <c r="E351" s="210">
        <v>721755.39000000013</v>
      </c>
      <c r="F351" s="20">
        <v>0</v>
      </c>
      <c r="G351" s="21">
        <f t="shared" si="5"/>
        <v>254424.4099999998</v>
      </c>
      <c r="H351" s="20">
        <v>0</v>
      </c>
      <c r="I351" s="20">
        <v>0</v>
      </c>
    </row>
    <row r="352" spans="1:9" x14ac:dyDescent="0.25">
      <c r="A352" s="187" t="s">
        <v>1072</v>
      </c>
      <c r="B352" s="93">
        <v>0</v>
      </c>
      <c r="C352" s="157" t="s">
        <v>67</v>
      </c>
      <c r="D352" s="210">
        <v>832843.50000000047</v>
      </c>
      <c r="E352" s="210">
        <v>659098.30999999994</v>
      </c>
      <c r="F352" s="20">
        <v>0</v>
      </c>
      <c r="G352" s="21">
        <f t="shared" si="5"/>
        <v>173745.19000000053</v>
      </c>
      <c r="H352" s="20">
        <v>0</v>
      </c>
      <c r="I352" s="20">
        <v>0</v>
      </c>
    </row>
    <row r="353" spans="1:9" x14ac:dyDescent="0.25">
      <c r="A353" s="187" t="s">
        <v>1073</v>
      </c>
      <c r="B353" s="93">
        <v>0</v>
      </c>
      <c r="C353" s="157" t="s">
        <v>67</v>
      </c>
      <c r="D353" s="210">
        <v>497106.49999999988</v>
      </c>
      <c r="E353" s="210">
        <v>403544.05</v>
      </c>
      <c r="F353" s="20">
        <v>0</v>
      </c>
      <c r="G353" s="21">
        <f t="shared" si="5"/>
        <v>93562.449999999895</v>
      </c>
      <c r="H353" s="20">
        <v>0</v>
      </c>
      <c r="I353" s="20">
        <v>0</v>
      </c>
    </row>
    <row r="354" spans="1:9" x14ac:dyDescent="0.25">
      <c r="A354" s="187" t="s">
        <v>1074</v>
      </c>
      <c r="B354" s="93">
        <v>0</v>
      </c>
      <c r="C354" s="157" t="s">
        <v>67</v>
      </c>
      <c r="D354" s="210">
        <v>123849.50000000001</v>
      </c>
      <c r="E354" s="210">
        <v>118105.75</v>
      </c>
      <c r="F354" s="20">
        <v>0</v>
      </c>
      <c r="G354" s="21">
        <f t="shared" si="5"/>
        <v>5743.7500000000146</v>
      </c>
      <c r="H354" s="20">
        <v>0</v>
      </c>
      <c r="I354" s="20">
        <v>0</v>
      </c>
    </row>
    <row r="355" spans="1:9" x14ac:dyDescent="0.25">
      <c r="A355" s="187" t="s">
        <v>1075</v>
      </c>
      <c r="B355" s="93">
        <v>0</v>
      </c>
      <c r="C355" s="157" t="s">
        <v>67</v>
      </c>
      <c r="D355" s="210">
        <v>123145.99999999996</v>
      </c>
      <c r="E355" s="210">
        <v>53538.430000000008</v>
      </c>
      <c r="F355" s="20">
        <v>0</v>
      </c>
      <c r="G355" s="21">
        <f t="shared" si="5"/>
        <v>69607.569999999949</v>
      </c>
      <c r="H355" s="20">
        <v>0</v>
      </c>
      <c r="I355" s="20">
        <v>0</v>
      </c>
    </row>
    <row r="356" spans="1:9" x14ac:dyDescent="0.25">
      <c r="A356" s="187" t="s">
        <v>1076</v>
      </c>
      <c r="B356" s="93">
        <v>0</v>
      </c>
      <c r="C356" s="157" t="s">
        <v>67</v>
      </c>
      <c r="D356" s="210">
        <v>1806451.93</v>
      </c>
      <c r="E356" s="210">
        <v>1534348.4000000001</v>
      </c>
      <c r="F356" s="20">
        <v>0</v>
      </c>
      <c r="G356" s="21">
        <f t="shared" si="5"/>
        <v>272103.5299999998</v>
      </c>
      <c r="H356" s="20">
        <v>0</v>
      </c>
      <c r="I356" s="20">
        <v>0</v>
      </c>
    </row>
    <row r="357" spans="1:9" x14ac:dyDescent="0.25">
      <c r="A357" s="187" t="s">
        <v>1077</v>
      </c>
      <c r="B357" s="93">
        <v>0</v>
      </c>
      <c r="C357" s="157" t="s">
        <v>67</v>
      </c>
      <c r="D357" s="210">
        <v>814476.2999999997</v>
      </c>
      <c r="E357" s="210">
        <v>737402.35</v>
      </c>
      <c r="F357" s="20">
        <v>0</v>
      </c>
      <c r="G357" s="21">
        <f t="shared" si="5"/>
        <v>77073.949999999721</v>
      </c>
      <c r="H357" s="20">
        <v>0</v>
      </c>
      <c r="I357" s="20">
        <v>0</v>
      </c>
    </row>
    <row r="358" spans="1:9" x14ac:dyDescent="0.25">
      <c r="A358" s="187" t="s">
        <v>1078</v>
      </c>
      <c r="B358" s="93">
        <v>0</v>
      </c>
      <c r="C358" s="157" t="s">
        <v>67</v>
      </c>
      <c r="D358" s="210">
        <v>1109431.3499999996</v>
      </c>
      <c r="E358" s="210">
        <v>900511.10000000033</v>
      </c>
      <c r="F358" s="20">
        <v>0</v>
      </c>
      <c r="G358" s="21">
        <f t="shared" si="5"/>
        <v>208920.2499999993</v>
      </c>
      <c r="H358" s="20">
        <v>0</v>
      </c>
      <c r="I358" s="20">
        <v>0</v>
      </c>
    </row>
    <row r="359" spans="1:9" x14ac:dyDescent="0.25">
      <c r="A359" s="187" t="s">
        <v>1079</v>
      </c>
      <c r="B359" s="93">
        <v>0</v>
      </c>
      <c r="C359" s="157" t="s">
        <v>67</v>
      </c>
      <c r="D359" s="210">
        <v>1577471.3199999989</v>
      </c>
      <c r="E359" s="210">
        <v>1315002.5300000003</v>
      </c>
      <c r="F359" s="20">
        <v>0</v>
      </c>
      <c r="G359" s="21">
        <f t="shared" si="5"/>
        <v>262468.78999999864</v>
      </c>
      <c r="H359" s="20">
        <v>0</v>
      </c>
      <c r="I359" s="20">
        <v>0</v>
      </c>
    </row>
    <row r="360" spans="1:9" x14ac:dyDescent="0.25">
      <c r="A360" s="187" t="s">
        <v>1080</v>
      </c>
      <c r="B360" s="93">
        <v>0</v>
      </c>
      <c r="C360" s="157" t="s">
        <v>67</v>
      </c>
      <c r="D360" s="210">
        <v>619599.2000000003</v>
      </c>
      <c r="E360" s="210">
        <v>548228.94999999995</v>
      </c>
      <c r="F360" s="20">
        <v>0</v>
      </c>
      <c r="G360" s="21">
        <f t="shared" si="5"/>
        <v>71370.250000000349</v>
      </c>
      <c r="H360" s="20">
        <v>0</v>
      </c>
      <c r="I360" s="20">
        <v>0</v>
      </c>
    </row>
    <row r="361" spans="1:9" x14ac:dyDescent="0.25">
      <c r="A361" s="187" t="s">
        <v>1081</v>
      </c>
      <c r="B361" s="93">
        <v>0</v>
      </c>
      <c r="C361" s="157" t="s">
        <v>67</v>
      </c>
      <c r="D361" s="210">
        <v>2051387.2700000007</v>
      </c>
      <c r="E361" s="210">
        <v>1770831.6600000008</v>
      </c>
      <c r="F361" s="20">
        <v>0</v>
      </c>
      <c r="G361" s="21">
        <f t="shared" si="5"/>
        <v>280555.60999999987</v>
      </c>
      <c r="H361" s="20">
        <v>0</v>
      </c>
      <c r="I361" s="20">
        <v>0</v>
      </c>
    </row>
    <row r="362" spans="1:9" x14ac:dyDescent="0.25">
      <c r="A362" s="187" t="s">
        <v>1082</v>
      </c>
      <c r="B362" s="93">
        <v>0</v>
      </c>
      <c r="C362" s="157" t="s">
        <v>67</v>
      </c>
      <c r="D362" s="210">
        <v>1472349.7699999996</v>
      </c>
      <c r="E362" s="210">
        <v>1211141.3899999999</v>
      </c>
      <c r="F362" s="20">
        <v>0</v>
      </c>
      <c r="G362" s="21">
        <f t="shared" si="5"/>
        <v>261208.37999999966</v>
      </c>
      <c r="H362" s="20">
        <v>0</v>
      </c>
      <c r="I362" s="20">
        <v>0</v>
      </c>
    </row>
    <row r="363" spans="1:9" x14ac:dyDescent="0.25">
      <c r="A363" s="187" t="s">
        <v>1083</v>
      </c>
      <c r="B363" s="93">
        <v>0</v>
      </c>
      <c r="C363" s="157" t="s">
        <v>67</v>
      </c>
      <c r="D363" s="210">
        <v>1493483.1399999997</v>
      </c>
      <c r="E363" s="210">
        <v>1265393.1599999999</v>
      </c>
      <c r="F363" s="20">
        <v>0</v>
      </c>
      <c r="G363" s="21">
        <f t="shared" si="5"/>
        <v>228089.97999999975</v>
      </c>
      <c r="H363" s="20">
        <v>0</v>
      </c>
      <c r="I363" s="20">
        <v>0</v>
      </c>
    </row>
    <row r="364" spans="1:9" x14ac:dyDescent="0.25">
      <c r="A364" s="187" t="s">
        <v>1084</v>
      </c>
      <c r="B364" s="93">
        <v>0</v>
      </c>
      <c r="C364" s="157" t="s">
        <v>67</v>
      </c>
      <c r="D364" s="210">
        <v>685099.19999999984</v>
      </c>
      <c r="E364" s="210">
        <v>560920.75000000012</v>
      </c>
      <c r="F364" s="20">
        <v>0</v>
      </c>
      <c r="G364" s="21">
        <f t="shared" si="5"/>
        <v>124178.44999999972</v>
      </c>
      <c r="H364" s="20">
        <v>0</v>
      </c>
      <c r="I364" s="20">
        <v>0</v>
      </c>
    </row>
    <row r="365" spans="1:9" x14ac:dyDescent="0.25">
      <c r="A365" s="187" t="s">
        <v>1085</v>
      </c>
      <c r="B365" s="93">
        <v>0</v>
      </c>
      <c r="C365" s="157" t="s">
        <v>67</v>
      </c>
      <c r="D365" s="210">
        <v>657319.60000000021</v>
      </c>
      <c r="E365" s="210">
        <v>569000.31999999995</v>
      </c>
      <c r="F365" s="20">
        <v>0</v>
      </c>
      <c r="G365" s="21">
        <f t="shared" si="5"/>
        <v>88319.280000000261</v>
      </c>
      <c r="H365" s="20">
        <v>0</v>
      </c>
      <c r="I365" s="20">
        <v>0</v>
      </c>
    </row>
    <row r="366" spans="1:9" x14ac:dyDescent="0.25">
      <c r="A366" s="187" t="s">
        <v>1086</v>
      </c>
      <c r="B366" s="93">
        <v>0</v>
      </c>
      <c r="C366" s="157" t="s">
        <v>67</v>
      </c>
      <c r="D366" s="210">
        <v>1518179.4499999995</v>
      </c>
      <c r="E366" s="210">
        <v>1300516.3999999999</v>
      </c>
      <c r="F366" s="20">
        <v>0</v>
      </c>
      <c r="G366" s="21">
        <f t="shared" si="5"/>
        <v>217663.04999999958</v>
      </c>
      <c r="H366" s="20">
        <v>0</v>
      </c>
      <c r="I366" s="20">
        <v>0</v>
      </c>
    </row>
    <row r="367" spans="1:9" x14ac:dyDescent="0.25">
      <c r="A367" s="187" t="s">
        <v>1087</v>
      </c>
      <c r="B367" s="93">
        <v>0</v>
      </c>
      <c r="C367" s="157" t="s">
        <v>67</v>
      </c>
      <c r="D367" s="210">
        <v>664921.60000000021</v>
      </c>
      <c r="E367" s="210">
        <v>586116.9</v>
      </c>
      <c r="F367" s="20">
        <v>0</v>
      </c>
      <c r="G367" s="21">
        <f t="shared" si="5"/>
        <v>78804.700000000186</v>
      </c>
      <c r="H367" s="20">
        <v>0</v>
      </c>
      <c r="I367" s="20">
        <v>0</v>
      </c>
    </row>
    <row r="368" spans="1:9" x14ac:dyDescent="0.25">
      <c r="A368" s="187" t="s">
        <v>1088</v>
      </c>
      <c r="B368" s="93">
        <v>0</v>
      </c>
      <c r="C368" s="157" t="s">
        <v>67</v>
      </c>
      <c r="D368" s="210">
        <v>609860.30000000016</v>
      </c>
      <c r="E368" s="210">
        <v>491780.41</v>
      </c>
      <c r="F368" s="20">
        <v>0</v>
      </c>
      <c r="G368" s="21">
        <f t="shared" si="5"/>
        <v>118079.89000000019</v>
      </c>
      <c r="H368" s="20">
        <v>0</v>
      </c>
      <c r="I368" s="20">
        <v>0</v>
      </c>
    </row>
    <row r="369" spans="1:9" x14ac:dyDescent="0.25">
      <c r="A369" s="187" t="s">
        <v>1089</v>
      </c>
      <c r="B369" s="93">
        <v>0</v>
      </c>
      <c r="C369" s="157" t="s">
        <v>67</v>
      </c>
      <c r="D369" s="210">
        <v>1667618.2400000007</v>
      </c>
      <c r="E369" s="210">
        <v>1411366.4600000002</v>
      </c>
      <c r="F369" s="20">
        <v>0</v>
      </c>
      <c r="G369" s="21">
        <f t="shared" si="5"/>
        <v>256251.78000000049</v>
      </c>
      <c r="H369" s="20">
        <v>0</v>
      </c>
      <c r="I369" s="20">
        <v>0</v>
      </c>
    </row>
    <row r="370" spans="1:9" x14ac:dyDescent="0.25">
      <c r="A370" s="187" t="s">
        <v>1090</v>
      </c>
      <c r="B370" s="93">
        <v>0</v>
      </c>
      <c r="C370" s="157" t="s">
        <v>67</v>
      </c>
      <c r="D370" s="210">
        <v>1173205.7999999996</v>
      </c>
      <c r="E370" s="210">
        <v>1079126.0999999994</v>
      </c>
      <c r="F370" s="20">
        <v>0</v>
      </c>
      <c r="G370" s="21">
        <f t="shared" si="5"/>
        <v>94079.700000000186</v>
      </c>
      <c r="H370" s="20">
        <v>0</v>
      </c>
      <c r="I370" s="20">
        <v>0</v>
      </c>
    </row>
    <row r="371" spans="1:9" x14ac:dyDescent="0.25">
      <c r="A371" s="187" t="s">
        <v>1091</v>
      </c>
      <c r="B371" s="93">
        <v>0</v>
      </c>
      <c r="C371" s="157" t="s">
        <v>67</v>
      </c>
      <c r="D371" s="210">
        <v>720318.09999999986</v>
      </c>
      <c r="E371" s="210">
        <v>642763.80000000005</v>
      </c>
      <c r="F371" s="20">
        <v>0</v>
      </c>
      <c r="G371" s="21">
        <f t="shared" si="5"/>
        <v>77554.299999999814</v>
      </c>
      <c r="H371" s="20">
        <v>0</v>
      </c>
      <c r="I371" s="20">
        <v>0</v>
      </c>
    </row>
    <row r="372" spans="1:9" x14ac:dyDescent="0.25">
      <c r="A372" s="187" t="s">
        <v>1092</v>
      </c>
      <c r="B372" s="93">
        <v>0</v>
      </c>
      <c r="C372" s="157" t="s">
        <v>67</v>
      </c>
      <c r="D372" s="210">
        <v>1386930.5999999999</v>
      </c>
      <c r="E372" s="210">
        <v>1243205.5600000003</v>
      </c>
      <c r="F372" s="20">
        <v>0</v>
      </c>
      <c r="G372" s="21">
        <f t="shared" si="5"/>
        <v>143725.03999999957</v>
      </c>
      <c r="H372" s="20">
        <v>0</v>
      </c>
      <c r="I372" s="20">
        <v>0</v>
      </c>
    </row>
    <row r="373" spans="1:9" x14ac:dyDescent="0.25">
      <c r="A373" s="187" t="s">
        <v>1093</v>
      </c>
      <c r="B373" s="93">
        <v>0</v>
      </c>
      <c r="C373" s="157" t="s">
        <v>67</v>
      </c>
      <c r="D373" s="210">
        <v>698153.2000000003</v>
      </c>
      <c r="E373" s="210">
        <v>590195.98000000021</v>
      </c>
      <c r="F373" s="20">
        <v>0</v>
      </c>
      <c r="G373" s="21">
        <f t="shared" si="5"/>
        <v>107957.22000000009</v>
      </c>
      <c r="H373" s="20">
        <v>0</v>
      </c>
      <c r="I373" s="20">
        <v>0</v>
      </c>
    </row>
    <row r="374" spans="1:9" x14ac:dyDescent="0.25">
      <c r="A374" s="187" t="s">
        <v>1094</v>
      </c>
      <c r="B374" s="93">
        <v>0</v>
      </c>
      <c r="C374" s="157" t="s">
        <v>67</v>
      </c>
      <c r="D374" s="210">
        <v>699332.91000000015</v>
      </c>
      <c r="E374" s="210">
        <v>631949.63</v>
      </c>
      <c r="F374" s="20">
        <v>0</v>
      </c>
      <c r="G374" s="21">
        <f t="shared" si="5"/>
        <v>67383.280000000144</v>
      </c>
      <c r="H374" s="20">
        <v>0</v>
      </c>
      <c r="I374" s="20">
        <v>0</v>
      </c>
    </row>
    <row r="375" spans="1:9" x14ac:dyDescent="0.25">
      <c r="A375" s="164" t="s">
        <v>1922</v>
      </c>
      <c r="B375" s="93">
        <v>0</v>
      </c>
      <c r="C375" s="157" t="s">
        <v>67</v>
      </c>
      <c r="D375" s="210">
        <v>87837.000000000015</v>
      </c>
      <c r="E375" s="210">
        <v>11190.4</v>
      </c>
      <c r="F375" s="20">
        <v>0</v>
      </c>
      <c r="G375" s="21">
        <f t="shared" si="5"/>
        <v>76646.60000000002</v>
      </c>
      <c r="H375" s="20">
        <v>0</v>
      </c>
      <c r="I375" s="20">
        <v>0</v>
      </c>
    </row>
    <row r="376" spans="1:9" x14ac:dyDescent="0.25">
      <c r="A376" s="164" t="s">
        <v>1461</v>
      </c>
      <c r="B376" s="93">
        <v>0</v>
      </c>
      <c r="C376" s="157" t="s">
        <v>67</v>
      </c>
      <c r="D376" s="210">
        <v>1799652.4499999995</v>
      </c>
      <c r="E376" s="210">
        <v>1577068.8</v>
      </c>
      <c r="F376" s="20">
        <v>0</v>
      </c>
      <c r="G376" s="21">
        <f t="shared" si="5"/>
        <v>222583.64999999944</v>
      </c>
      <c r="H376" s="20">
        <v>0</v>
      </c>
      <c r="I376" s="20">
        <v>0</v>
      </c>
    </row>
    <row r="377" spans="1:9" x14ac:dyDescent="0.25">
      <c r="A377" s="164" t="s">
        <v>1462</v>
      </c>
      <c r="B377" s="93">
        <v>0</v>
      </c>
      <c r="C377" s="157" t="s">
        <v>67</v>
      </c>
      <c r="D377" s="210">
        <v>987574.96000000008</v>
      </c>
      <c r="E377" s="210">
        <v>784317.24999999988</v>
      </c>
      <c r="F377" s="20">
        <v>0</v>
      </c>
      <c r="G377" s="21">
        <f t="shared" si="5"/>
        <v>203257.7100000002</v>
      </c>
      <c r="H377" s="20">
        <v>0</v>
      </c>
      <c r="I377" s="20">
        <v>0</v>
      </c>
    </row>
    <row r="378" spans="1:9" x14ac:dyDescent="0.25">
      <c r="A378" s="164" t="s">
        <v>1463</v>
      </c>
      <c r="B378" s="93">
        <v>0</v>
      </c>
      <c r="C378" s="157" t="s">
        <v>67</v>
      </c>
      <c r="D378" s="210">
        <v>1033106.4999999999</v>
      </c>
      <c r="E378" s="210">
        <v>890455.85</v>
      </c>
      <c r="F378" s="20">
        <v>0</v>
      </c>
      <c r="G378" s="21">
        <f t="shared" si="5"/>
        <v>142650.64999999991</v>
      </c>
      <c r="H378" s="20">
        <v>0</v>
      </c>
      <c r="I378" s="20">
        <v>0</v>
      </c>
    </row>
    <row r="379" spans="1:9" x14ac:dyDescent="0.25">
      <c r="A379" s="164" t="s">
        <v>1464</v>
      </c>
      <c r="B379" s="93">
        <v>0</v>
      </c>
      <c r="C379" s="157" t="s">
        <v>67</v>
      </c>
      <c r="D379" s="210">
        <v>1018634.5000000005</v>
      </c>
      <c r="E379" s="210">
        <v>876581.88</v>
      </c>
      <c r="F379" s="20">
        <v>0</v>
      </c>
      <c r="G379" s="21">
        <f t="shared" si="5"/>
        <v>142052.62000000046</v>
      </c>
      <c r="H379" s="20">
        <v>0</v>
      </c>
      <c r="I379" s="20">
        <v>0</v>
      </c>
    </row>
    <row r="380" spans="1:9" x14ac:dyDescent="0.25">
      <c r="A380" s="164" t="s">
        <v>1465</v>
      </c>
      <c r="B380" s="93">
        <v>0</v>
      </c>
      <c r="C380" s="157" t="s">
        <v>67</v>
      </c>
      <c r="D380" s="210">
        <v>1051011</v>
      </c>
      <c r="E380" s="210">
        <v>912999.77</v>
      </c>
      <c r="F380" s="20">
        <v>0</v>
      </c>
      <c r="G380" s="21">
        <f t="shared" si="5"/>
        <v>138011.22999999998</v>
      </c>
      <c r="H380" s="20">
        <v>0</v>
      </c>
      <c r="I380" s="20">
        <v>0</v>
      </c>
    </row>
    <row r="381" spans="1:9" x14ac:dyDescent="0.25">
      <c r="A381" s="187" t="s">
        <v>160</v>
      </c>
      <c r="B381" s="93">
        <v>0</v>
      </c>
      <c r="C381" s="157" t="s">
        <v>67</v>
      </c>
      <c r="D381" s="210">
        <v>1925918.0500000005</v>
      </c>
      <c r="E381" s="210">
        <v>1371630.1</v>
      </c>
      <c r="F381" s="20">
        <v>0</v>
      </c>
      <c r="G381" s="21">
        <f t="shared" si="5"/>
        <v>554287.95000000042</v>
      </c>
      <c r="H381" s="20">
        <v>0</v>
      </c>
      <c r="I381" s="20">
        <v>0</v>
      </c>
    </row>
    <row r="382" spans="1:9" x14ac:dyDescent="0.25">
      <c r="A382" s="164" t="s">
        <v>1466</v>
      </c>
      <c r="B382" s="93">
        <v>0</v>
      </c>
      <c r="C382" s="157" t="s">
        <v>67</v>
      </c>
      <c r="D382" s="210">
        <v>1464378.6000000006</v>
      </c>
      <c r="E382" s="210">
        <v>1157108.7</v>
      </c>
      <c r="F382" s="20">
        <v>0</v>
      </c>
      <c r="G382" s="21">
        <f t="shared" si="5"/>
        <v>307269.90000000061</v>
      </c>
      <c r="H382" s="20">
        <v>0</v>
      </c>
      <c r="I382" s="20">
        <v>0</v>
      </c>
    </row>
    <row r="383" spans="1:9" x14ac:dyDescent="0.25">
      <c r="A383" s="187" t="s">
        <v>161</v>
      </c>
      <c r="B383" s="93">
        <v>0</v>
      </c>
      <c r="C383" s="157" t="s">
        <v>67</v>
      </c>
      <c r="D383" s="210">
        <v>2488040.7599999993</v>
      </c>
      <c r="E383" s="210">
        <v>1825586.75</v>
      </c>
      <c r="F383" s="20">
        <v>0</v>
      </c>
      <c r="G383" s="21">
        <f t="shared" si="5"/>
        <v>662454.00999999931</v>
      </c>
      <c r="H383" s="20">
        <v>0</v>
      </c>
      <c r="I383" s="20">
        <v>0</v>
      </c>
    </row>
    <row r="384" spans="1:9" x14ac:dyDescent="0.25">
      <c r="A384" s="187" t="s">
        <v>162</v>
      </c>
      <c r="B384" s="93">
        <v>0</v>
      </c>
      <c r="C384" s="157" t="s">
        <v>67</v>
      </c>
      <c r="D384" s="210">
        <v>1349619.3200000005</v>
      </c>
      <c r="E384" s="210">
        <v>910399.52000000014</v>
      </c>
      <c r="F384" s="20">
        <v>0</v>
      </c>
      <c r="G384" s="21">
        <f t="shared" si="5"/>
        <v>439219.8000000004</v>
      </c>
      <c r="H384" s="20">
        <v>0</v>
      </c>
      <c r="I384" s="20">
        <v>0</v>
      </c>
    </row>
    <row r="385" spans="1:9" x14ac:dyDescent="0.25">
      <c r="A385" s="187" t="s">
        <v>163</v>
      </c>
      <c r="B385" s="93">
        <v>0</v>
      </c>
      <c r="C385" s="157" t="s">
        <v>67</v>
      </c>
      <c r="D385" s="210">
        <v>934126.20000000019</v>
      </c>
      <c r="E385" s="210">
        <v>713241.75000000023</v>
      </c>
      <c r="F385" s="20">
        <v>0</v>
      </c>
      <c r="G385" s="21">
        <f t="shared" si="5"/>
        <v>220884.44999999995</v>
      </c>
      <c r="H385" s="20">
        <v>0</v>
      </c>
      <c r="I385" s="20">
        <v>0</v>
      </c>
    </row>
    <row r="386" spans="1:9" x14ac:dyDescent="0.25">
      <c r="A386" s="187" t="s">
        <v>164</v>
      </c>
      <c r="B386" s="93">
        <v>0</v>
      </c>
      <c r="C386" s="157" t="s">
        <v>67</v>
      </c>
      <c r="D386" s="210">
        <v>787793.79999999981</v>
      </c>
      <c r="E386" s="210">
        <v>595904.75</v>
      </c>
      <c r="F386" s="20">
        <v>0</v>
      </c>
      <c r="G386" s="21">
        <f t="shared" si="5"/>
        <v>191889.04999999981</v>
      </c>
      <c r="H386" s="20">
        <v>0</v>
      </c>
      <c r="I386" s="20">
        <v>0</v>
      </c>
    </row>
    <row r="387" spans="1:9" x14ac:dyDescent="0.25">
      <c r="A387" s="187" t="s">
        <v>165</v>
      </c>
      <c r="B387" s="93">
        <v>0</v>
      </c>
      <c r="C387" s="157" t="s">
        <v>67</v>
      </c>
      <c r="D387" s="210">
        <v>1217221.2600000005</v>
      </c>
      <c r="E387" s="210">
        <v>864787.81999999983</v>
      </c>
      <c r="F387" s="20">
        <v>0</v>
      </c>
      <c r="G387" s="21">
        <f t="shared" si="5"/>
        <v>352433.44000000064</v>
      </c>
      <c r="H387" s="20">
        <v>0</v>
      </c>
      <c r="I387" s="20">
        <v>0</v>
      </c>
    </row>
    <row r="388" spans="1:9" x14ac:dyDescent="0.25">
      <c r="A388" s="187" t="s">
        <v>166</v>
      </c>
      <c r="B388" s="93">
        <v>0</v>
      </c>
      <c r="C388" s="157" t="s">
        <v>67</v>
      </c>
      <c r="D388" s="210">
        <v>1393001.5999999999</v>
      </c>
      <c r="E388" s="210">
        <v>901098.04999999993</v>
      </c>
      <c r="F388" s="20">
        <v>0</v>
      </c>
      <c r="G388" s="21">
        <f t="shared" si="5"/>
        <v>491903.54999999993</v>
      </c>
      <c r="H388" s="20">
        <v>0</v>
      </c>
      <c r="I388" s="20">
        <v>0</v>
      </c>
    </row>
    <row r="389" spans="1:9" x14ac:dyDescent="0.25">
      <c r="A389" s="164" t="s">
        <v>1467</v>
      </c>
      <c r="B389" s="93">
        <v>0</v>
      </c>
      <c r="C389" s="157" t="s">
        <v>67</v>
      </c>
      <c r="D389" s="210">
        <v>1823112.5</v>
      </c>
      <c r="E389" s="210">
        <v>1429618.3999999997</v>
      </c>
      <c r="F389" s="20">
        <v>0</v>
      </c>
      <c r="G389" s="21">
        <f t="shared" si="5"/>
        <v>393494.10000000033</v>
      </c>
      <c r="H389" s="20">
        <v>0</v>
      </c>
      <c r="I389" s="20">
        <v>0</v>
      </c>
    </row>
    <row r="390" spans="1:9" x14ac:dyDescent="0.25">
      <c r="A390" s="187" t="s">
        <v>167</v>
      </c>
      <c r="B390" s="93">
        <v>0</v>
      </c>
      <c r="C390" s="157" t="s">
        <v>67</v>
      </c>
      <c r="D390" s="210">
        <v>1730587.7999999996</v>
      </c>
      <c r="E390" s="210">
        <v>1515432.5700000003</v>
      </c>
      <c r="F390" s="20">
        <v>0</v>
      </c>
      <c r="G390" s="21">
        <f t="shared" ref="G390:G453" si="6">D390-E390</f>
        <v>215155.22999999928</v>
      </c>
      <c r="H390" s="20">
        <v>0</v>
      </c>
      <c r="I390" s="20">
        <v>0</v>
      </c>
    </row>
    <row r="391" spans="1:9" x14ac:dyDescent="0.25">
      <c r="A391" s="187" t="s">
        <v>168</v>
      </c>
      <c r="B391" s="93">
        <v>0</v>
      </c>
      <c r="C391" s="157" t="s">
        <v>67</v>
      </c>
      <c r="D391" s="210">
        <v>925525.4</v>
      </c>
      <c r="E391" s="210">
        <v>734449.30999999994</v>
      </c>
      <c r="F391" s="20">
        <v>0</v>
      </c>
      <c r="G391" s="21">
        <f t="shared" si="6"/>
        <v>191076.09000000008</v>
      </c>
      <c r="H391" s="20">
        <v>0</v>
      </c>
      <c r="I391" s="20">
        <v>0</v>
      </c>
    </row>
    <row r="392" spans="1:9" x14ac:dyDescent="0.25">
      <c r="A392" s="164" t="s">
        <v>1468</v>
      </c>
      <c r="B392" s="93">
        <v>0</v>
      </c>
      <c r="C392" s="157" t="s">
        <v>67</v>
      </c>
      <c r="D392" s="210">
        <v>1626312.9500000002</v>
      </c>
      <c r="E392" s="210">
        <v>1299386.1499999999</v>
      </c>
      <c r="F392" s="20">
        <v>0</v>
      </c>
      <c r="G392" s="21">
        <f t="shared" si="6"/>
        <v>326926.80000000028</v>
      </c>
      <c r="H392" s="20">
        <v>0</v>
      </c>
      <c r="I392" s="20">
        <v>0</v>
      </c>
    </row>
    <row r="393" spans="1:9" x14ac:dyDescent="0.25">
      <c r="A393" s="187" t="s">
        <v>169</v>
      </c>
      <c r="B393" s="93">
        <v>0</v>
      </c>
      <c r="C393" s="157" t="s">
        <v>67</v>
      </c>
      <c r="D393" s="210">
        <v>2797928.95</v>
      </c>
      <c r="E393" s="210">
        <v>2344280.5900000003</v>
      </c>
      <c r="F393" s="20">
        <v>0</v>
      </c>
      <c r="G393" s="21">
        <f t="shared" si="6"/>
        <v>453648.35999999987</v>
      </c>
      <c r="H393" s="20">
        <v>0</v>
      </c>
      <c r="I393" s="20">
        <v>0</v>
      </c>
    </row>
    <row r="394" spans="1:9" x14ac:dyDescent="0.25">
      <c r="A394" s="187" t="s">
        <v>170</v>
      </c>
      <c r="B394" s="93">
        <v>0</v>
      </c>
      <c r="C394" s="157" t="s">
        <v>67</v>
      </c>
      <c r="D394" s="210">
        <v>3088087</v>
      </c>
      <c r="E394" s="210">
        <v>2610945.1599999978</v>
      </c>
      <c r="F394" s="20">
        <v>0</v>
      </c>
      <c r="G394" s="21">
        <f t="shared" si="6"/>
        <v>477141.84000000218</v>
      </c>
      <c r="H394" s="20">
        <v>0</v>
      </c>
      <c r="I394" s="20">
        <v>0</v>
      </c>
    </row>
    <row r="395" spans="1:9" x14ac:dyDescent="0.25">
      <c r="A395" s="187" t="s">
        <v>171</v>
      </c>
      <c r="B395" s="93">
        <v>0</v>
      </c>
      <c r="C395" s="157" t="s">
        <v>67</v>
      </c>
      <c r="D395" s="210">
        <v>1759270.5999999999</v>
      </c>
      <c r="E395" s="210">
        <v>1538405.5100000002</v>
      </c>
      <c r="F395" s="20">
        <v>0</v>
      </c>
      <c r="G395" s="21">
        <f t="shared" si="6"/>
        <v>220865.08999999962</v>
      </c>
      <c r="H395" s="20">
        <v>0</v>
      </c>
      <c r="I395" s="20">
        <v>0</v>
      </c>
    </row>
    <row r="396" spans="1:9" x14ac:dyDescent="0.25">
      <c r="A396" s="187" t="s">
        <v>172</v>
      </c>
      <c r="B396" s="93">
        <v>0</v>
      </c>
      <c r="C396" s="157" t="s">
        <v>67</v>
      </c>
      <c r="D396" s="210">
        <v>3167085.899999999</v>
      </c>
      <c r="E396" s="210">
        <v>2450661.7899999991</v>
      </c>
      <c r="F396" s="20">
        <v>0</v>
      </c>
      <c r="G396" s="21">
        <f t="shared" si="6"/>
        <v>716424.10999999987</v>
      </c>
      <c r="H396" s="20">
        <v>0</v>
      </c>
      <c r="I396" s="20">
        <v>0</v>
      </c>
    </row>
    <row r="397" spans="1:9" x14ac:dyDescent="0.25">
      <c r="A397" s="187" t="s">
        <v>173</v>
      </c>
      <c r="B397" s="93">
        <v>0</v>
      </c>
      <c r="C397" s="157" t="s">
        <v>67</v>
      </c>
      <c r="D397" s="210">
        <v>2074549.5999999987</v>
      </c>
      <c r="E397" s="210">
        <v>1664862.0199999993</v>
      </c>
      <c r="F397" s="20">
        <v>0</v>
      </c>
      <c r="G397" s="21">
        <f t="shared" si="6"/>
        <v>409687.57999999938</v>
      </c>
      <c r="H397" s="20">
        <v>0</v>
      </c>
      <c r="I397" s="20">
        <v>0</v>
      </c>
    </row>
    <row r="398" spans="1:9" x14ac:dyDescent="0.25">
      <c r="A398" s="187" t="s">
        <v>174</v>
      </c>
      <c r="B398" s="93">
        <v>0</v>
      </c>
      <c r="C398" s="157" t="s">
        <v>67</v>
      </c>
      <c r="D398" s="210">
        <v>1114483.9999999995</v>
      </c>
      <c r="E398" s="210">
        <v>682055.44</v>
      </c>
      <c r="F398" s="20">
        <v>0</v>
      </c>
      <c r="G398" s="21">
        <f t="shared" si="6"/>
        <v>432428.55999999959</v>
      </c>
      <c r="H398" s="20">
        <v>0</v>
      </c>
      <c r="I398" s="20">
        <v>0</v>
      </c>
    </row>
    <row r="399" spans="1:9" x14ac:dyDescent="0.25">
      <c r="A399" s="187" t="s">
        <v>175</v>
      </c>
      <c r="B399" s="93">
        <v>0</v>
      </c>
      <c r="C399" s="157" t="s">
        <v>67</v>
      </c>
      <c r="D399" s="210">
        <v>3410988.0299999989</v>
      </c>
      <c r="E399" s="210">
        <v>2734703.5799999996</v>
      </c>
      <c r="F399" s="20">
        <v>0</v>
      </c>
      <c r="G399" s="21">
        <f t="shared" si="6"/>
        <v>676284.44999999925</v>
      </c>
      <c r="H399" s="20">
        <v>0</v>
      </c>
      <c r="I399" s="20">
        <v>0</v>
      </c>
    </row>
    <row r="400" spans="1:9" x14ac:dyDescent="0.25">
      <c r="A400" s="187" t="s">
        <v>176</v>
      </c>
      <c r="B400" s="93">
        <v>0</v>
      </c>
      <c r="C400" s="157" t="s">
        <v>67</v>
      </c>
      <c r="D400" s="210">
        <v>2179258.8899999997</v>
      </c>
      <c r="E400" s="210">
        <v>1816083.0799999994</v>
      </c>
      <c r="F400" s="20">
        <v>0</v>
      </c>
      <c r="G400" s="21">
        <f t="shared" si="6"/>
        <v>363175.81000000029</v>
      </c>
      <c r="H400" s="20">
        <v>0</v>
      </c>
      <c r="I400" s="20">
        <v>0</v>
      </c>
    </row>
    <row r="401" spans="1:9" x14ac:dyDescent="0.25">
      <c r="A401" s="187" t="s">
        <v>177</v>
      </c>
      <c r="B401" s="93">
        <v>0</v>
      </c>
      <c r="C401" s="157" t="s">
        <v>67</v>
      </c>
      <c r="D401" s="210">
        <v>898773.60000000033</v>
      </c>
      <c r="E401" s="210">
        <v>512686</v>
      </c>
      <c r="F401" s="20">
        <v>0</v>
      </c>
      <c r="G401" s="21">
        <f t="shared" si="6"/>
        <v>386087.60000000033</v>
      </c>
      <c r="H401" s="20">
        <v>0</v>
      </c>
      <c r="I401" s="20">
        <v>0</v>
      </c>
    </row>
    <row r="402" spans="1:9" x14ac:dyDescent="0.25">
      <c r="A402" s="164" t="s">
        <v>1469</v>
      </c>
      <c r="B402" s="93">
        <v>0</v>
      </c>
      <c r="C402" s="157" t="s">
        <v>67</v>
      </c>
      <c r="D402" s="210">
        <v>1235058.4999999995</v>
      </c>
      <c r="E402" s="210">
        <v>974831.1100000001</v>
      </c>
      <c r="F402" s="20">
        <v>0</v>
      </c>
      <c r="G402" s="21">
        <f t="shared" si="6"/>
        <v>260227.38999999943</v>
      </c>
      <c r="H402" s="20">
        <v>0</v>
      </c>
      <c r="I402" s="20">
        <v>0</v>
      </c>
    </row>
    <row r="403" spans="1:9" x14ac:dyDescent="0.25">
      <c r="A403" s="164" t="s">
        <v>1470</v>
      </c>
      <c r="B403" s="93">
        <v>0</v>
      </c>
      <c r="C403" s="157" t="s">
        <v>67</v>
      </c>
      <c r="D403" s="210">
        <v>1194091.5699999994</v>
      </c>
      <c r="E403" s="210">
        <v>1014742.2</v>
      </c>
      <c r="F403" s="20">
        <v>0</v>
      </c>
      <c r="G403" s="21">
        <f t="shared" si="6"/>
        <v>179349.36999999941</v>
      </c>
      <c r="H403" s="20">
        <v>0</v>
      </c>
      <c r="I403" s="20">
        <v>0</v>
      </c>
    </row>
    <row r="404" spans="1:9" x14ac:dyDescent="0.25">
      <c r="A404" s="164" t="s">
        <v>1471</v>
      </c>
      <c r="B404" s="93">
        <v>0</v>
      </c>
      <c r="C404" s="157" t="s">
        <v>67</v>
      </c>
      <c r="D404" s="210">
        <v>1230739.8000000007</v>
      </c>
      <c r="E404" s="210">
        <v>1005849.7799999996</v>
      </c>
      <c r="F404" s="20">
        <v>0</v>
      </c>
      <c r="G404" s="21">
        <f t="shared" si="6"/>
        <v>224890.02000000118</v>
      </c>
      <c r="H404" s="20">
        <v>0</v>
      </c>
      <c r="I404" s="20">
        <v>0</v>
      </c>
    </row>
    <row r="405" spans="1:9" x14ac:dyDescent="0.25">
      <c r="A405" s="164" t="s">
        <v>1472</v>
      </c>
      <c r="B405" s="93">
        <v>0</v>
      </c>
      <c r="C405" s="157" t="s">
        <v>67</v>
      </c>
      <c r="D405" s="210">
        <v>1143087.0000000002</v>
      </c>
      <c r="E405" s="210">
        <v>949133.04999999993</v>
      </c>
      <c r="F405" s="20">
        <v>0</v>
      </c>
      <c r="G405" s="21">
        <f t="shared" si="6"/>
        <v>193953.9500000003</v>
      </c>
      <c r="H405" s="20">
        <v>0</v>
      </c>
      <c r="I405" s="20">
        <v>0</v>
      </c>
    </row>
    <row r="406" spans="1:9" x14ac:dyDescent="0.25">
      <c r="A406" s="164" t="s">
        <v>1473</v>
      </c>
      <c r="B406" s="93">
        <v>0</v>
      </c>
      <c r="C406" s="157" t="s">
        <v>67</v>
      </c>
      <c r="D406" s="210">
        <v>272375.05</v>
      </c>
      <c r="E406" s="210">
        <v>160192.57999999999</v>
      </c>
      <c r="F406" s="20">
        <v>0</v>
      </c>
      <c r="G406" s="21">
        <f t="shared" si="6"/>
        <v>112182.47</v>
      </c>
      <c r="H406" s="20">
        <v>0</v>
      </c>
      <c r="I406" s="20">
        <v>0</v>
      </c>
    </row>
    <row r="407" spans="1:9" x14ac:dyDescent="0.25">
      <c r="A407" s="164" t="s">
        <v>1474</v>
      </c>
      <c r="B407" s="93">
        <v>0</v>
      </c>
      <c r="C407" s="157" t="s">
        <v>67</v>
      </c>
      <c r="D407" s="210">
        <v>873412.00000000023</v>
      </c>
      <c r="E407" s="210">
        <v>748203.86</v>
      </c>
      <c r="F407" s="20">
        <v>0</v>
      </c>
      <c r="G407" s="21">
        <f t="shared" si="6"/>
        <v>125208.14000000025</v>
      </c>
      <c r="H407" s="20">
        <v>0</v>
      </c>
      <c r="I407" s="20">
        <v>0</v>
      </c>
    </row>
    <row r="408" spans="1:9" x14ac:dyDescent="0.25">
      <c r="A408" s="164" t="s">
        <v>1475</v>
      </c>
      <c r="B408" s="93">
        <v>0</v>
      </c>
      <c r="C408" s="157" t="s">
        <v>67</v>
      </c>
      <c r="D408" s="210">
        <v>834786.5</v>
      </c>
      <c r="E408" s="210">
        <v>714225.25000000012</v>
      </c>
      <c r="F408" s="20">
        <v>0</v>
      </c>
      <c r="G408" s="21">
        <f t="shared" si="6"/>
        <v>120561.24999999988</v>
      </c>
      <c r="H408" s="20">
        <v>0</v>
      </c>
      <c r="I408" s="20">
        <v>0</v>
      </c>
    </row>
    <row r="409" spans="1:9" x14ac:dyDescent="0.25">
      <c r="A409" s="164" t="s">
        <v>1476</v>
      </c>
      <c r="B409" s="93">
        <v>0</v>
      </c>
      <c r="C409" s="157" t="s">
        <v>67</v>
      </c>
      <c r="D409" s="210">
        <v>870229.50000000012</v>
      </c>
      <c r="E409" s="210">
        <v>742456.54999999981</v>
      </c>
      <c r="F409" s="20">
        <v>0</v>
      </c>
      <c r="G409" s="21">
        <f t="shared" si="6"/>
        <v>127772.9500000003</v>
      </c>
      <c r="H409" s="20">
        <v>0</v>
      </c>
      <c r="I409" s="20">
        <v>0</v>
      </c>
    </row>
    <row r="410" spans="1:9" x14ac:dyDescent="0.25">
      <c r="A410" s="164" t="s">
        <v>1477</v>
      </c>
      <c r="B410" s="93">
        <v>0</v>
      </c>
      <c r="C410" s="157" t="s">
        <v>67</v>
      </c>
      <c r="D410" s="210">
        <v>680326.18999999971</v>
      </c>
      <c r="E410" s="210">
        <v>534064.84000000008</v>
      </c>
      <c r="F410" s="20">
        <v>0</v>
      </c>
      <c r="G410" s="21">
        <f t="shared" si="6"/>
        <v>146261.34999999963</v>
      </c>
      <c r="H410" s="20">
        <v>0</v>
      </c>
      <c r="I410" s="20">
        <v>0</v>
      </c>
    </row>
    <row r="411" spans="1:9" x14ac:dyDescent="0.25">
      <c r="A411" s="164" t="s">
        <v>1478</v>
      </c>
      <c r="B411" s="93">
        <v>0</v>
      </c>
      <c r="C411" s="157" t="s">
        <v>67</v>
      </c>
      <c r="D411" s="210">
        <v>834808.97999999975</v>
      </c>
      <c r="E411" s="210">
        <v>709809.15</v>
      </c>
      <c r="F411" s="20">
        <v>0</v>
      </c>
      <c r="G411" s="21">
        <f t="shared" si="6"/>
        <v>124999.82999999973</v>
      </c>
      <c r="H411" s="20">
        <v>0</v>
      </c>
      <c r="I411" s="20">
        <v>0</v>
      </c>
    </row>
    <row r="412" spans="1:9" x14ac:dyDescent="0.25">
      <c r="A412" s="164" t="s">
        <v>1479</v>
      </c>
      <c r="B412" s="93">
        <v>0</v>
      </c>
      <c r="C412" s="157" t="s">
        <v>67</v>
      </c>
      <c r="D412" s="210">
        <v>14940.999999999998</v>
      </c>
      <c r="E412" s="210">
        <v>0</v>
      </c>
      <c r="F412" s="20">
        <v>0</v>
      </c>
      <c r="G412" s="21">
        <f t="shared" si="6"/>
        <v>14940.999999999998</v>
      </c>
      <c r="H412" s="20">
        <v>0</v>
      </c>
      <c r="I412" s="20">
        <v>0</v>
      </c>
    </row>
    <row r="413" spans="1:9" x14ac:dyDescent="0.25">
      <c r="A413" s="164" t="s">
        <v>1480</v>
      </c>
      <c r="B413" s="93">
        <v>0</v>
      </c>
      <c r="C413" s="157" t="s">
        <v>67</v>
      </c>
      <c r="D413" s="210">
        <v>1061552.6199999996</v>
      </c>
      <c r="E413" s="210">
        <v>824289.47000000032</v>
      </c>
      <c r="F413" s="20">
        <v>0</v>
      </c>
      <c r="G413" s="21">
        <f t="shared" si="6"/>
        <v>237263.14999999932</v>
      </c>
      <c r="H413" s="20">
        <v>0</v>
      </c>
      <c r="I413" s="20">
        <v>0</v>
      </c>
    </row>
    <row r="414" spans="1:9" x14ac:dyDescent="0.25">
      <c r="A414" s="164" t="s">
        <v>1481</v>
      </c>
      <c r="B414" s="93">
        <v>0</v>
      </c>
      <c r="C414" s="157" t="s">
        <v>67</v>
      </c>
      <c r="D414" s="210">
        <v>870160.65000000037</v>
      </c>
      <c r="E414" s="210">
        <v>549429.46999999986</v>
      </c>
      <c r="F414" s="20">
        <v>0</v>
      </c>
      <c r="G414" s="21">
        <f t="shared" si="6"/>
        <v>320731.18000000052</v>
      </c>
      <c r="H414" s="20">
        <v>0</v>
      </c>
      <c r="I414" s="20">
        <v>0</v>
      </c>
    </row>
    <row r="415" spans="1:9" x14ac:dyDescent="0.25">
      <c r="A415" s="164" t="s">
        <v>1482</v>
      </c>
      <c r="B415" s="93">
        <v>0</v>
      </c>
      <c r="C415" s="157" t="s">
        <v>67</v>
      </c>
      <c r="D415" s="210">
        <v>214768.49999999997</v>
      </c>
      <c r="E415" s="210">
        <v>177064.47000000003</v>
      </c>
      <c r="F415" s="20">
        <v>0</v>
      </c>
      <c r="G415" s="21">
        <f t="shared" si="6"/>
        <v>37704.029999999941</v>
      </c>
      <c r="H415" s="20">
        <v>0</v>
      </c>
      <c r="I415" s="20">
        <v>0</v>
      </c>
    </row>
    <row r="416" spans="1:9" x14ac:dyDescent="0.25">
      <c r="A416" s="164" t="s">
        <v>1483</v>
      </c>
      <c r="B416" s="93">
        <v>0</v>
      </c>
      <c r="C416" s="157" t="s">
        <v>67</v>
      </c>
      <c r="D416" s="210">
        <v>210256.08000000002</v>
      </c>
      <c r="E416" s="210">
        <v>188432.4</v>
      </c>
      <c r="F416" s="20">
        <v>0</v>
      </c>
      <c r="G416" s="21">
        <f t="shared" si="6"/>
        <v>21823.680000000022</v>
      </c>
      <c r="H416" s="20">
        <v>0</v>
      </c>
      <c r="I416" s="20">
        <v>0</v>
      </c>
    </row>
    <row r="417" spans="1:9" x14ac:dyDescent="0.25">
      <c r="A417" s="164" t="s">
        <v>1484</v>
      </c>
      <c r="B417" s="93">
        <v>0</v>
      </c>
      <c r="C417" s="157" t="s">
        <v>67</v>
      </c>
      <c r="D417" s="210">
        <v>123492.20000000003</v>
      </c>
      <c r="E417" s="210">
        <v>92907.349999999962</v>
      </c>
      <c r="F417" s="20">
        <v>0</v>
      </c>
      <c r="G417" s="21">
        <f t="shared" si="6"/>
        <v>30584.850000000064</v>
      </c>
      <c r="H417" s="20">
        <v>0</v>
      </c>
      <c r="I417" s="20">
        <v>0</v>
      </c>
    </row>
    <row r="418" spans="1:9" x14ac:dyDescent="0.25">
      <c r="A418" s="164" t="s">
        <v>1485</v>
      </c>
      <c r="B418" s="93">
        <v>0</v>
      </c>
      <c r="C418" s="157" t="s">
        <v>67</v>
      </c>
      <c r="D418" s="210">
        <v>213461.99999999994</v>
      </c>
      <c r="E418" s="210">
        <v>197565.69999999998</v>
      </c>
      <c r="F418" s="20">
        <v>0</v>
      </c>
      <c r="G418" s="21">
        <f t="shared" si="6"/>
        <v>15896.299999999959</v>
      </c>
      <c r="H418" s="20">
        <v>0</v>
      </c>
      <c r="I418" s="20">
        <v>0</v>
      </c>
    </row>
    <row r="419" spans="1:9" x14ac:dyDescent="0.25">
      <c r="A419" s="164" t="s">
        <v>1486</v>
      </c>
      <c r="B419" s="93">
        <v>0</v>
      </c>
      <c r="C419" s="157" t="s">
        <v>67</v>
      </c>
      <c r="D419" s="210">
        <v>196938.69999999992</v>
      </c>
      <c r="E419" s="210">
        <v>172621.55</v>
      </c>
      <c r="F419" s="20">
        <v>0</v>
      </c>
      <c r="G419" s="21">
        <f t="shared" si="6"/>
        <v>24317.149999999936</v>
      </c>
      <c r="H419" s="20">
        <v>0</v>
      </c>
      <c r="I419" s="20">
        <v>0</v>
      </c>
    </row>
    <row r="420" spans="1:9" x14ac:dyDescent="0.25">
      <c r="A420" s="164" t="s">
        <v>1487</v>
      </c>
      <c r="B420" s="93">
        <v>0</v>
      </c>
      <c r="C420" s="157" t="s">
        <v>67</v>
      </c>
      <c r="D420" s="210">
        <v>498346.00000000017</v>
      </c>
      <c r="E420" s="210">
        <v>417797.85</v>
      </c>
      <c r="F420" s="20">
        <v>0</v>
      </c>
      <c r="G420" s="21">
        <f t="shared" si="6"/>
        <v>80548.150000000198</v>
      </c>
      <c r="H420" s="20">
        <v>0</v>
      </c>
      <c r="I420" s="20">
        <v>0</v>
      </c>
    </row>
    <row r="421" spans="1:9" x14ac:dyDescent="0.25">
      <c r="A421" s="164" t="s">
        <v>1488</v>
      </c>
      <c r="B421" s="93">
        <v>0</v>
      </c>
      <c r="C421" s="157" t="s">
        <v>67</v>
      </c>
      <c r="D421" s="210">
        <v>489133.55999999971</v>
      </c>
      <c r="E421" s="210">
        <v>441455.82000000007</v>
      </c>
      <c r="F421" s="20">
        <v>0</v>
      </c>
      <c r="G421" s="21">
        <f t="shared" si="6"/>
        <v>47677.739999999641</v>
      </c>
      <c r="H421" s="20">
        <v>0</v>
      </c>
      <c r="I421" s="20">
        <v>0</v>
      </c>
    </row>
    <row r="422" spans="1:9" x14ac:dyDescent="0.25">
      <c r="A422" s="164" t="s">
        <v>1489</v>
      </c>
      <c r="B422" s="93">
        <v>0</v>
      </c>
      <c r="C422" s="157" t="s">
        <v>67</v>
      </c>
      <c r="D422" s="210">
        <v>199693.49999999997</v>
      </c>
      <c r="E422" s="210">
        <v>137700.4</v>
      </c>
      <c r="F422" s="20">
        <v>0</v>
      </c>
      <c r="G422" s="21">
        <f t="shared" si="6"/>
        <v>61993.099999999977</v>
      </c>
      <c r="H422" s="20">
        <v>0</v>
      </c>
      <c r="I422" s="20">
        <v>0</v>
      </c>
    </row>
    <row r="423" spans="1:9" x14ac:dyDescent="0.25">
      <c r="A423" s="164" t="s">
        <v>1490</v>
      </c>
      <c r="B423" s="93">
        <v>0</v>
      </c>
      <c r="C423" s="157" t="s">
        <v>67</v>
      </c>
      <c r="D423" s="210">
        <v>186896.50000000006</v>
      </c>
      <c r="E423" s="210">
        <v>109717.8</v>
      </c>
      <c r="F423" s="20">
        <v>0</v>
      </c>
      <c r="G423" s="21">
        <f t="shared" si="6"/>
        <v>77178.700000000055</v>
      </c>
      <c r="H423" s="20">
        <v>0</v>
      </c>
      <c r="I423" s="20">
        <v>0</v>
      </c>
    </row>
    <row r="424" spans="1:9" x14ac:dyDescent="0.25">
      <c r="A424" s="164" t="s">
        <v>1491</v>
      </c>
      <c r="B424" s="93">
        <v>0</v>
      </c>
      <c r="C424" s="157" t="s">
        <v>67</v>
      </c>
      <c r="D424" s="210">
        <v>1056724.0000000002</v>
      </c>
      <c r="E424" s="210">
        <v>903840.98000000033</v>
      </c>
      <c r="F424" s="20">
        <v>0</v>
      </c>
      <c r="G424" s="21">
        <f t="shared" si="6"/>
        <v>152883.0199999999</v>
      </c>
      <c r="H424" s="20">
        <v>0</v>
      </c>
      <c r="I424" s="20">
        <v>0</v>
      </c>
    </row>
    <row r="425" spans="1:9" x14ac:dyDescent="0.25">
      <c r="A425" s="164" t="s">
        <v>3833</v>
      </c>
      <c r="B425" s="93">
        <v>0</v>
      </c>
      <c r="C425" s="157" t="s">
        <v>67</v>
      </c>
      <c r="D425" s="210">
        <v>201224.5</v>
      </c>
      <c r="E425" s="210">
        <v>57883.25</v>
      </c>
      <c r="F425" s="20">
        <v>0</v>
      </c>
      <c r="G425" s="21">
        <f t="shared" si="6"/>
        <v>143341.25</v>
      </c>
      <c r="H425" s="20">
        <v>0</v>
      </c>
      <c r="I425" s="20">
        <v>0</v>
      </c>
    </row>
    <row r="426" spans="1:9" x14ac:dyDescent="0.25">
      <c r="A426" s="164" t="s">
        <v>1492</v>
      </c>
      <c r="B426" s="93">
        <v>0</v>
      </c>
      <c r="C426" s="157" t="s">
        <v>67</v>
      </c>
      <c r="D426" s="210">
        <v>1074713.5</v>
      </c>
      <c r="E426" s="210">
        <v>839788.58999999985</v>
      </c>
      <c r="F426" s="20">
        <v>0</v>
      </c>
      <c r="G426" s="21">
        <f t="shared" si="6"/>
        <v>234924.91000000015</v>
      </c>
      <c r="H426" s="20">
        <v>0</v>
      </c>
      <c r="I426" s="20">
        <v>0</v>
      </c>
    </row>
    <row r="427" spans="1:9" x14ac:dyDescent="0.25">
      <c r="A427" s="164" t="s">
        <v>1493</v>
      </c>
      <c r="B427" s="93">
        <v>0</v>
      </c>
      <c r="C427" s="157" t="s">
        <v>67</v>
      </c>
      <c r="D427" s="210">
        <v>821051.49999999988</v>
      </c>
      <c r="E427" s="210">
        <v>537270.65</v>
      </c>
      <c r="F427" s="20">
        <v>0</v>
      </c>
      <c r="G427" s="21">
        <f t="shared" si="6"/>
        <v>283780.84999999986</v>
      </c>
      <c r="H427" s="20">
        <v>0</v>
      </c>
      <c r="I427" s="20">
        <v>0</v>
      </c>
    </row>
    <row r="428" spans="1:9" x14ac:dyDescent="0.25">
      <c r="A428" s="164" t="s">
        <v>1494</v>
      </c>
      <c r="B428" s="93">
        <v>0</v>
      </c>
      <c r="C428" s="157" t="s">
        <v>67</v>
      </c>
      <c r="D428" s="210">
        <v>2133176.0300000007</v>
      </c>
      <c r="E428" s="210">
        <v>1279695.3599999999</v>
      </c>
      <c r="F428" s="20">
        <v>0</v>
      </c>
      <c r="G428" s="21">
        <f t="shared" si="6"/>
        <v>853480.67000000086</v>
      </c>
      <c r="H428" s="20">
        <v>0</v>
      </c>
      <c r="I428" s="20">
        <v>0</v>
      </c>
    </row>
    <row r="429" spans="1:9" x14ac:dyDescent="0.25">
      <c r="A429" s="164" t="s">
        <v>1495</v>
      </c>
      <c r="B429" s="93">
        <v>0</v>
      </c>
      <c r="C429" s="157" t="s">
        <v>67</v>
      </c>
      <c r="D429" s="210">
        <v>2068576.5999999994</v>
      </c>
      <c r="E429" s="210">
        <v>1337509.2500000002</v>
      </c>
      <c r="F429" s="20">
        <v>0</v>
      </c>
      <c r="G429" s="21">
        <f t="shared" si="6"/>
        <v>731067.34999999916</v>
      </c>
      <c r="H429" s="20">
        <v>0</v>
      </c>
      <c r="I429" s="20">
        <v>0</v>
      </c>
    </row>
    <row r="430" spans="1:9" x14ac:dyDescent="0.25">
      <c r="A430" s="164" t="s">
        <v>1496</v>
      </c>
      <c r="B430" s="93">
        <v>0</v>
      </c>
      <c r="C430" s="157" t="s">
        <v>67</v>
      </c>
      <c r="D430" s="210">
        <v>1941120.4000000001</v>
      </c>
      <c r="E430" s="210">
        <v>1238426.4500000004</v>
      </c>
      <c r="F430" s="20">
        <v>0</v>
      </c>
      <c r="G430" s="21">
        <f t="shared" si="6"/>
        <v>702693.94999999972</v>
      </c>
      <c r="H430" s="20">
        <v>0</v>
      </c>
      <c r="I430" s="20">
        <v>0</v>
      </c>
    </row>
    <row r="431" spans="1:9" x14ac:dyDescent="0.25">
      <c r="A431" s="164" t="s">
        <v>1497</v>
      </c>
      <c r="B431" s="93">
        <v>0</v>
      </c>
      <c r="C431" s="157" t="s">
        <v>67</v>
      </c>
      <c r="D431" s="210">
        <v>933349.85000000021</v>
      </c>
      <c r="E431" s="210">
        <v>825962.21999999986</v>
      </c>
      <c r="F431" s="20">
        <v>0</v>
      </c>
      <c r="G431" s="21">
        <f t="shared" si="6"/>
        <v>107387.63000000035</v>
      </c>
      <c r="H431" s="20">
        <v>0</v>
      </c>
      <c r="I431" s="20">
        <v>0</v>
      </c>
    </row>
    <row r="432" spans="1:9" x14ac:dyDescent="0.25">
      <c r="A432" s="164" t="s">
        <v>1498</v>
      </c>
      <c r="B432" s="93">
        <v>0</v>
      </c>
      <c r="C432" s="157" t="s">
        <v>67</v>
      </c>
      <c r="D432" s="210">
        <v>3305740.540000001</v>
      </c>
      <c r="E432" s="210">
        <v>2314079.5700000008</v>
      </c>
      <c r="F432" s="20">
        <v>0</v>
      </c>
      <c r="G432" s="21">
        <f t="shared" si="6"/>
        <v>991660.9700000002</v>
      </c>
      <c r="H432" s="20">
        <v>0</v>
      </c>
      <c r="I432" s="20">
        <v>0</v>
      </c>
    </row>
    <row r="433" spans="1:9" x14ac:dyDescent="0.25">
      <c r="A433" s="164" t="s">
        <v>1499</v>
      </c>
      <c r="B433" s="93">
        <v>0</v>
      </c>
      <c r="C433" s="157" t="s">
        <v>67</v>
      </c>
      <c r="D433" s="210">
        <v>1736274.59</v>
      </c>
      <c r="E433" s="210">
        <v>1323045.3299999996</v>
      </c>
      <c r="F433" s="20">
        <v>0</v>
      </c>
      <c r="G433" s="21">
        <f t="shared" si="6"/>
        <v>413229.26000000047</v>
      </c>
      <c r="H433" s="20">
        <v>0</v>
      </c>
      <c r="I433" s="20">
        <v>0</v>
      </c>
    </row>
    <row r="434" spans="1:9" x14ac:dyDescent="0.25">
      <c r="A434" s="164" t="s">
        <v>1500</v>
      </c>
      <c r="B434" s="93">
        <v>0</v>
      </c>
      <c r="C434" s="157" t="s">
        <v>67</v>
      </c>
      <c r="D434" s="210">
        <v>2073259.6500000001</v>
      </c>
      <c r="E434" s="210">
        <v>1616404.5199999998</v>
      </c>
      <c r="F434" s="20">
        <v>0</v>
      </c>
      <c r="G434" s="21">
        <f t="shared" si="6"/>
        <v>456855.13000000035</v>
      </c>
      <c r="H434" s="20">
        <v>0</v>
      </c>
      <c r="I434" s="20">
        <v>0</v>
      </c>
    </row>
    <row r="435" spans="1:9" x14ac:dyDescent="0.25">
      <c r="A435" s="164" t="s">
        <v>1501</v>
      </c>
      <c r="B435" s="93">
        <v>0</v>
      </c>
      <c r="C435" s="157" t="s">
        <v>67</v>
      </c>
      <c r="D435" s="210">
        <v>1716989.5199999991</v>
      </c>
      <c r="E435" s="210">
        <v>1329673.9099999999</v>
      </c>
      <c r="F435" s="20">
        <v>0</v>
      </c>
      <c r="G435" s="21">
        <f t="shared" si="6"/>
        <v>387315.60999999917</v>
      </c>
      <c r="H435" s="20">
        <v>0</v>
      </c>
      <c r="I435" s="20">
        <v>0</v>
      </c>
    </row>
    <row r="436" spans="1:9" x14ac:dyDescent="0.25">
      <c r="A436" s="164" t="s">
        <v>1502</v>
      </c>
      <c r="B436" s="93">
        <v>0</v>
      </c>
      <c r="C436" s="157" t="s">
        <v>67</v>
      </c>
      <c r="D436" s="210">
        <v>2775151.0700000012</v>
      </c>
      <c r="E436" s="210">
        <v>1962198.2400000002</v>
      </c>
      <c r="F436" s="20">
        <v>0</v>
      </c>
      <c r="G436" s="21">
        <f t="shared" si="6"/>
        <v>812952.83000000101</v>
      </c>
      <c r="H436" s="20">
        <v>0</v>
      </c>
      <c r="I436" s="20">
        <v>0</v>
      </c>
    </row>
    <row r="437" spans="1:9" x14ac:dyDescent="0.25">
      <c r="A437" s="164" t="s">
        <v>1503</v>
      </c>
      <c r="B437" s="93">
        <v>0</v>
      </c>
      <c r="C437" s="157" t="s">
        <v>67</v>
      </c>
      <c r="D437" s="210">
        <v>352777.92999999988</v>
      </c>
      <c r="E437" s="210">
        <v>242626.46999999997</v>
      </c>
      <c r="F437" s="20">
        <v>0</v>
      </c>
      <c r="G437" s="21">
        <f t="shared" si="6"/>
        <v>110151.4599999999</v>
      </c>
      <c r="H437" s="20">
        <v>0</v>
      </c>
      <c r="I437" s="20">
        <v>0</v>
      </c>
    </row>
    <row r="438" spans="1:9" x14ac:dyDescent="0.25">
      <c r="A438" s="164" t="s">
        <v>1504</v>
      </c>
      <c r="B438" s="93">
        <v>0</v>
      </c>
      <c r="C438" s="157" t="s">
        <v>67</v>
      </c>
      <c r="D438" s="210">
        <v>1347809.95</v>
      </c>
      <c r="E438" s="210">
        <v>686196.51000000013</v>
      </c>
      <c r="F438" s="20">
        <v>0</v>
      </c>
      <c r="G438" s="21">
        <f t="shared" si="6"/>
        <v>661613.43999999983</v>
      </c>
      <c r="H438" s="20">
        <v>0</v>
      </c>
      <c r="I438" s="20">
        <v>0</v>
      </c>
    </row>
    <row r="439" spans="1:9" x14ac:dyDescent="0.25">
      <c r="A439" s="164" t="s">
        <v>1505</v>
      </c>
      <c r="B439" s="93">
        <v>0</v>
      </c>
      <c r="C439" s="157" t="s">
        <v>67</v>
      </c>
      <c r="D439" s="210">
        <v>2790813.2999999989</v>
      </c>
      <c r="E439" s="210">
        <v>1929738.7300000004</v>
      </c>
      <c r="F439" s="20">
        <v>0</v>
      </c>
      <c r="G439" s="21">
        <f t="shared" si="6"/>
        <v>861074.56999999844</v>
      </c>
      <c r="H439" s="20">
        <v>0</v>
      </c>
      <c r="I439" s="20">
        <v>0</v>
      </c>
    </row>
    <row r="440" spans="1:9" x14ac:dyDescent="0.25">
      <c r="A440" s="164" t="s">
        <v>1506</v>
      </c>
      <c r="B440" s="93">
        <v>0</v>
      </c>
      <c r="C440" s="157" t="s">
        <v>67</v>
      </c>
      <c r="D440" s="210">
        <v>939003.19999999972</v>
      </c>
      <c r="E440" s="210">
        <v>744349.35999999987</v>
      </c>
      <c r="F440" s="20">
        <v>0</v>
      </c>
      <c r="G440" s="21">
        <f t="shared" si="6"/>
        <v>194653.83999999985</v>
      </c>
      <c r="H440" s="20">
        <v>0</v>
      </c>
      <c r="I440" s="20">
        <v>0</v>
      </c>
    </row>
    <row r="441" spans="1:9" x14ac:dyDescent="0.25">
      <c r="A441" s="164" t="s">
        <v>1507</v>
      </c>
      <c r="B441" s="93">
        <v>0</v>
      </c>
      <c r="C441" s="157" t="s">
        <v>67</v>
      </c>
      <c r="D441" s="210">
        <v>580219.66000000015</v>
      </c>
      <c r="E441" s="210">
        <v>477624.58999999991</v>
      </c>
      <c r="F441" s="20">
        <v>0</v>
      </c>
      <c r="G441" s="21">
        <f t="shared" si="6"/>
        <v>102595.07000000024</v>
      </c>
      <c r="H441" s="20">
        <v>0</v>
      </c>
      <c r="I441" s="20">
        <v>0</v>
      </c>
    </row>
    <row r="442" spans="1:9" x14ac:dyDescent="0.25">
      <c r="A442" s="164" t="s">
        <v>1923</v>
      </c>
      <c r="B442" s="93">
        <v>0</v>
      </c>
      <c r="C442" s="157" t="s">
        <v>67</v>
      </c>
      <c r="D442" s="210">
        <v>845901.24000000011</v>
      </c>
      <c r="E442" s="210">
        <v>632979.40000000026</v>
      </c>
      <c r="F442" s="20">
        <v>0</v>
      </c>
      <c r="G442" s="21">
        <f t="shared" si="6"/>
        <v>212921.83999999985</v>
      </c>
      <c r="H442" s="20">
        <v>0</v>
      </c>
      <c r="I442" s="20">
        <v>0</v>
      </c>
    </row>
    <row r="443" spans="1:9" x14ac:dyDescent="0.25">
      <c r="A443" s="164" t="s">
        <v>1924</v>
      </c>
      <c r="B443" s="93">
        <v>0</v>
      </c>
      <c r="C443" s="157" t="s">
        <v>67</v>
      </c>
      <c r="D443" s="210">
        <v>1003451.4400000005</v>
      </c>
      <c r="E443" s="210">
        <v>692161.34999999986</v>
      </c>
      <c r="F443" s="20">
        <v>0</v>
      </c>
      <c r="G443" s="21">
        <f t="shared" si="6"/>
        <v>311290.09000000067</v>
      </c>
      <c r="H443" s="20">
        <v>0</v>
      </c>
      <c r="I443" s="20">
        <v>0</v>
      </c>
    </row>
    <row r="444" spans="1:9" x14ac:dyDescent="0.25">
      <c r="A444" s="164" t="s">
        <v>1925</v>
      </c>
      <c r="B444" s="93">
        <v>0</v>
      </c>
      <c r="C444" s="157" t="s">
        <v>67</v>
      </c>
      <c r="D444" s="210">
        <v>835350.79999999958</v>
      </c>
      <c r="E444" s="210">
        <v>617441.03999999992</v>
      </c>
      <c r="F444" s="20">
        <v>0</v>
      </c>
      <c r="G444" s="21">
        <f t="shared" si="6"/>
        <v>217909.75999999966</v>
      </c>
      <c r="H444" s="20">
        <v>0</v>
      </c>
      <c r="I444" s="20">
        <v>0</v>
      </c>
    </row>
    <row r="445" spans="1:9" x14ac:dyDescent="0.25">
      <c r="A445" s="164" t="s">
        <v>1926</v>
      </c>
      <c r="B445" s="93">
        <v>0</v>
      </c>
      <c r="C445" s="157" t="s">
        <v>67</v>
      </c>
      <c r="D445" s="210">
        <v>796673.12000000023</v>
      </c>
      <c r="E445" s="210">
        <v>618716.24999999988</v>
      </c>
      <c r="F445" s="20">
        <v>0</v>
      </c>
      <c r="G445" s="21">
        <f t="shared" si="6"/>
        <v>177956.87000000034</v>
      </c>
      <c r="H445" s="20">
        <v>0</v>
      </c>
      <c r="I445" s="20">
        <v>0</v>
      </c>
    </row>
    <row r="446" spans="1:9" x14ac:dyDescent="0.25">
      <c r="A446" s="164" t="s">
        <v>1927</v>
      </c>
      <c r="B446" s="93">
        <v>0</v>
      </c>
      <c r="C446" s="157" t="s">
        <v>67</v>
      </c>
      <c r="D446" s="210">
        <v>958405.01000000047</v>
      </c>
      <c r="E446" s="210">
        <v>786671.78000000014</v>
      </c>
      <c r="F446" s="20">
        <v>0</v>
      </c>
      <c r="G446" s="21">
        <f t="shared" si="6"/>
        <v>171733.23000000033</v>
      </c>
      <c r="H446" s="20">
        <v>0</v>
      </c>
      <c r="I446" s="20">
        <v>0</v>
      </c>
    </row>
    <row r="447" spans="1:9" x14ac:dyDescent="0.25">
      <c r="A447" s="164" t="s">
        <v>1928</v>
      </c>
      <c r="B447" s="93">
        <v>0</v>
      </c>
      <c r="C447" s="157" t="s">
        <v>67</v>
      </c>
      <c r="D447" s="210">
        <v>1312574.72</v>
      </c>
      <c r="E447" s="210">
        <v>1115401.8300000003</v>
      </c>
      <c r="F447" s="20">
        <v>0</v>
      </c>
      <c r="G447" s="21">
        <f t="shared" si="6"/>
        <v>197172.88999999966</v>
      </c>
      <c r="H447" s="20">
        <v>0</v>
      </c>
      <c r="I447" s="20">
        <v>0</v>
      </c>
    </row>
    <row r="448" spans="1:9" x14ac:dyDescent="0.25">
      <c r="A448" s="164" t="s">
        <v>1929</v>
      </c>
      <c r="B448" s="93">
        <v>0</v>
      </c>
      <c r="C448" s="157" t="s">
        <v>67</v>
      </c>
      <c r="D448" s="210">
        <v>864645.39999999991</v>
      </c>
      <c r="E448" s="210">
        <v>670179.53</v>
      </c>
      <c r="F448" s="20">
        <v>0</v>
      </c>
      <c r="G448" s="21">
        <f t="shared" si="6"/>
        <v>194465.86999999988</v>
      </c>
      <c r="H448" s="20">
        <v>0</v>
      </c>
      <c r="I448" s="20">
        <v>0</v>
      </c>
    </row>
    <row r="449" spans="1:9" x14ac:dyDescent="0.25">
      <c r="A449" s="164" t="s">
        <v>1930</v>
      </c>
      <c r="B449" s="93">
        <v>0</v>
      </c>
      <c r="C449" s="157" t="s">
        <v>67</v>
      </c>
      <c r="D449" s="210">
        <v>808020.07000000018</v>
      </c>
      <c r="E449" s="210">
        <v>672024.2699999999</v>
      </c>
      <c r="F449" s="20">
        <v>0</v>
      </c>
      <c r="G449" s="21">
        <f t="shared" si="6"/>
        <v>135995.80000000028</v>
      </c>
      <c r="H449" s="20">
        <v>0</v>
      </c>
      <c r="I449" s="20">
        <v>0</v>
      </c>
    </row>
    <row r="450" spans="1:9" x14ac:dyDescent="0.25">
      <c r="A450" s="164" t="s">
        <v>1931</v>
      </c>
      <c r="B450" s="93">
        <v>0</v>
      </c>
      <c r="C450" s="157" t="s">
        <v>67</v>
      </c>
      <c r="D450" s="210">
        <v>3206214.870000001</v>
      </c>
      <c r="E450" s="210">
        <v>2812231.7300000009</v>
      </c>
      <c r="F450" s="20">
        <v>0</v>
      </c>
      <c r="G450" s="21">
        <f t="shared" si="6"/>
        <v>393983.14000000013</v>
      </c>
      <c r="H450" s="20">
        <v>0</v>
      </c>
      <c r="I450" s="20">
        <v>0</v>
      </c>
    </row>
    <row r="451" spans="1:9" x14ac:dyDescent="0.25">
      <c r="A451" s="164" t="s">
        <v>1932</v>
      </c>
      <c r="B451" s="93">
        <v>0</v>
      </c>
      <c r="C451" s="157" t="s">
        <v>67</v>
      </c>
      <c r="D451" s="210">
        <v>1259062.7000000002</v>
      </c>
      <c r="E451" s="210">
        <v>1027936.6500000003</v>
      </c>
      <c r="F451" s="20">
        <v>0</v>
      </c>
      <c r="G451" s="21">
        <f t="shared" si="6"/>
        <v>231126.04999999993</v>
      </c>
      <c r="H451" s="20">
        <v>0</v>
      </c>
      <c r="I451" s="20">
        <v>0</v>
      </c>
    </row>
    <row r="452" spans="1:9" x14ac:dyDescent="0.25">
      <c r="A452" s="164" t="s">
        <v>1933</v>
      </c>
      <c r="B452" s="93">
        <v>0</v>
      </c>
      <c r="C452" s="157" t="s">
        <v>67</v>
      </c>
      <c r="D452" s="210">
        <v>1320385.949999999</v>
      </c>
      <c r="E452" s="210">
        <v>1061929.9899999998</v>
      </c>
      <c r="F452" s="20">
        <v>0</v>
      </c>
      <c r="G452" s="21">
        <f t="shared" si="6"/>
        <v>258455.95999999926</v>
      </c>
      <c r="H452" s="20">
        <v>0</v>
      </c>
      <c r="I452" s="20">
        <v>0</v>
      </c>
    </row>
    <row r="453" spans="1:9" x14ac:dyDescent="0.25">
      <c r="A453" s="164" t="s">
        <v>1934</v>
      </c>
      <c r="B453" s="93">
        <v>0</v>
      </c>
      <c r="C453" s="157" t="s">
        <v>67</v>
      </c>
      <c r="D453" s="210">
        <v>682066.60999999987</v>
      </c>
      <c r="E453" s="210">
        <v>467762.96000000008</v>
      </c>
      <c r="F453" s="20">
        <v>0</v>
      </c>
      <c r="G453" s="21">
        <f t="shared" si="6"/>
        <v>214303.64999999979</v>
      </c>
      <c r="H453" s="20">
        <v>0</v>
      </c>
      <c r="I453" s="20">
        <v>0</v>
      </c>
    </row>
    <row r="454" spans="1:9" x14ac:dyDescent="0.25">
      <c r="A454" s="164" t="s">
        <v>1935</v>
      </c>
      <c r="B454" s="93">
        <v>0</v>
      </c>
      <c r="C454" s="157" t="s">
        <v>67</v>
      </c>
      <c r="D454" s="210">
        <v>867733.8</v>
      </c>
      <c r="E454" s="210">
        <v>694183.7</v>
      </c>
      <c r="F454" s="20">
        <v>0</v>
      </c>
      <c r="G454" s="21">
        <f t="shared" ref="G454:G517" si="7">D454-E454</f>
        <v>173550.10000000009</v>
      </c>
      <c r="H454" s="20">
        <v>0</v>
      </c>
      <c r="I454" s="20">
        <v>0</v>
      </c>
    </row>
    <row r="455" spans="1:9" x14ac:dyDescent="0.25">
      <c r="A455" s="164" t="s">
        <v>1936</v>
      </c>
      <c r="B455" s="93">
        <v>0</v>
      </c>
      <c r="C455" s="157" t="s">
        <v>67</v>
      </c>
      <c r="D455" s="210">
        <v>1309844.1000000003</v>
      </c>
      <c r="E455" s="210">
        <v>1096156.0000000002</v>
      </c>
      <c r="F455" s="20">
        <v>0</v>
      </c>
      <c r="G455" s="21">
        <f t="shared" si="7"/>
        <v>213688.10000000009</v>
      </c>
      <c r="H455" s="20">
        <v>0</v>
      </c>
      <c r="I455" s="20">
        <v>0</v>
      </c>
    </row>
    <row r="456" spans="1:9" x14ac:dyDescent="0.25">
      <c r="A456" s="164" t="s">
        <v>3878</v>
      </c>
      <c r="B456" s="93">
        <v>0</v>
      </c>
      <c r="C456" s="157" t="s">
        <v>67</v>
      </c>
      <c r="D456" s="210">
        <v>1129732.9999999998</v>
      </c>
      <c r="E456" s="210">
        <v>989106.73999999976</v>
      </c>
      <c r="F456" s="20">
        <v>0</v>
      </c>
      <c r="G456" s="21">
        <f t="shared" si="7"/>
        <v>140626.26</v>
      </c>
      <c r="H456" s="20">
        <v>0</v>
      </c>
      <c r="I456" s="20">
        <v>0</v>
      </c>
    </row>
    <row r="457" spans="1:9" x14ac:dyDescent="0.25">
      <c r="A457" s="164" t="s">
        <v>1937</v>
      </c>
      <c r="B457" s="93">
        <v>0</v>
      </c>
      <c r="C457" s="157" t="s">
        <v>67</v>
      </c>
      <c r="D457" s="210">
        <v>1143297.3399999996</v>
      </c>
      <c r="E457" s="210">
        <v>949398.64</v>
      </c>
      <c r="F457" s="20">
        <v>0</v>
      </c>
      <c r="G457" s="21">
        <f t="shared" si="7"/>
        <v>193898.6999999996</v>
      </c>
      <c r="H457" s="20">
        <v>0</v>
      </c>
      <c r="I457" s="20">
        <v>0</v>
      </c>
    </row>
    <row r="458" spans="1:9" x14ac:dyDescent="0.25">
      <c r="A458" s="164" t="s">
        <v>1938</v>
      </c>
      <c r="B458" s="93">
        <v>0</v>
      </c>
      <c r="C458" s="157" t="s">
        <v>67</v>
      </c>
      <c r="D458" s="210">
        <v>814065.12000000034</v>
      </c>
      <c r="E458" s="210">
        <v>573180.86999999988</v>
      </c>
      <c r="F458" s="20">
        <v>0</v>
      </c>
      <c r="G458" s="21">
        <f t="shared" si="7"/>
        <v>240884.25000000047</v>
      </c>
      <c r="H458" s="20">
        <v>0</v>
      </c>
      <c r="I458" s="20">
        <v>0</v>
      </c>
    </row>
    <row r="459" spans="1:9" x14ac:dyDescent="0.25">
      <c r="A459" s="164" t="s">
        <v>1939</v>
      </c>
      <c r="B459" s="93">
        <v>0</v>
      </c>
      <c r="C459" s="157" t="s">
        <v>67</v>
      </c>
      <c r="D459" s="210">
        <v>794346.50000000012</v>
      </c>
      <c r="E459" s="210">
        <v>629457.48</v>
      </c>
      <c r="F459" s="20">
        <v>0</v>
      </c>
      <c r="G459" s="21">
        <f t="shared" si="7"/>
        <v>164889.02000000014</v>
      </c>
      <c r="H459" s="20">
        <v>0</v>
      </c>
      <c r="I459" s="20">
        <v>0</v>
      </c>
    </row>
    <row r="460" spans="1:9" x14ac:dyDescent="0.25">
      <c r="A460" s="164" t="s">
        <v>1940</v>
      </c>
      <c r="B460" s="93">
        <v>0</v>
      </c>
      <c r="C460" s="157" t="s">
        <v>67</v>
      </c>
      <c r="D460" s="210">
        <v>1043890.3999999999</v>
      </c>
      <c r="E460" s="210">
        <v>800249.74000000011</v>
      </c>
      <c r="F460" s="20">
        <v>0</v>
      </c>
      <c r="G460" s="21">
        <f t="shared" si="7"/>
        <v>243640.6599999998</v>
      </c>
      <c r="H460" s="20">
        <v>0</v>
      </c>
      <c r="I460" s="20">
        <v>0</v>
      </c>
    </row>
    <row r="461" spans="1:9" x14ac:dyDescent="0.25">
      <c r="A461" s="164" t="s">
        <v>1941</v>
      </c>
      <c r="B461" s="93">
        <v>0</v>
      </c>
      <c r="C461" s="157" t="s">
        <v>67</v>
      </c>
      <c r="D461" s="210">
        <v>1029277.7500000002</v>
      </c>
      <c r="E461" s="210">
        <v>643508.38000000012</v>
      </c>
      <c r="F461" s="20">
        <v>0</v>
      </c>
      <c r="G461" s="21">
        <f t="shared" si="7"/>
        <v>385769.37000000011</v>
      </c>
      <c r="H461" s="20">
        <v>0</v>
      </c>
      <c r="I461" s="20">
        <v>0</v>
      </c>
    </row>
    <row r="462" spans="1:9" x14ac:dyDescent="0.25">
      <c r="A462" s="164" t="s">
        <v>1942</v>
      </c>
      <c r="B462" s="93">
        <v>0</v>
      </c>
      <c r="C462" s="157" t="s">
        <v>67</v>
      </c>
      <c r="D462" s="210">
        <v>1005912.5999999999</v>
      </c>
      <c r="E462" s="210">
        <v>773785.04000000027</v>
      </c>
      <c r="F462" s="20">
        <v>0</v>
      </c>
      <c r="G462" s="21">
        <f t="shared" si="7"/>
        <v>232127.55999999959</v>
      </c>
      <c r="H462" s="20">
        <v>0</v>
      </c>
      <c r="I462" s="20">
        <v>0</v>
      </c>
    </row>
    <row r="463" spans="1:9" x14ac:dyDescent="0.25">
      <c r="A463" s="164" t="s">
        <v>1943</v>
      </c>
      <c r="B463" s="93">
        <v>0</v>
      </c>
      <c r="C463" s="157" t="s">
        <v>67</v>
      </c>
      <c r="D463" s="210">
        <v>1002340.14</v>
      </c>
      <c r="E463" s="210">
        <v>697163</v>
      </c>
      <c r="F463" s="20">
        <v>0</v>
      </c>
      <c r="G463" s="21">
        <f t="shared" si="7"/>
        <v>305177.14</v>
      </c>
      <c r="H463" s="20">
        <v>0</v>
      </c>
      <c r="I463" s="20">
        <v>0</v>
      </c>
    </row>
    <row r="464" spans="1:9" x14ac:dyDescent="0.25">
      <c r="A464" s="164" t="s">
        <v>1944</v>
      </c>
      <c r="B464" s="93">
        <v>0</v>
      </c>
      <c r="C464" s="157" t="s">
        <v>67</v>
      </c>
      <c r="D464" s="210">
        <v>984269.6799999997</v>
      </c>
      <c r="E464" s="210">
        <v>667527.17000000004</v>
      </c>
      <c r="F464" s="20">
        <v>0</v>
      </c>
      <c r="G464" s="21">
        <f t="shared" si="7"/>
        <v>316742.50999999966</v>
      </c>
      <c r="H464" s="20">
        <v>0</v>
      </c>
      <c r="I464" s="20">
        <v>0</v>
      </c>
    </row>
    <row r="465" spans="1:9" x14ac:dyDescent="0.25">
      <c r="A465" s="164" t="s">
        <v>1945</v>
      </c>
      <c r="B465" s="93">
        <v>0</v>
      </c>
      <c r="C465" s="157" t="s">
        <v>67</v>
      </c>
      <c r="D465" s="210">
        <v>1036267.2799999998</v>
      </c>
      <c r="E465" s="210">
        <v>909243.37999999977</v>
      </c>
      <c r="F465" s="20">
        <v>0</v>
      </c>
      <c r="G465" s="21">
        <f t="shared" si="7"/>
        <v>127023.90000000002</v>
      </c>
      <c r="H465" s="20">
        <v>0</v>
      </c>
      <c r="I465" s="20">
        <v>0</v>
      </c>
    </row>
    <row r="466" spans="1:9" x14ac:dyDescent="0.25">
      <c r="A466" s="164" t="s">
        <v>1946</v>
      </c>
      <c r="B466" s="93">
        <v>0</v>
      </c>
      <c r="C466" s="157" t="s">
        <v>67</v>
      </c>
      <c r="D466" s="210">
        <v>3831339.2100000009</v>
      </c>
      <c r="E466" s="210">
        <v>2749128.5600000005</v>
      </c>
      <c r="F466" s="20">
        <v>0</v>
      </c>
      <c r="G466" s="21">
        <f t="shared" si="7"/>
        <v>1082210.6500000004</v>
      </c>
      <c r="H466" s="20">
        <v>0</v>
      </c>
      <c r="I466" s="20">
        <v>0</v>
      </c>
    </row>
    <row r="467" spans="1:9" x14ac:dyDescent="0.25">
      <c r="A467" s="187" t="s">
        <v>178</v>
      </c>
      <c r="B467" s="93">
        <v>0</v>
      </c>
      <c r="C467" s="157" t="s">
        <v>67</v>
      </c>
      <c r="D467" s="210">
        <v>95565.079999999973</v>
      </c>
      <c r="E467" s="210">
        <v>5513.6</v>
      </c>
      <c r="F467" s="20">
        <v>0</v>
      </c>
      <c r="G467" s="21">
        <f t="shared" si="7"/>
        <v>90051.479999999967</v>
      </c>
      <c r="H467" s="20">
        <v>0</v>
      </c>
      <c r="I467" s="20">
        <v>0</v>
      </c>
    </row>
    <row r="468" spans="1:9" x14ac:dyDescent="0.25">
      <c r="A468" s="187" t="s">
        <v>179</v>
      </c>
      <c r="B468" s="93">
        <v>0</v>
      </c>
      <c r="C468" s="157" t="s">
        <v>67</v>
      </c>
      <c r="D468" s="210">
        <v>477384.90000000014</v>
      </c>
      <c r="E468" s="210">
        <v>283773.59999999992</v>
      </c>
      <c r="F468" s="20">
        <v>0</v>
      </c>
      <c r="G468" s="21">
        <f t="shared" si="7"/>
        <v>193611.30000000022</v>
      </c>
      <c r="H468" s="20">
        <v>0</v>
      </c>
      <c r="I468" s="20">
        <v>0</v>
      </c>
    </row>
    <row r="469" spans="1:9" x14ac:dyDescent="0.25">
      <c r="A469" s="187" t="s">
        <v>180</v>
      </c>
      <c r="B469" s="93">
        <v>0</v>
      </c>
      <c r="C469" s="157" t="s">
        <v>67</v>
      </c>
      <c r="D469" s="210">
        <v>540383.6</v>
      </c>
      <c r="E469" s="210">
        <v>451119.05</v>
      </c>
      <c r="F469" s="20">
        <v>0</v>
      </c>
      <c r="G469" s="21">
        <f t="shared" si="7"/>
        <v>89264.549999999988</v>
      </c>
      <c r="H469" s="20">
        <v>0</v>
      </c>
      <c r="I469" s="20">
        <v>0</v>
      </c>
    </row>
    <row r="470" spans="1:9" x14ac:dyDescent="0.25">
      <c r="A470" s="187" t="s">
        <v>181</v>
      </c>
      <c r="B470" s="93">
        <v>0</v>
      </c>
      <c r="C470" s="157" t="s">
        <v>67</v>
      </c>
      <c r="D470" s="210">
        <v>555965.05000000005</v>
      </c>
      <c r="E470" s="210">
        <v>347192.35</v>
      </c>
      <c r="F470" s="20">
        <v>0</v>
      </c>
      <c r="G470" s="21">
        <f t="shared" si="7"/>
        <v>208772.70000000007</v>
      </c>
      <c r="H470" s="20">
        <v>0</v>
      </c>
      <c r="I470" s="20">
        <v>0</v>
      </c>
    </row>
    <row r="471" spans="1:9" x14ac:dyDescent="0.25">
      <c r="A471" s="187" t="s">
        <v>182</v>
      </c>
      <c r="B471" s="93">
        <v>0</v>
      </c>
      <c r="C471" s="157" t="s">
        <v>67</v>
      </c>
      <c r="D471" s="210">
        <v>4388.4999999999991</v>
      </c>
      <c r="E471" s="210">
        <v>4303.3499999999995</v>
      </c>
      <c r="F471" s="20">
        <v>0</v>
      </c>
      <c r="G471" s="21">
        <f t="shared" si="7"/>
        <v>85.149999999999636</v>
      </c>
      <c r="H471" s="20">
        <v>0</v>
      </c>
      <c r="I471" s="20">
        <v>0</v>
      </c>
    </row>
    <row r="472" spans="1:9" x14ac:dyDescent="0.25">
      <c r="A472" s="187" t="s">
        <v>183</v>
      </c>
      <c r="B472" s="93">
        <v>0</v>
      </c>
      <c r="C472" s="157" t="s">
        <v>67</v>
      </c>
      <c r="D472" s="210">
        <v>134301.50000000003</v>
      </c>
      <c r="E472" s="210">
        <v>3070.35</v>
      </c>
      <c r="F472" s="20">
        <v>0</v>
      </c>
      <c r="G472" s="21">
        <f t="shared" si="7"/>
        <v>131231.15000000002</v>
      </c>
      <c r="H472" s="20">
        <v>0</v>
      </c>
      <c r="I472" s="20">
        <v>0</v>
      </c>
    </row>
    <row r="473" spans="1:9" x14ac:dyDescent="0.25">
      <c r="A473" s="187" t="s">
        <v>184</v>
      </c>
      <c r="B473" s="93">
        <v>0</v>
      </c>
      <c r="C473" s="157" t="s">
        <v>67</v>
      </c>
      <c r="D473" s="210">
        <v>97912.900000000023</v>
      </c>
      <c r="E473" s="210">
        <v>55271.799999999996</v>
      </c>
      <c r="F473" s="20">
        <v>0</v>
      </c>
      <c r="G473" s="21">
        <f t="shared" si="7"/>
        <v>42641.100000000028</v>
      </c>
      <c r="H473" s="20">
        <v>0</v>
      </c>
      <c r="I473" s="20">
        <v>0</v>
      </c>
    </row>
    <row r="474" spans="1:9" x14ac:dyDescent="0.25">
      <c r="A474" s="187" t="s">
        <v>185</v>
      </c>
      <c r="B474" s="93">
        <v>0</v>
      </c>
      <c r="C474" s="157" t="s">
        <v>67</v>
      </c>
      <c r="D474" s="210">
        <v>277907.23000000004</v>
      </c>
      <c r="E474" s="210">
        <v>31031.599999999999</v>
      </c>
      <c r="F474" s="20">
        <v>0</v>
      </c>
      <c r="G474" s="21">
        <f t="shared" si="7"/>
        <v>246875.63000000003</v>
      </c>
      <c r="H474" s="20">
        <v>0</v>
      </c>
      <c r="I474" s="20">
        <v>0</v>
      </c>
    </row>
    <row r="475" spans="1:9" x14ac:dyDescent="0.25">
      <c r="A475" s="187" t="s">
        <v>1095</v>
      </c>
      <c r="B475" s="93">
        <v>0</v>
      </c>
      <c r="C475" s="157" t="s">
        <v>67</v>
      </c>
      <c r="D475" s="210">
        <v>1579156.5000000007</v>
      </c>
      <c r="E475" s="210">
        <v>1234923.6600000004</v>
      </c>
      <c r="F475" s="20">
        <v>0</v>
      </c>
      <c r="G475" s="21">
        <f t="shared" si="7"/>
        <v>344232.84000000032</v>
      </c>
      <c r="H475" s="20">
        <v>0</v>
      </c>
      <c r="I475" s="20">
        <v>0</v>
      </c>
    </row>
    <row r="476" spans="1:9" x14ac:dyDescent="0.25">
      <c r="A476" s="187" t="s">
        <v>186</v>
      </c>
      <c r="B476" s="93">
        <v>0</v>
      </c>
      <c r="C476" s="157" t="s">
        <v>67</v>
      </c>
      <c r="D476" s="210">
        <v>3354928.1999999993</v>
      </c>
      <c r="E476" s="210">
        <v>2801950.7399999993</v>
      </c>
      <c r="F476" s="20">
        <v>0</v>
      </c>
      <c r="G476" s="21">
        <f t="shared" si="7"/>
        <v>552977.46</v>
      </c>
      <c r="H476" s="20">
        <v>0</v>
      </c>
      <c r="I476" s="20">
        <v>0</v>
      </c>
    </row>
    <row r="477" spans="1:9" x14ac:dyDescent="0.25">
      <c r="A477" s="187" t="s">
        <v>187</v>
      </c>
      <c r="B477" s="93">
        <v>0</v>
      </c>
      <c r="C477" s="157" t="s">
        <v>67</v>
      </c>
      <c r="D477" s="210">
        <v>2440921.6799999997</v>
      </c>
      <c r="E477" s="210">
        <v>2069929.1300000001</v>
      </c>
      <c r="F477" s="20">
        <v>0</v>
      </c>
      <c r="G477" s="21">
        <f t="shared" si="7"/>
        <v>370992.54999999958</v>
      </c>
      <c r="H477" s="20">
        <v>0</v>
      </c>
      <c r="I477" s="20">
        <v>0</v>
      </c>
    </row>
    <row r="478" spans="1:9" x14ac:dyDescent="0.25">
      <c r="A478" s="187" t="s">
        <v>188</v>
      </c>
      <c r="B478" s="93">
        <v>0</v>
      </c>
      <c r="C478" s="157" t="s">
        <v>67</v>
      </c>
      <c r="D478" s="210">
        <v>1593902.0099999991</v>
      </c>
      <c r="E478" s="210">
        <v>1264123.0499999993</v>
      </c>
      <c r="F478" s="20">
        <v>0</v>
      </c>
      <c r="G478" s="21">
        <f t="shared" si="7"/>
        <v>329778.95999999973</v>
      </c>
      <c r="H478" s="20">
        <v>0</v>
      </c>
      <c r="I478" s="20">
        <v>0</v>
      </c>
    </row>
    <row r="479" spans="1:9" x14ac:dyDescent="0.25">
      <c r="A479" s="187" t="s">
        <v>189</v>
      </c>
      <c r="B479" s="93">
        <v>0</v>
      </c>
      <c r="C479" s="157" t="s">
        <v>67</v>
      </c>
      <c r="D479" s="210">
        <v>2633848.6500000018</v>
      </c>
      <c r="E479" s="210">
        <v>2241919.2500000005</v>
      </c>
      <c r="F479" s="20">
        <v>0</v>
      </c>
      <c r="G479" s="21">
        <f t="shared" si="7"/>
        <v>391929.4000000013</v>
      </c>
      <c r="H479" s="20">
        <v>0</v>
      </c>
      <c r="I479" s="20">
        <v>0</v>
      </c>
    </row>
    <row r="480" spans="1:9" x14ac:dyDescent="0.25">
      <c r="A480" s="187" t="s">
        <v>190</v>
      </c>
      <c r="B480" s="93">
        <v>0</v>
      </c>
      <c r="C480" s="157" t="s">
        <v>67</v>
      </c>
      <c r="D480" s="210">
        <v>2881937.4500000007</v>
      </c>
      <c r="E480" s="210">
        <v>2325527.310000001</v>
      </c>
      <c r="F480" s="20">
        <v>0</v>
      </c>
      <c r="G480" s="21">
        <f t="shared" si="7"/>
        <v>556410.13999999966</v>
      </c>
      <c r="H480" s="20">
        <v>0</v>
      </c>
      <c r="I480" s="20">
        <v>0</v>
      </c>
    </row>
    <row r="481" spans="1:9" x14ac:dyDescent="0.25">
      <c r="A481" s="187" t="s">
        <v>191</v>
      </c>
      <c r="B481" s="93">
        <v>0</v>
      </c>
      <c r="C481" s="157" t="s">
        <v>67</v>
      </c>
      <c r="D481" s="210">
        <v>3899491.4800000004</v>
      </c>
      <c r="E481" s="210">
        <v>3161945.5300000003</v>
      </c>
      <c r="F481" s="20">
        <v>0</v>
      </c>
      <c r="G481" s="21">
        <f t="shared" si="7"/>
        <v>737545.95000000019</v>
      </c>
      <c r="H481" s="20">
        <v>0</v>
      </c>
      <c r="I481" s="20">
        <v>0</v>
      </c>
    </row>
    <row r="482" spans="1:9" x14ac:dyDescent="0.25">
      <c r="A482" s="187" t="s">
        <v>192</v>
      </c>
      <c r="B482" s="93">
        <v>0</v>
      </c>
      <c r="C482" s="157" t="s">
        <v>67</v>
      </c>
      <c r="D482" s="210">
        <v>2344818.7999999989</v>
      </c>
      <c r="E482" s="210">
        <v>1988893.639999999</v>
      </c>
      <c r="F482" s="20">
        <v>0</v>
      </c>
      <c r="G482" s="21">
        <f t="shared" si="7"/>
        <v>355925.15999999992</v>
      </c>
      <c r="H482" s="20">
        <v>0</v>
      </c>
      <c r="I482" s="20">
        <v>0</v>
      </c>
    </row>
    <row r="483" spans="1:9" x14ac:dyDescent="0.25">
      <c r="A483" s="187" t="s">
        <v>193</v>
      </c>
      <c r="B483" s="93">
        <v>0</v>
      </c>
      <c r="C483" s="157" t="s">
        <v>67</v>
      </c>
      <c r="D483" s="210">
        <v>379890.00000000006</v>
      </c>
      <c r="E483" s="210">
        <v>0</v>
      </c>
      <c r="F483" s="20">
        <v>0</v>
      </c>
      <c r="G483" s="21">
        <f t="shared" si="7"/>
        <v>379890.00000000006</v>
      </c>
      <c r="H483" s="20">
        <v>0</v>
      </c>
      <c r="I483" s="20">
        <v>0</v>
      </c>
    </row>
    <row r="484" spans="1:9" x14ac:dyDescent="0.25">
      <c r="A484" s="187" t="s">
        <v>194</v>
      </c>
      <c r="B484" s="93">
        <v>0</v>
      </c>
      <c r="C484" s="157" t="s">
        <v>67</v>
      </c>
      <c r="D484" s="210">
        <v>1778658.0400000007</v>
      </c>
      <c r="E484" s="210">
        <v>1414444.6999999997</v>
      </c>
      <c r="F484" s="20">
        <v>0</v>
      </c>
      <c r="G484" s="21">
        <f t="shared" si="7"/>
        <v>364213.34000000102</v>
      </c>
      <c r="H484" s="20">
        <v>0</v>
      </c>
      <c r="I484" s="20">
        <v>0</v>
      </c>
    </row>
    <row r="485" spans="1:9" x14ac:dyDescent="0.25">
      <c r="A485" s="187" t="s">
        <v>195</v>
      </c>
      <c r="B485" s="93">
        <v>0</v>
      </c>
      <c r="C485" s="157" t="s">
        <v>67</v>
      </c>
      <c r="D485" s="210">
        <v>1318683.8999999999</v>
      </c>
      <c r="E485" s="210">
        <v>1117486.5300000003</v>
      </c>
      <c r="F485" s="20">
        <v>0</v>
      </c>
      <c r="G485" s="21">
        <f t="shared" si="7"/>
        <v>201197.36999999965</v>
      </c>
      <c r="H485" s="20">
        <v>0</v>
      </c>
      <c r="I485" s="20">
        <v>0</v>
      </c>
    </row>
    <row r="486" spans="1:9" x14ac:dyDescent="0.25">
      <c r="A486" s="164" t="s">
        <v>1947</v>
      </c>
      <c r="B486" s="93">
        <v>0</v>
      </c>
      <c r="C486" s="157" t="s">
        <v>67</v>
      </c>
      <c r="D486" s="210">
        <v>1442135.2200000004</v>
      </c>
      <c r="E486" s="210">
        <v>1175430.6200000001</v>
      </c>
      <c r="F486" s="20">
        <v>0</v>
      </c>
      <c r="G486" s="21">
        <f t="shared" si="7"/>
        <v>266704.60000000033</v>
      </c>
      <c r="H486" s="20">
        <v>0</v>
      </c>
      <c r="I486" s="20">
        <v>0</v>
      </c>
    </row>
    <row r="487" spans="1:9" x14ac:dyDescent="0.25">
      <c r="A487" s="164" t="s">
        <v>1948</v>
      </c>
      <c r="B487" s="93">
        <v>0</v>
      </c>
      <c r="C487" s="157" t="s">
        <v>67</v>
      </c>
      <c r="D487" s="210">
        <v>1232345.4800000004</v>
      </c>
      <c r="E487" s="210">
        <v>1018142.1400000002</v>
      </c>
      <c r="F487" s="20">
        <v>0</v>
      </c>
      <c r="G487" s="21">
        <f t="shared" si="7"/>
        <v>214203.3400000002</v>
      </c>
      <c r="H487" s="20">
        <v>0</v>
      </c>
      <c r="I487" s="20">
        <v>0</v>
      </c>
    </row>
    <row r="488" spans="1:9" x14ac:dyDescent="0.25">
      <c r="A488" s="187" t="s">
        <v>1096</v>
      </c>
      <c r="B488" s="93">
        <v>0</v>
      </c>
      <c r="C488" s="157" t="s">
        <v>67</v>
      </c>
      <c r="D488" s="210">
        <v>2010676.72</v>
      </c>
      <c r="E488" s="210">
        <v>1702279.51</v>
      </c>
      <c r="F488" s="20">
        <v>0</v>
      </c>
      <c r="G488" s="21">
        <f t="shared" si="7"/>
        <v>308397.20999999996</v>
      </c>
      <c r="H488" s="20">
        <v>0</v>
      </c>
      <c r="I488" s="20">
        <v>0</v>
      </c>
    </row>
    <row r="489" spans="1:9" x14ac:dyDescent="0.25">
      <c r="A489" s="187" t="s">
        <v>1097</v>
      </c>
      <c r="B489" s="93">
        <v>0</v>
      </c>
      <c r="C489" s="157" t="s">
        <v>67</v>
      </c>
      <c r="D489" s="210">
        <v>1440050.3599999999</v>
      </c>
      <c r="E489" s="210">
        <v>1181135.7100000004</v>
      </c>
      <c r="F489" s="20">
        <v>0</v>
      </c>
      <c r="G489" s="21">
        <f t="shared" si="7"/>
        <v>258914.64999999944</v>
      </c>
      <c r="H489" s="20">
        <v>0</v>
      </c>
      <c r="I489" s="20">
        <v>0</v>
      </c>
    </row>
    <row r="490" spans="1:9" x14ac:dyDescent="0.25">
      <c r="A490" s="164" t="s">
        <v>1949</v>
      </c>
      <c r="B490" s="93">
        <v>0</v>
      </c>
      <c r="C490" s="157" t="s">
        <v>67</v>
      </c>
      <c r="D490" s="210">
        <v>162106.50000000003</v>
      </c>
      <c r="E490" s="210">
        <v>64547.590000000004</v>
      </c>
      <c r="F490" s="20">
        <v>0</v>
      </c>
      <c r="G490" s="21">
        <f t="shared" si="7"/>
        <v>97558.910000000033</v>
      </c>
      <c r="H490" s="20">
        <v>0</v>
      </c>
      <c r="I490" s="20">
        <v>0</v>
      </c>
    </row>
    <row r="491" spans="1:9" x14ac:dyDescent="0.25">
      <c r="A491" s="164" t="s">
        <v>1950</v>
      </c>
      <c r="B491" s="93">
        <v>0</v>
      </c>
      <c r="C491" s="157" t="s">
        <v>67</v>
      </c>
      <c r="D491" s="210">
        <v>194467.5</v>
      </c>
      <c r="E491" s="210">
        <v>144998.09999999995</v>
      </c>
      <c r="F491" s="20">
        <v>0</v>
      </c>
      <c r="G491" s="21">
        <f t="shared" si="7"/>
        <v>49469.400000000052</v>
      </c>
      <c r="H491" s="20">
        <v>0</v>
      </c>
      <c r="I491" s="20">
        <v>0</v>
      </c>
    </row>
    <row r="492" spans="1:9" x14ac:dyDescent="0.25">
      <c r="A492" s="164" t="s">
        <v>1951</v>
      </c>
      <c r="B492" s="93">
        <v>0</v>
      </c>
      <c r="C492" s="157" t="s">
        <v>67</v>
      </c>
      <c r="D492" s="210">
        <v>186678.95999999993</v>
      </c>
      <c r="E492" s="210">
        <v>101156.13999999998</v>
      </c>
      <c r="F492" s="20">
        <v>0</v>
      </c>
      <c r="G492" s="21">
        <f t="shared" si="7"/>
        <v>85522.819999999949</v>
      </c>
      <c r="H492" s="20">
        <v>0</v>
      </c>
      <c r="I492" s="20">
        <v>0</v>
      </c>
    </row>
    <row r="493" spans="1:9" x14ac:dyDescent="0.25">
      <c r="A493" s="164" t="s">
        <v>1952</v>
      </c>
      <c r="B493" s="93">
        <v>0</v>
      </c>
      <c r="C493" s="157" t="s">
        <v>67</v>
      </c>
      <c r="D493" s="210">
        <v>446646.5500000001</v>
      </c>
      <c r="E493" s="210">
        <v>289628.59999999998</v>
      </c>
      <c r="F493" s="20">
        <v>0</v>
      </c>
      <c r="G493" s="21">
        <f t="shared" si="7"/>
        <v>157017.95000000013</v>
      </c>
      <c r="H493" s="20">
        <v>0</v>
      </c>
      <c r="I493" s="20">
        <v>0</v>
      </c>
    </row>
    <row r="494" spans="1:9" x14ac:dyDescent="0.25">
      <c r="A494" s="164" t="s">
        <v>1953</v>
      </c>
      <c r="B494" s="93">
        <v>0</v>
      </c>
      <c r="C494" s="157" t="s">
        <v>67</v>
      </c>
      <c r="D494" s="210">
        <v>70048.499999999985</v>
      </c>
      <c r="E494" s="210">
        <v>12393.7</v>
      </c>
      <c r="F494" s="20">
        <v>0</v>
      </c>
      <c r="G494" s="21">
        <f t="shared" si="7"/>
        <v>57654.799999999988</v>
      </c>
      <c r="H494" s="20">
        <v>0</v>
      </c>
      <c r="I494" s="20">
        <v>0</v>
      </c>
    </row>
    <row r="495" spans="1:9" x14ac:dyDescent="0.25">
      <c r="A495" s="164" t="s">
        <v>1954</v>
      </c>
      <c r="B495" s="93">
        <v>0</v>
      </c>
      <c r="C495" s="157" t="s">
        <v>67</v>
      </c>
      <c r="D495" s="210">
        <v>69546</v>
      </c>
      <c r="E495" s="210">
        <v>31404.899999999998</v>
      </c>
      <c r="F495" s="20">
        <v>0</v>
      </c>
      <c r="G495" s="21">
        <f t="shared" si="7"/>
        <v>38141.100000000006</v>
      </c>
      <c r="H495" s="20">
        <v>0</v>
      </c>
      <c r="I495" s="20">
        <v>0</v>
      </c>
    </row>
    <row r="496" spans="1:9" x14ac:dyDescent="0.25">
      <c r="A496" s="164" t="s">
        <v>1955</v>
      </c>
      <c r="B496" s="93">
        <v>0</v>
      </c>
      <c r="C496" s="157" t="s">
        <v>67</v>
      </c>
      <c r="D496" s="210">
        <v>52498.12999999999</v>
      </c>
      <c r="E496" s="210">
        <v>9872.3300000000017</v>
      </c>
      <c r="F496" s="20">
        <v>0</v>
      </c>
      <c r="G496" s="21">
        <f t="shared" si="7"/>
        <v>42625.799999999988</v>
      </c>
      <c r="H496" s="20">
        <v>0</v>
      </c>
      <c r="I496" s="20">
        <v>0</v>
      </c>
    </row>
    <row r="497" spans="1:9" x14ac:dyDescent="0.25">
      <c r="A497" s="164" t="s">
        <v>1956</v>
      </c>
      <c r="B497" s="93">
        <v>0</v>
      </c>
      <c r="C497" s="157" t="s">
        <v>67</v>
      </c>
      <c r="D497" s="210">
        <v>66363.500000000015</v>
      </c>
      <c r="E497" s="210">
        <v>16490.79</v>
      </c>
      <c r="F497" s="20">
        <v>0</v>
      </c>
      <c r="G497" s="21">
        <f t="shared" si="7"/>
        <v>49872.710000000014</v>
      </c>
      <c r="H497" s="20">
        <v>0</v>
      </c>
      <c r="I497" s="20">
        <v>0</v>
      </c>
    </row>
    <row r="498" spans="1:9" x14ac:dyDescent="0.25">
      <c r="A498" s="164" t="s">
        <v>1957</v>
      </c>
      <c r="B498" s="93">
        <v>0</v>
      </c>
      <c r="C498" s="157" t="s">
        <v>67</v>
      </c>
      <c r="D498" s="210">
        <v>121202.99999999999</v>
      </c>
      <c r="E498" s="210">
        <v>41261.700000000012</v>
      </c>
      <c r="F498" s="20">
        <v>0</v>
      </c>
      <c r="G498" s="21">
        <f t="shared" si="7"/>
        <v>79941.299999999974</v>
      </c>
      <c r="H498" s="20">
        <v>0</v>
      </c>
      <c r="I498" s="20">
        <v>0</v>
      </c>
    </row>
    <row r="499" spans="1:9" x14ac:dyDescent="0.25">
      <c r="A499" s="164" t="s">
        <v>1958</v>
      </c>
      <c r="B499" s="93">
        <v>0</v>
      </c>
      <c r="C499" s="157" t="s">
        <v>67</v>
      </c>
      <c r="D499" s="210">
        <v>40809.80000000001</v>
      </c>
      <c r="E499" s="210">
        <v>31833.200000000001</v>
      </c>
      <c r="F499" s="20">
        <v>0</v>
      </c>
      <c r="G499" s="21">
        <f t="shared" si="7"/>
        <v>8976.6000000000095</v>
      </c>
      <c r="H499" s="20">
        <v>0</v>
      </c>
      <c r="I499" s="20">
        <v>0</v>
      </c>
    </row>
    <row r="500" spans="1:9" x14ac:dyDescent="0.25">
      <c r="A500" s="187" t="s">
        <v>1098</v>
      </c>
      <c r="B500" s="93">
        <v>0</v>
      </c>
      <c r="C500" s="157" t="s">
        <v>67</v>
      </c>
      <c r="D500" s="210">
        <v>2744030.2999999989</v>
      </c>
      <c r="E500" s="210">
        <v>2429104.3399999994</v>
      </c>
      <c r="F500" s="20">
        <v>0</v>
      </c>
      <c r="G500" s="21">
        <f t="shared" si="7"/>
        <v>314925.9599999995</v>
      </c>
      <c r="H500" s="20">
        <v>0</v>
      </c>
      <c r="I500" s="20">
        <v>0</v>
      </c>
    </row>
    <row r="501" spans="1:9" x14ac:dyDescent="0.25">
      <c r="A501" s="187" t="s">
        <v>1099</v>
      </c>
      <c r="B501" s="93">
        <v>0</v>
      </c>
      <c r="C501" s="157" t="s">
        <v>67</v>
      </c>
      <c r="D501" s="210">
        <v>1850296.9999999998</v>
      </c>
      <c r="E501" s="210">
        <v>1546733.9200000002</v>
      </c>
      <c r="F501" s="20">
        <v>0</v>
      </c>
      <c r="G501" s="21">
        <f t="shared" si="7"/>
        <v>303563.07999999961</v>
      </c>
      <c r="H501" s="20">
        <v>0</v>
      </c>
      <c r="I501" s="20">
        <v>0</v>
      </c>
    </row>
    <row r="502" spans="1:9" x14ac:dyDescent="0.25">
      <c r="A502" s="187" t="s">
        <v>3879</v>
      </c>
      <c r="B502" s="93">
        <v>0</v>
      </c>
      <c r="C502" s="157" t="s">
        <v>67</v>
      </c>
      <c r="D502" s="210">
        <v>3881004.4999999991</v>
      </c>
      <c r="E502" s="210">
        <v>2436785.4600000004</v>
      </c>
      <c r="F502" s="20">
        <v>0</v>
      </c>
      <c r="G502" s="21">
        <f t="shared" si="7"/>
        <v>1444219.0399999986</v>
      </c>
      <c r="H502" s="20">
        <v>0</v>
      </c>
      <c r="I502" s="20">
        <v>0</v>
      </c>
    </row>
    <row r="503" spans="1:9" x14ac:dyDescent="0.25">
      <c r="A503" s="164" t="s">
        <v>1959</v>
      </c>
      <c r="B503" s="93">
        <v>0</v>
      </c>
      <c r="C503" s="157" t="s">
        <v>67</v>
      </c>
      <c r="D503" s="210">
        <v>375710.0999999998</v>
      </c>
      <c r="E503" s="210">
        <v>270516.23</v>
      </c>
      <c r="F503" s="20">
        <v>0</v>
      </c>
      <c r="G503" s="21">
        <f t="shared" si="7"/>
        <v>105193.86999999982</v>
      </c>
      <c r="H503" s="20">
        <v>0</v>
      </c>
      <c r="I503" s="20">
        <v>0</v>
      </c>
    </row>
    <row r="504" spans="1:9" x14ac:dyDescent="0.25">
      <c r="A504" s="164" t="s">
        <v>1960</v>
      </c>
      <c r="B504" s="93">
        <v>0</v>
      </c>
      <c r="C504" s="157" t="s">
        <v>67</v>
      </c>
      <c r="D504" s="210">
        <v>293482.36</v>
      </c>
      <c r="E504" s="210">
        <v>243208.90999999995</v>
      </c>
      <c r="F504" s="20">
        <v>0</v>
      </c>
      <c r="G504" s="21">
        <f t="shared" si="7"/>
        <v>50273.450000000041</v>
      </c>
      <c r="H504" s="20">
        <v>0</v>
      </c>
      <c r="I504" s="20">
        <v>0</v>
      </c>
    </row>
    <row r="505" spans="1:9" x14ac:dyDescent="0.25">
      <c r="A505" s="164" t="s">
        <v>1961</v>
      </c>
      <c r="B505" s="93">
        <v>0</v>
      </c>
      <c r="C505" s="157" t="s">
        <v>67</v>
      </c>
      <c r="D505" s="210">
        <v>253142.3</v>
      </c>
      <c r="E505" s="210">
        <v>212466.5</v>
      </c>
      <c r="F505" s="20">
        <v>0</v>
      </c>
      <c r="G505" s="21">
        <f t="shared" si="7"/>
        <v>40675.799999999988</v>
      </c>
      <c r="H505" s="20">
        <v>0</v>
      </c>
      <c r="I505" s="20">
        <v>0</v>
      </c>
    </row>
    <row r="506" spans="1:9" x14ac:dyDescent="0.25">
      <c r="A506" s="164" t="s">
        <v>1962</v>
      </c>
      <c r="B506" s="93">
        <v>0</v>
      </c>
      <c r="C506" s="157" t="s">
        <v>67</v>
      </c>
      <c r="D506" s="210">
        <v>257757.64999999997</v>
      </c>
      <c r="E506" s="210">
        <v>133092.97</v>
      </c>
      <c r="F506" s="20">
        <v>0</v>
      </c>
      <c r="G506" s="21">
        <f t="shared" si="7"/>
        <v>124664.67999999996</v>
      </c>
      <c r="H506" s="20">
        <v>0</v>
      </c>
      <c r="I506" s="20">
        <v>0</v>
      </c>
    </row>
    <row r="507" spans="1:9" x14ac:dyDescent="0.25">
      <c r="A507" s="164" t="s">
        <v>1963</v>
      </c>
      <c r="B507" s="93">
        <v>0</v>
      </c>
      <c r="C507" s="157" t="s">
        <v>67</v>
      </c>
      <c r="D507" s="210">
        <v>287800.70000000007</v>
      </c>
      <c r="E507" s="210">
        <v>178367</v>
      </c>
      <c r="F507" s="20">
        <v>0</v>
      </c>
      <c r="G507" s="21">
        <f t="shared" si="7"/>
        <v>109433.70000000007</v>
      </c>
      <c r="H507" s="20">
        <v>0</v>
      </c>
      <c r="I507" s="20">
        <v>0</v>
      </c>
    </row>
    <row r="508" spans="1:9" x14ac:dyDescent="0.25">
      <c r="A508" s="164" t="s">
        <v>1964</v>
      </c>
      <c r="B508" s="93">
        <v>0</v>
      </c>
      <c r="C508" s="157" t="s">
        <v>67</v>
      </c>
      <c r="D508" s="210">
        <v>142050.78000000003</v>
      </c>
      <c r="E508" s="210">
        <v>86696.559999999983</v>
      </c>
      <c r="F508" s="20">
        <v>0</v>
      </c>
      <c r="G508" s="21">
        <f t="shared" si="7"/>
        <v>55354.220000000045</v>
      </c>
      <c r="H508" s="20">
        <v>0</v>
      </c>
      <c r="I508" s="20">
        <v>0</v>
      </c>
    </row>
    <row r="509" spans="1:9" x14ac:dyDescent="0.25">
      <c r="A509" s="164" t="s">
        <v>1965</v>
      </c>
      <c r="B509" s="93">
        <v>0</v>
      </c>
      <c r="C509" s="157" t="s">
        <v>67</v>
      </c>
      <c r="D509" s="210">
        <v>230146.30000000008</v>
      </c>
      <c r="E509" s="210">
        <v>204148.45</v>
      </c>
      <c r="F509" s="20">
        <v>0</v>
      </c>
      <c r="G509" s="21">
        <f t="shared" si="7"/>
        <v>25997.850000000064</v>
      </c>
      <c r="H509" s="20">
        <v>0</v>
      </c>
      <c r="I509" s="20">
        <v>0</v>
      </c>
    </row>
    <row r="510" spans="1:9" x14ac:dyDescent="0.25">
      <c r="A510" s="164" t="s">
        <v>1966</v>
      </c>
      <c r="B510" s="93">
        <v>0</v>
      </c>
      <c r="C510" s="157" t="s">
        <v>67</v>
      </c>
      <c r="D510" s="210">
        <v>344690.07000000012</v>
      </c>
      <c r="E510" s="210">
        <v>279172.57</v>
      </c>
      <c r="F510" s="20">
        <v>0</v>
      </c>
      <c r="G510" s="21">
        <f t="shared" si="7"/>
        <v>65517.500000000116</v>
      </c>
      <c r="H510" s="20">
        <v>0</v>
      </c>
      <c r="I510" s="20">
        <v>0</v>
      </c>
    </row>
    <row r="511" spans="1:9" x14ac:dyDescent="0.25">
      <c r="A511" s="164" t="s">
        <v>1967</v>
      </c>
      <c r="B511" s="93">
        <v>0</v>
      </c>
      <c r="C511" s="157" t="s">
        <v>67</v>
      </c>
      <c r="D511" s="210">
        <v>809012.50000000023</v>
      </c>
      <c r="E511" s="210">
        <v>636468.25</v>
      </c>
      <c r="F511" s="20">
        <v>0</v>
      </c>
      <c r="G511" s="21">
        <f t="shared" si="7"/>
        <v>172544.25000000023</v>
      </c>
      <c r="H511" s="20">
        <v>0</v>
      </c>
      <c r="I511" s="20">
        <v>0</v>
      </c>
    </row>
    <row r="512" spans="1:9" x14ac:dyDescent="0.25">
      <c r="A512" s="164" t="s">
        <v>1968</v>
      </c>
      <c r="B512" s="93">
        <v>0</v>
      </c>
      <c r="C512" s="157" t="s">
        <v>67</v>
      </c>
      <c r="D512" s="210">
        <v>886389.70000000042</v>
      </c>
      <c r="E512" s="210">
        <v>675690.06</v>
      </c>
      <c r="F512" s="20">
        <v>0</v>
      </c>
      <c r="G512" s="21">
        <f t="shared" si="7"/>
        <v>210699.64000000036</v>
      </c>
      <c r="H512" s="20">
        <v>0</v>
      </c>
      <c r="I512" s="20">
        <v>0</v>
      </c>
    </row>
    <row r="513" spans="1:9" x14ac:dyDescent="0.25">
      <c r="A513" s="164" t="s">
        <v>1969</v>
      </c>
      <c r="B513" s="93">
        <v>0</v>
      </c>
      <c r="C513" s="157" t="s">
        <v>67</v>
      </c>
      <c r="D513" s="210">
        <v>1076901.0000000005</v>
      </c>
      <c r="E513" s="210">
        <v>913226.17000000016</v>
      </c>
      <c r="F513" s="20">
        <v>0</v>
      </c>
      <c r="G513" s="21">
        <f t="shared" si="7"/>
        <v>163674.83000000031</v>
      </c>
      <c r="H513" s="20">
        <v>0</v>
      </c>
      <c r="I513" s="20">
        <v>0</v>
      </c>
    </row>
    <row r="514" spans="1:9" x14ac:dyDescent="0.25">
      <c r="A514" s="164" t="s">
        <v>1970</v>
      </c>
      <c r="B514" s="93">
        <v>0</v>
      </c>
      <c r="C514" s="157" t="s">
        <v>67</v>
      </c>
      <c r="D514" s="210">
        <v>251920</v>
      </c>
      <c r="E514" s="210">
        <v>209484.4</v>
      </c>
      <c r="F514" s="20">
        <v>0</v>
      </c>
      <c r="G514" s="21">
        <f t="shared" si="7"/>
        <v>42435.600000000006</v>
      </c>
      <c r="H514" s="20">
        <v>0</v>
      </c>
      <c r="I514" s="20">
        <v>0</v>
      </c>
    </row>
    <row r="515" spans="1:9" x14ac:dyDescent="0.25">
      <c r="A515" s="164" t="s">
        <v>1971</v>
      </c>
      <c r="B515" s="93">
        <v>0</v>
      </c>
      <c r="C515" s="157" t="s">
        <v>67</v>
      </c>
      <c r="D515" s="210">
        <v>280186.79999999993</v>
      </c>
      <c r="E515" s="210">
        <v>183748.75000000003</v>
      </c>
      <c r="F515" s="20">
        <v>0</v>
      </c>
      <c r="G515" s="21">
        <f t="shared" si="7"/>
        <v>96438.049999999901</v>
      </c>
      <c r="H515" s="20">
        <v>0</v>
      </c>
      <c r="I515" s="20">
        <v>0</v>
      </c>
    </row>
    <row r="516" spans="1:9" x14ac:dyDescent="0.25">
      <c r="A516" s="164" t="s">
        <v>1972</v>
      </c>
      <c r="B516" s="93">
        <v>0</v>
      </c>
      <c r="C516" s="157" t="s">
        <v>67</v>
      </c>
      <c r="D516" s="210">
        <v>21841.999999999996</v>
      </c>
      <c r="E516" s="210">
        <v>0</v>
      </c>
      <c r="F516" s="20">
        <v>0</v>
      </c>
      <c r="G516" s="21">
        <f t="shared" si="7"/>
        <v>21841.999999999996</v>
      </c>
      <c r="H516" s="20">
        <v>0</v>
      </c>
      <c r="I516" s="20">
        <v>0</v>
      </c>
    </row>
    <row r="517" spans="1:9" x14ac:dyDescent="0.25">
      <c r="A517" s="164" t="s">
        <v>1973</v>
      </c>
      <c r="B517" s="93">
        <v>0</v>
      </c>
      <c r="C517" s="157" t="s">
        <v>67</v>
      </c>
      <c r="D517" s="210">
        <v>237731.89999999991</v>
      </c>
      <c r="E517" s="210">
        <v>178768.91999999998</v>
      </c>
      <c r="F517" s="20">
        <v>0</v>
      </c>
      <c r="G517" s="21">
        <f t="shared" si="7"/>
        <v>58962.979999999923</v>
      </c>
      <c r="H517" s="20">
        <v>0</v>
      </c>
      <c r="I517" s="20">
        <v>0</v>
      </c>
    </row>
    <row r="518" spans="1:9" x14ac:dyDescent="0.25">
      <c r="A518" s="164" t="s">
        <v>1974</v>
      </c>
      <c r="B518" s="93">
        <v>0</v>
      </c>
      <c r="C518" s="157" t="s">
        <v>67</v>
      </c>
      <c r="D518" s="210">
        <v>274706.36000000004</v>
      </c>
      <c r="E518" s="210">
        <v>181368.21000000002</v>
      </c>
      <c r="F518" s="20">
        <v>0</v>
      </c>
      <c r="G518" s="21">
        <f t="shared" ref="G518:G581" si="8">D518-E518</f>
        <v>93338.150000000023</v>
      </c>
      <c r="H518" s="20">
        <v>0</v>
      </c>
      <c r="I518" s="20">
        <v>0</v>
      </c>
    </row>
    <row r="519" spans="1:9" x14ac:dyDescent="0.25">
      <c r="A519" s="164" t="s">
        <v>1975</v>
      </c>
      <c r="B519" s="93">
        <v>0</v>
      </c>
      <c r="C519" s="157" t="s">
        <v>67</v>
      </c>
      <c r="D519" s="210">
        <v>233646.10000000003</v>
      </c>
      <c r="E519" s="210">
        <v>198188.04</v>
      </c>
      <c r="F519" s="20">
        <v>0</v>
      </c>
      <c r="G519" s="21">
        <f t="shared" si="8"/>
        <v>35458.060000000027</v>
      </c>
      <c r="H519" s="20">
        <v>0</v>
      </c>
      <c r="I519" s="20">
        <v>0</v>
      </c>
    </row>
    <row r="520" spans="1:9" x14ac:dyDescent="0.25">
      <c r="A520" s="164" t="s">
        <v>1508</v>
      </c>
      <c r="B520" s="93">
        <v>0</v>
      </c>
      <c r="C520" s="157" t="s">
        <v>67</v>
      </c>
      <c r="D520" s="210">
        <v>45112.200000000004</v>
      </c>
      <c r="E520" s="210">
        <v>3033.6</v>
      </c>
      <c r="F520" s="20">
        <v>0</v>
      </c>
      <c r="G520" s="21">
        <f t="shared" si="8"/>
        <v>42078.600000000006</v>
      </c>
      <c r="H520" s="20">
        <v>0</v>
      </c>
      <c r="I520" s="20">
        <v>0</v>
      </c>
    </row>
    <row r="521" spans="1:9" x14ac:dyDescent="0.25">
      <c r="A521" s="164" t="s">
        <v>1509</v>
      </c>
      <c r="B521" s="93">
        <v>0</v>
      </c>
      <c r="C521" s="157" t="s">
        <v>67</v>
      </c>
      <c r="D521" s="210">
        <v>69642</v>
      </c>
      <c r="E521" s="210">
        <v>687.7</v>
      </c>
      <c r="F521" s="20">
        <v>0</v>
      </c>
      <c r="G521" s="21">
        <f t="shared" si="8"/>
        <v>68954.3</v>
      </c>
      <c r="H521" s="20">
        <v>0</v>
      </c>
      <c r="I521" s="20">
        <v>0</v>
      </c>
    </row>
    <row r="522" spans="1:9" x14ac:dyDescent="0.25">
      <c r="A522" s="205" t="s">
        <v>1510</v>
      </c>
      <c r="B522" s="93">
        <v>0</v>
      </c>
      <c r="C522" s="157" t="s">
        <v>67</v>
      </c>
      <c r="D522" s="210">
        <v>8366.5</v>
      </c>
      <c r="E522" s="210">
        <v>8539.6</v>
      </c>
      <c r="F522" s="20">
        <v>0</v>
      </c>
      <c r="G522" s="21">
        <f t="shared" si="8"/>
        <v>-173.10000000000036</v>
      </c>
      <c r="H522" s="20">
        <v>0</v>
      </c>
      <c r="I522" s="20">
        <v>0</v>
      </c>
    </row>
    <row r="523" spans="1:9" x14ac:dyDescent="0.25">
      <c r="A523" s="205" t="s">
        <v>1511</v>
      </c>
      <c r="B523" s="93">
        <v>0</v>
      </c>
      <c r="C523" s="157" t="s">
        <v>67</v>
      </c>
      <c r="D523" s="210">
        <v>55806</v>
      </c>
      <c r="E523" s="210">
        <v>17498.8</v>
      </c>
      <c r="F523" s="20">
        <v>0</v>
      </c>
      <c r="G523" s="21">
        <f t="shared" si="8"/>
        <v>38307.199999999997</v>
      </c>
      <c r="H523" s="20">
        <v>0</v>
      </c>
      <c r="I523" s="20">
        <v>0</v>
      </c>
    </row>
    <row r="524" spans="1:9" x14ac:dyDescent="0.25">
      <c r="A524" s="205" t="s">
        <v>1512</v>
      </c>
      <c r="B524" s="93">
        <v>0</v>
      </c>
      <c r="C524" s="157" t="s">
        <v>67</v>
      </c>
      <c r="D524" s="210">
        <v>1068745.4299999997</v>
      </c>
      <c r="E524" s="210">
        <v>913564.87</v>
      </c>
      <c r="F524" s="20">
        <v>0</v>
      </c>
      <c r="G524" s="21">
        <f t="shared" si="8"/>
        <v>155180.55999999971</v>
      </c>
      <c r="H524" s="20">
        <v>0</v>
      </c>
      <c r="I524" s="20">
        <v>0</v>
      </c>
    </row>
    <row r="525" spans="1:9" x14ac:dyDescent="0.25">
      <c r="A525" s="164" t="s">
        <v>1513</v>
      </c>
      <c r="B525" s="93">
        <v>0</v>
      </c>
      <c r="C525" s="157" t="s">
        <v>67</v>
      </c>
      <c r="D525" s="210">
        <v>1112414.46</v>
      </c>
      <c r="E525" s="210">
        <v>811305.67000000016</v>
      </c>
      <c r="F525" s="20">
        <v>0</v>
      </c>
      <c r="G525" s="21">
        <f t="shared" si="8"/>
        <v>301108.7899999998</v>
      </c>
      <c r="H525" s="20">
        <v>0</v>
      </c>
      <c r="I525" s="20">
        <v>0</v>
      </c>
    </row>
    <row r="526" spans="1:9" x14ac:dyDescent="0.25">
      <c r="A526" s="164" t="s">
        <v>1514</v>
      </c>
      <c r="B526" s="93">
        <v>0</v>
      </c>
      <c r="C526" s="157" t="s">
        <v>67</v>
      </c>
      <c r="D526" s="210">
        <v>826377.99999999988</v>
      </c>
      <c r="E526" s="210">
        <v>701704.78999999992</v>
      </c>
      <c r="F526" s="20">
        <v>0</v>
      </c>
      <c r="G526" s="21">
        <f t="shared" si="8"/>
        <v>124673.20999999996</v>
      </c>
      <c r="H526" s="20">
        <v>0</v>
      </c>
      <c r="I526" s="20">
        <v>0</v>
      </c>
    </row>
    <row r="527" spans="1:9" x14ac:dyDescent="0.25">
      <c r="A527" s="164" t="s">
        <v>1515</v>
      </c>
      <c r="B527" s="93">
        <v>0</v>
      </c>
      <c r="C527" s="157" t="s">
        <v>67</v>
      </c>
      <c r="D527" s="210">
        <v>859274.99999999977</v>
      </c>
      <c r="E527" s="210">
        <v>673126.59999999986</v>
      </c>
      <c r="F527" s="20">
        <v>0</v>
      </c>
      <c r="G527" s="21">
        <f t="shared" si="8"/>
        <v>186148.39999999991</v>
      </c>
      <c r="H527" s="20">
        <v>0</v>
      </c>
      <c r="I527" s="20">
        <v>0</v>
      </c>
    </row>
    <row r="528" spans="1:9" x14ac:dyDescent="0.25">
      <c r="A528" s="164" t="s">
        <v>1977</v>
      </c>
      <c r="B528" s="93">
        <v>0</v>
      </c>
      <c r="C528" s="157" t="s">
        <v>67</v>
      </c>
      <c r="D528" s="210">
        <v>517541.49999999988</v>
      </c>
      <c r="E528" s="210">
        <v>367494.8</v>
      </c>
      <c r="F528" s="20">
        <v>0</v>
      </c>
      <c r="G528" s="21">
        <f t="shared" si="8"/>
        <v>150046.6999999999</v>
      </c>
      <c r="H528" s="20">
        <v>0</v>
      </c>
      <c r="I528" s="20">
        <v>0</v>
      </c>
    </row>
    <row r="529" spans="1:9" x14ac:dyDescent="0.25">
      <c r="A529" s="164" t="s">
        <v>1978</v>
      </c>
      <c r="B529" s="93">
        <v>0</v>
      </c>
      <c r="C529" s="157" t="s">
        <v>67</v>
      </c>
      <c r="D529" s="210">
        <v>530701.1</v>
      </c>
      <c r="E529" s="210">
        <v>344910.51</v>
      </c>
      <c r="F529" s="20">
        <v>0</v>
      </c>
      <c r="G529" s="21">
        <f t="shared" si="8"/>
        <v>185790.58999999997</v>
      </c>
      <c r="H529" s="20">
        <v>0</v>
      </c>
      <c r="I529" s="20">
        <v>0</v>
      </c>
    </row>
    <row r="530" spans="1:9" x14ac:dyDescent="0.25">
      <c r="A530" s="164" t="s">
        <v>1979</v>
      </c>
      <c r="B530" s="93">
        <v>0</v>
      </c>
      <c r="C530" s="157" t="s">
        <v>67</v>
      </c>
      <c r="D530" s="210">
        <v>506051.00000000012</v>
      </c>
      <c r="E530" s="210">
        <v>412510.2</v>
      </c>
      <c r="F530" s="20">
        <v>0</v>
      </c>
      <c r="G530" s="21">
        <f t="shared" si="8"/>
        <v>93540.800000000105</v>
      </c>
      <c r="H530" s="20">
        <v>0</v>
      </c>
      <c r="I530" s="20">
        <v>0</v>
      </c>
    </row>
    <row r="531" spans="1:9" x14ac:dyDescent="0.25">
      <c r="A531" s="164" t="s">
        <v>1980</v>
      </c>
      <c r="B531" s="93">
        <v>0</v>
      </c>
      <c r="C531" s="157" t="s">
        <v>67</v>
      </c>
      <c r="D531" s="210">
        <v>500188.50000000012</v>
      </c>
      <c r="E531" s="210">
        <v>346363.02</v>
      </c>
      <c r="F531" s="20">
        <v>0</v>
      </c>
      <c r="G531" s="21">
        <f t="shared" si="8"/>
        <v>153825.4800000001</v>
      </c>
      <c r="H531" s="20">
        <v>0</v>
      </c>
      <c r="I531" s="20">
        <v>0</v>
      </c>
    </row>
    <row r="532" spans="1:9" x14ac:dyDescent="0.25">
      <c r="A532" s="164" t="s">
        <v>1981</v>
      </c>
      <c r="B532" s="93">
        <v>0</v>
      </c>
      <c r="C532" s="157" t="s">
        <v>67</v>
      </c>
      <c r="D532" s="210">
        <v>1130258.76</v>
      </c>
      <c r="E532" s="210">
        <v>998904.12</v>
      </c>
      <c r="F532" s="20">
        <v>0</v>
      </c>
      <c r="G532" s="21">
        <f t="shared" si="8"/>
        <v>131354.64000000001</v>
      </c>
      <c r="H532" s="20">
        <v>0</v>
      </c>
      <c r="I532" s="20">
        <v>0</v>
      </c>
    </row>
    <row r="533" spans="1:9" x14ac:dyDescent="0.25">
      <c r="A533" s="164" t="s">
        <v>1982</v>
      </c>
      <c r="B533" s="93">
        <v>0</v>
      </c>
      <c r="C533" s="157" t="s">
        <v>67</v>
      </c>
      <c r="D533" s="210">
        <v>735894.50000000023</v>
      </c>
      <c r="E533" s="210">
        <v>567293.80999999994</v>
      </c>
      <c r="F533" s="20">
        <v>0</v>
      </c>
      <c r="G533" s="21">
        <f t="shared" si="8"/>
        <v>168600.69000000029</v>
      </c>
      <c r="H533" s="20">
        <v>0</v>
      </c>
      <c r="I533" s="20">
        <v>0</v>
      </c>
    </row>
    <row r="534" spans="1:9" x14ac:dyDescent="0.25">
      <c r="A534" s="187" t="s">
        <v>196</v>
      </c>
      <c r="B534" s="93">
        <v>0</v>
      </c>
      <c r="C534" s="157" t="s">
        <v>67</v>
      </c>
      <c r="D534" s="210">
        <v>29245.500000000007</v>
      </c>
      <c r="E534" s="210">
        <v>397.28</v>
      </c>
      <c r="F534" s="20">
        <v>0</v>
      </c>
      <c r="G534" s="21">
        <f t="shared" si="8"/>
        <v>28848.220000000008</v>
      </c>
      <c r="H534" s="20">
        <v>0</v>
      </c>
      <c r="I534" s="20">
        <v>0</v>
      </c>
    </row>
    <row r="535" spans="1:9" x14ac:dyDescent="0.25">
      <c r="A535" s="187" t="s">
        <v>1100</v>
      </c>
      <c r="B535" s="93">
        <v>0</v>
      </c>
      <c r="C535" s="157" t="s">
        <v>67</v>
      </c>
      <c r="D535" s="210">
        <v>457442.49999999994</v>
      </c>
      <c r="E535" s="210">
        <v>372288.64999999997</v>
      </c>
      <c r="F535" s="20">
        <v>0</v>
      </c>
      <c r="G535" s="21">
        <f t="shared" si="8"/>
        <v>85153.849999999977</v>
      </c>
      <c r="H535" s="20">
        <v>0</v>
      </c>
      <c r="I535" s="20">
        <v>0</v>
      </c>
    </row>
    <row r="536" spans="1:9" x14ac:dyDescent="0.25">
      <c r="A536" s="187" t="s">
        <v>1101</v>
      </c>
      <c r="B536" s="93">
        <v>0</v>
      </c>
      <c r="C536" s="157" t="s">
        <v>67</v>
      </c>
      <c r="D536" s="210">
        <v>1084127.0000000002</v>
      </c>
      <c r="E536" s="210">
        <v>918441.20000000042</v>
      </c>
      <c r="F536" s="20">
        <v>0</v>
      </c>
      <c r="G536" s="21">
        <f t="shared" si="8"/>
        <v>165685.79999999981</v>
      </c>
      <c r="H536" s="20">
        <v>0</v>
      </c>
      <c r="I536" s="20">
        <v>0</v>
      </c>
    </row>
    <row r="537" spans="1:9" x14ac:dyDescent="0.25">
      <c r="A537" s="187" t="s">
        <v>1102</v>
      </c>
      <c r="B537" s="93">
        <v>0</v>
      </c>
      <c r="C537" s="157" t="s">
        <v>67</v>
      </c>
      <c r="D537" s="210">
        <v>242469.41999999998</v>
      </c>
      <c r="E537" s="210">
        <v>175109.65999999995</v>
      </c>
      <c r="F537" s="20">
        <v>0</v>
      </c>
      <c r="G537" s="21">
        <f t="shared" si="8"/>
        <v>67359.760000000038</v>
      </c>
      <c r="H537" s="20">
        <v>0</v>
      </c>
      <c r="I537" s="20">
        <v>0</v>
      </c>
    </row>
    <row r="538" spans="1:9" x14ac:dyDescent="0.25">
      <c r="A538" s="187" t="s">
        <v>197</v>
      </c>
      <c r="B538" s="93">
        <v>0</v>
      </c>
      <c r="C538" s="157" t="s">
        <v>67</v>
      </c>
      <c r="D538" s="210">
        <v>130717.00000000003</v>
      </c>
      <c r="E538" s="210">
        <v>27481.45</v>
      </c>
      <c r="F538" s="20">
        <v>0</v>
      </c>
      <c r="G538" s="21">
        <f t="shared" si="8"/>
        <v>103235.55000000003</v>
      </c>
      <c r="H538" s="20">
        <v>0</v>
      </c>
      <c r="I538" s="20">
        <v>0</v>
      </c>
    </row>
    <row r="539" spans="1:9" x14ac:dyDescent="0.25">
      <c r="A539" s="187" t="s">
        <v>1103</v>
      </c>
      <c r="B539" s="93">
        <v>0</v>
      </c>
      <c r="C539" s="157" t="s">
        <v>67</v>
      </c>
      <c r="D539" s="210">
        <v>449035.98000000004</v>
      </c>
      <c r="E539" s="210">
        <v>302896.05000000005</v>
      </c>
      <c r="F539" s="20">
        <v>0</v>
      </c>
      <c r="G539" s="21">
        <f t="shared" si="8"/>
        <v>146139.93</v>
      </c>
      <c r="H539" s="20">
        <v>0</v>
      </c>
      <c r="I539" s="20">
        <v>0</v>
      </c>
    </row>
    <row r="540" spans="1:9" x14ac:dyDescent="0.25">
      <c r="A540" s="187" t="s">
        <v>1104</v>
      </c>
      <c r="B540" s="93">
        <v>0</v>
      </c>
      <c r="C540" s="157" t="s">
        <v>67</v>
      </c>
      <c r="D540" s="210">
        <v>608300.84000000008</v>
      </c>
      <c r="E540" s="210">
        <v>408789.12000000005</v>
      </c>
      <c r="F540" s="20">
        <v>0</v>
      </c>
      <c r="G540" s="21">
        <f t="shared" si="8"/>
        <v>199511.72000000003</v>
      </c>
      <c r="H540" s="20">
        <v>0</v>
      </c>
      <c r="I540" s="20">
        <v>0</v>
      </c>
    </row>
    <row r="541" spans="1:9" x14ac:dyDescent="0.25">
      <c r="A541" s="187" t="s">
        <v>198</v>
      </c>
      <c r="B541" s="93">
        <v>0</v>
      </c>
      <c r="C541" s="157" t="s">
        <v>67</v>
      </c>
      <c r="D541" s="210">
        <v>139648.84000000003</v>
      </c>
      <c r="E541" s="210">
        <v>33167</v>
      </c>
      <c r="F541" s="20">
        <v>0</v>
      </c>
      <c r="G541" s="21">
        <f t="shared" si="8"/>
        <v>106481.84000000003</v>
      </c>
      <c r="H541" s="20">
        <v>0</v>
      </c>
      <c r="I541" s="20">
        <v>0</v>
      </c>
    </row>
    <row r="542" spans="1:9" x14ac:dyDescent="0.25">
      <c r="A542" s="187" t="s">
        <v>199</v>
      </c>
      <c r="B542" s="93">
        <v>0</v>
      </c>
      <c r="C542" s="157" t="s">
        <v>67</v>
      </c>
      <c r="D542" s="210">
        <v>148572.5</v>
      </c>
      <c r="E542" s="210">
        <v>60596.049999999996</v>
      </c>
      <c r="F542" s="20">
        <v>0</v>
      </c>
      <c r="G542" s="21">
        <f t="shared" si="8"/>
        <v>87976.450000000012</v>
      </c>
      <c r="H542" s="20">
        <v>0</v>
      </c>
      <c r="I542" s="20">
        <v>0</v>
      </c>
    </row>
    <row r="543" spans="1:9" x14ac:dyDescent="0.25">
      <c r="A543" s="187" t="s">
        <v>200</v>
      </c>
      <c r="B543" s="93">
        <v>0</v>
      </c>
      <c r="C543" s="157" t="s">
        <v>67</v>
      </c>
      <c r="D543" s="210">
        <v>166630.14999999997</v>
      </c>
      <c r="E543" s="210">
        <v>95690.11</v>
      </c>
      <c r="F543" s="20">
        <v>0</v>
      </c>
      <c r="G543" s="21">
        <f t="shared" si="8"/>
        <v>70940.039999999964</v>
      </c>
      <c r="H543" s="20">
        <v>0</v>
      </c>
      <c r="I543" s="20">
        <v>0</v>
      </c>
    </row>
    <row r="544" spans="1:9" x14ac:dyDescent="0.25">
      <c r="A544" s="187" t="s">
        <v>201</v>
      </c>
      <c r="B544" s="93">
        <v>0</v>
      </c>
      <c r="C544" s="157" t="s">
        <v>67</v>
      </c>
      <c r="D544" s="210">
        <v>312756.46000000008</v>
      </c>
      <c r="E544" s="210">
        <v>150890.6</v>
      </c>
      <c r="F544" s="20">
        <v>0</v>
      </c>
      <c r="G544" s="21">
        <f t="shared" si="8"/>
        <v>161865.86000000007</v>
      </c>
      <c r="H544" s="20">
        <v>0</v>
      </c>
      <c r="I544" s="20">
        <v>0</v>
      </c>
    </row>
    <row r="545" spans="1:9" x14ac:dyDescent="0.25">
      <c r="A545" s="187" t="s">
        <v>202</v>
      </c>
      <c r="B545" s="93">
        <v>0</v>
      </c>
      <c r="C545" s="157" t="s">
        <v>67</v>
      </c>
      <c r="D545" s="210">
        <v>319020.50000000012</v>
      </c>
      <c r="E545" s="210">
        <v>186678.75</v>
      </c>
      <c r="F545" s="20">
        <v>0</v>
      </c>
      <c r="G545" s="21">
        <f t="shared" si="8"/>
        <v>132341.75000000012</v>
      </c>
      <c r="H545" s="20">
        <v>0</v>
      </c>
      <c r="I545" s="20">
        <v>0</v>
      </c>
    </row>
    <row r="546" spans="1:9" x14ac:dyDescent="0.25">
      <c r="A546" s="187" t="s">
        <v>203</v>
      </c>
      <c r="B546" s="93">
        <v>0</v>
      </c>
      <c r="C546" s="157" t="s">
        <v>67</v>
      </c>
      <c r="D546" s="210">
        <v>128464.00000000003</v>
      </c>
      <c r="E546" s="210">
        <v>76078.3</v>
      </c>
      <c r="F546" s="20">
        <v>0</v>
      </c>
      <c r="G546" s="21">
        <f t="shared" si="8"/>
        <v>52385.700000000026</v>
      </c>
      <c r="H546" s="20">
        <v>0</v>
      </c>
      <c r="I546" s="20">
        <v>0</v>
      </c>
    </row>
    <row r="547" spans="1:9" x14ac:dyDescent="0.25">
      <c r="A547" s="187" t="s">
        <v>3880</v>
      </c>
      <c r="B547" s="93">
        <v>0</v>
      </c>
      <c r="C547" s="157" t="s">
        <v>67</v>
      </c>
      <c r="D547" s="210">
        <v>794981.68000000028</v>
      </c>
      <c r="E547" s="210">
        <v>607257.50999999978</v>
      </c>
      <c r="F547" s="20">
        <v>0</v>
      </c>
      <c r="G547" s="21">
        <f t="shared" si="8"/>
        <v>187724.17000000051</v>
      </c>
      <c r="H547" s="20">
        <v>0</v>
      </c>
      <c r="I547" s="20">
        <v>0</v>
      </c>
    </row>
    <row r="548" spans="1:9" x14ac:dyDescent="0.25">
      <c r="A548" s="187" t="s">
        <v>204</v>
      </c>
      <c r="B548" s="93">
        <v>0</v>
      </c>
      <c r="C548" s="157" t="s">
        <v>67</v>
      </c>
      <c r="D548" s="210">
        <v>136084.99999999997</v>
      </c>
      <c r="E548" s="210">
        <v>61436.65</v>
      </c>
      <c r="F548" s="20">
        <v>0</v>
      </c>
      <c r="G548" s="21">
        <f t="shared" si="8"/>
        <v>74648.349999999977</v>
      </c>
      <c r="H548" s="20">
        <v>0</v>
      </c>
      <c r="I548" s="20">
        <v>0</v>
      </c>
    </row>
    <row r="549" spans="1:9" x14ac:dyDescent="0.25">
      <c r="A549" s="164" t="s">
        <v>1983</v>
      </c>
      <c r="B549" s="93">
        <v>0</v>
      </c>
      <c r="C549" s="157" t="s">
        <v>67</v>
      </c>
      <c r="D549" s="210">
        <v>1715341.08</v>
      </c>
      <c r="E549" s="210">
        <v>1332125.26</v>
      </c>
      <c r="F549" s="20">
        <v>0</v>
      </c>
      <c r="G549" s="21">
        <f t="shared" si="8"/>
        <v>383215.82000000007</v>
      </c>
      <c r="H549" s="20">
        <v>0</v>
      </c>
      <c r="I549" s="20">
        <v>0</v>
      </c>
    </row>
    <row r="550" spans="1:9" x14ac:dyDescent="0.25">
      <c r="A550" s="187" t="s">
        <v>1105</v>
      </c>
      <c r="B550" s="93">
        <v>0</v>
      </c>
      <c r="C550" s="157" t="s">
        <v>67</v>
      </c>
      <c r="D550" s="210">
        <v>960946.05999999971</v>
      </c>
      <c r="E550" s="210">
        <v>722569.58</v>
      </c>
      <c r="F550" s="20">
        <v>0</v>
      </c>
      <c r="G550" s="21">
        <f t="shared" si="8"/>
        <v>238376.47999999975</v>
      </c>
      <c r="H550" s="20">
        <v>0</v>
      </c>
      <c r="I550" s="20">
        <v>0</v>
      </c>
    </row>
    <row r="551" spans="1:9" x14ac:dyDescent="0.25">
      <c r="A551" s="187" t="s">
        <v>1106</v>
      </c>
      <c r="B551" s="93">
        <v>0</v>
      </c>
      <c r="C551" s="157" t="s">
        <v>67</v>
      </c>
      <c r="D551" s="210">
        <v>4335322.9700000016</v>
      </c>
      <c r="E551" s="210">
        <v>1846339.4700000002</v>
      </c>
      <c r="F551" s="20">
        <v>0</v>
      </c>
      <c r="G551" s="21">
        <f t="shared" si="8"/>
        <v>2488983.5000000014</v>
      </c>
      <c r="H551" s="20">
        <v>0</v>
      </c>
      <c r="I551" s="20">
        <v>0</v>
      </c>
    </row>
    <row r="552" spans="1:9" x14ac:dyDescent="0.25">
      <c r="A552" s="187" t="s">
        <v>1107</v>
      </c>
      <c r="B552" s="93">
        <v>0</v>
      </c>
      <c r="C552" s="157" t="s">
        <v>67</v>
      </c>
      <c r="D552" s="210">
        <v>71321.500000000029</v>
      </c>
      <c r="E552" s="210">
        <v>1246.5500000000002</v>
      </c>
      <c r="F552" s="20">
        <v>0</v>
      </c>
      <c r="G552" s="21">
        <f t="shared" si="8"/>
        <v>70074.950000000026</v>
      </c>
      <c r="H552" s="20">
        <v>0</v>
      </c>
      <c r="I552" s="20">
        <v>0</v>
      </c>
    </row>
    <row r="553" spans="1:9" x14ac:dyDescent="0.25">
      <c r="A553" s="187" t="s">
        <v>205</v>
      </c>
      <c r="B553" s="93">
        <v>0</v>
      </c>
      <c r="C553" s="157" t="s">
        <v>67</v>
      </c>
      <c r="D553" s="210">
        <v>79713.049999999974</v>
      </c>
      <c r="E553" s="210">
        <v>34836.9</v>
      </c>
      <c r="F553" s="20">
        <v>0</v>
      </c>
      <c r="G553" s="21">
        <f t="shared" si="8"/>
        <v>44876.149999999972</v>
      </c>
      <c r="H553" s="20">
        <v>0</v>
      </c>
      <c r="I553" s="20">
        <v>0</v>
      </c>
    </row>
    <row r="554" spans="1:9" x14ac:dyDescent="0.25">
      <c r="A554" s="187" t="s">
        <v>206</v>
      </c>
      <c r="B554" s="93">
        <v>0</v>
      </c>
      <c r="C554" s="157" t="s">
        <v>67</v>
      </c>
      <c r="D554" s="210">
        <v>67243.299999999988</v>
      </c>
      <c r="E554" s="210">
        <v>16048.8</v>
      </c>
      <c r="F554" s="20">
        <v>0</v>
      </c>
      <c r="G554" s="21">
        <f t="shared" si="8"/>
        <v>51194.499999999985</v>
      </c>
      <c r="H554" s="20">
        <v>0</v>
      </c>
      <c r="I554" s="20">
        <v>0</v>
      </c>
    </row>
    <row r="555" spans="1:9" x14ac:dyDescent="0.25">
      <c r="A555" s="187" t="s">
        <v>3881</v>
      </c>
      <c r="B555" s="93">
        <v>0</v>
      </c>
      <c r="C555" s="157" t="s">
        <v>67</v>
      </c>
      <c r="D555" s="210">
        <v>340852.5</v>
      </c>
      <c r="E555" s="210">
        <v>175778.86</v>
      </c>
      <c r="F555" s="20">
        <v>0</v>
      </c>
      <c r="G555" s="21">
        <f t="shared" si="8"/>
        <v>165073.64000000001</v>
      </c>
      <c r="H555" s="20">
        <v>0</v>
      </c>
      <c r="I555" s="20">
        <v>0</v>
      </c>
    </row>
    <row r="556" spans="1:9" x14ac:dyDescent="0.25">
      <c r="A556" s="204" t="s">
        <v>4202</v>
      </c>
      <c r="B556" s="93">
        <v>0</v>
      </c>
      <c r="C556" s="157" t="s">
        <v>67</v>
      </c>
      <c r="D556" s="210">
        <v>777143.7</v>
      </c>
      <c r="E556" s="210">
        <v>410109.00999999995</v>
      </c>
      <c r="F556" s="20">
        <v>0</v>
      </c>
      <c r="G556" s="21">
        <f t="shared" si="8"/>
        <v>367034.69</v>
      </c>
      <c r="H556" s="20">
        <v>0</v>
      </c>
      <c r="I556" s="20">
        <v>0</v>
      </c>
    </row>
    <row r="557" spans="1:9" x14ac:dyDescent="0.25">
      <c r="A557" s="187" t="s">
        <v>207</v>
      </c>
      <c r="B557" s="93">
        <v>0</v>
      </c>
      <c r="C557" s="157" t="s">
        <v>67</v>
      </c>
      <c r="D557" s="210">
        <v>2581730.0099999988</v>
      </c>
      <c r="E557" s="210">
        <v>2110734.42</v>
      </c>
      <c r="F557" s="20">
        <v>0</v>
      </c>
      <c r="G557" s="21">
        <f t="shared" si="8"/>
        <v>470995.58999999892</v>
      </c>
      <c r="H557" s="20">
        <v>0</v>
      </c>
      <c r="I557" s="20">
        <v>0</v>
      </c>
    </row>
    <row r="558" spans="1:9" x14ac:dyDescent="0.25">
      <c r="A558" s="164" t="s">
        <v>1984</v>
      </c>
      <c r="B558" s="93">
        <v>0</v>
      </c>
      <c r="C558" s="157" t="s">
        <v>67</v>
      </c>
      <c r="D558" s="210">
        <v>1034911.2000000004</v>
      </c>
      <c r="E558" s="210">
        <v>851249.08000000019</v>
      </c>
      <c r="F558" s="20">
        <v>0</v>
      </c>
      <c r="G558" s="21">
        <f t="shared" si="8"/>
        <v>183662.12000000023</v>
      </c>
      <c r="H558" s="20">
        <v>0</v>
      </c>
      <c r="I558" s="20">
        <v>0</v>
      </c>
    </row>
    <row r="559" spans="1:9" x14ac:dyDescent="0.25">
      <c r="A559" s="164" t="s">
        <v>1985</v>
      </c>
      <c r="B559" s="93">
        <v>0</v>
      </c>
      <c r="C559" s="157" t="s">
        <v>67</v>
      </c>
      <c r="D559" s="210">
        <v>1054289.5599999996</v>
      </c>
      <c r="E559" s="210">
        <v>772708.19999999984</v>
      </c>
      <c r="F559" s="20">
        <v>0</v>
      </c>
      <c r="G559" s="21">
        <f t="shared" si="8"/>
        <v>281581.35999999975</v>
      </c>
      <c r="H559" s="20">
        <v>0</v>
      </c>
      <c r="I559" s="20">
        <v>0</v>
      </c>
    </row>
    <row r="560" spans="1:9" x14ac:dyDescent="0.25">
      <c r="A560" s="164" t="s">
        <v>1986</v>
      </c>
      <c r="B560" s="93">
        <v>0</v>
      </c>
      <c r="C560" s="157" t="s">
        <v>67</v>
      </c>
      <c r="D560" s="210">
        <v>670287.50000000012</v>
      </c>
      <c r="E560" s="210">
        <v>446946.98</v>
      </c>
      <c r="F560" s="20">
        <v>0</v>
      </c>
      <c r="G560" s="21">
        <f t="shared" si="8"/>
        <v>223340.52000000014</v>
      </c>
      <c r="H560" s="20">
        <v>0</v>
      </c>
      <c r="I560" s="20">
        <v>0</v>
      </c>
    </row>
    <row r="561" spans="1:9" x14ac:dyDescent="0.25">
      <c r="A561" s="164" t="s">
        <v>1987</v>
      </c>
      <c r="B561" s="93">
        <v>0</v>
      </c>
      <c r="C561" s="157" t="s">
        <v>67</v>
      </c>
      <c r="D561" s="210">
        <v>1254935.4000000008</v>
      </c>
      <c r="E561" s="210">
        <v>956172.61999999988</v>
      </c>
      <c r="F561" s="20">
        <v>0</v>
      </c>
      <c r="G561" s="21">
        <f t="shared" si="8"/>
        <v>298762.78000000096</v>
      </c>
      <c r="H561" s="20">
        <v>0</v>
      </c>
      <c r="I561" s="20">
        <v>0</v>
      </c>
    </row>
    <row r="562" spans="1:9" x14ac:dyDescent="0.25">
      <c r="A562" s="164" t="s">
        <v>1988</v>
      </c>
      <c r="B562" s="93">
        <v>0</v>
      </c>
      <c r="C562" s="157" t="s">
        <v>67</v>
      </c>
      <c r="D562" s="210">
        <v>1197652.4000000004</v>
      </c>
      <c r="E562" s="210">
        <v>950125.98</v>
      </c>
      <c r="F562" s="20">
        <v>0</v>
      </c>
      <c r="G562" s="21">
        <f t="shared" si="8"/>
        <v>247526.42000000039</v>
      </c>
      <c r="H562" s="20">
        <v>0</v>
      </c>
      <c r="I562" s="20">
        <v>0</v>
      </c>
    </row>
    <row r="563" spans="1:9" x14ac:dyDescent="0.25">
      <c r="A563" s="164" t="s">
        <v>1989</v>
      </c>
      <c r="B563" s="93">
        <v>0</v>
      </c>
      <c r="C563" s="157" t="s">
        <v>67</v>
      </c>
      <c r="D563" s="210">
        <v>1074551.06</v>
      </c>
      <c r="E563" s="210">
        <v>779474.90999999992</v>
      </c>
      <c r="F563" s="20">
        <v>0</v>
      </c>
      <c r="G563" s="21">
        <f t="shared" si="8"/>
        <v>295076.15000000014</v>
      </c>
      <c r="H563" s="20">
        <v>0</v>
      </c>
      <c r="I563" s="20">
        <v>0</v>
      </c>
    </row>
    <row r="564" spans="1:9" x14ac:dyDescent="0.25">
      <c r="A564" s="164" t="s">
        <v>1990</v>
      </c>
      <c r="B564" s="93">
        <v>0</v>
      </c>
      <c r="C564" s="157" t="s">
        <v>67</v>
      </c>
      <c r="D564" s="210">
        <v>1126181.2599999998</v>
      </c>
      <c r="E564" s="210">
        <v>769801.39999999991</v>
      </c>
      <c r="F564" s="20">
        <v>0</v>
      </c>
      <c r="G564" s="21">
        <f t="shared" si="8"/>
        <v>356379.85999999987</v>
      </c>
      <c r="H564" s="20">
        <v>0</v>
      </c>
      <c r="I564" s="20">
        <v>0</v>
      </c>
    </row>
    <row r="565" spans="1:9" x14ac:dyDescent="0.25">
      <c r="A565" s="164" t="s">
        <v>1991</v>
      </c>
      <c r="B565" s="93">
        <v>0</v>
      </c>
      <c r="C565" s="157" t="s">
        <v>67</v>
      </c>
      <c r="D565" s="210">
        <v>1066031.1199999999</v>
      </c>
      <c r="E565" s="210">
        <v>815038.42000000016</v>
      </c>
      <c r="F565" s="20">
        <v>0</v>
      </c>
      <c r="G565" s="21">
        <f t="shared" si="8"/>
        <v>250992.69999999972</v>
      </c>
      <c r="H565" s="20">
        <v>0</v>
      </c>
      <c r="I565" s="20">
        <v>0</v>
      </c>
    </row>
    <row r="566" spans="1:9" x14ac:dyDescent="0.25">
      <c r="A566" s="164" t="s">
        <v>1992</v>
      </c>
      <c r="B566" s="93">
        <v>0</v>
      </c>
      <c r="C566" s="157" t="s">
        <v>67</v>
      </c>
      <c r="D566" s="210">
        <v>968123.13999999978</v>
      </c>
      <c r="E566" s="210">
        <v>742033.00000000012</v>
      </c>
      <c r="F566" s="20">
        <v>0</v>
      </c>
      <c r="G566" s="21">
        <f t="shared" si="8"/>
        <v>226090.13999999966</v>
      </c>
      <c r="H566" s="20">
        <v>0</v>
      </c>
      <c r="I566" s="20">
        <v>0</v>
      </c>
    </row>
    <row r="567" spans="1:9" x14ac:dyDescent="0.25">
      <c r="A567" s="164" t="s">
        <v>1993</v>
      </c>
      <c r="B567" s="93">
        <v>0</v>
      </c>
      <c r="C567" s="157" t="s">
        <v>67</v>
      </c>
      <c r="D567" s="210">
        <v>1040201.6400000006</v>
      </c>
      <c r="E567" s="210">
        <v>743380.78</v>
      </c>
      <c r="F567" s="20">
        <v>0</v>
      </c>
      <c r="G567" s="21">
        <f t="shared" si="8"/>
        <v>296820.86000000057</v>
      </c>
      <c r="H567" s="20">
        <v>0</v>
      </c>
      <c r="I567" s="20">
        <v>0</v>
      </c>
    </row>
    <row r="568" spans="1:9" x14ac:dyDescent="0.25">
      <c r="A568" s="164" t="s">
        <v>1994</v>
      </c>
      <c r="B568" s="93">
        <v>0</v>
      </c>
      <c r="C568" s="157" t="s">
        <v>67</v>
      </c>
      <c r="D568" s="210">
        <v>852271.69999999984</v>
      </c>
      <c r="E568" s="210">
        <v>552808.3600000001</v>
      </c>
      <c r="F568" s="20">
        <v>0</v>
      </c>
      <c r="G568" s="21">
        <f t="shared" si="8"/>
        <v>299463.33999999973</v>
      </c>
      <c r="H568" s="20">
        <v>0</v>
      </c>
      <c r="I568" s="20">
        <v>0</v>
      </c>
    </row>
    <row r="569" spans="1:9" x14ac:dyDescent="0.25">
      <c r="A569" s="164" t="s">
        <v>1995</v>
      </c>
      <c r="B569" s="93">
        <v>0</v>
      </c>
      <c r="C569" s="157" t="s">
        <v>67</v>
      </c>
      <c r="D569" s="210">
        <v>61402.999999999978</v>
      </c>
      <c r="E569" s="210">
        <v>44598.299999999996</v>
      </c>
      <c r="F569" s="20">
        <v>0</v>
      </c>
      <c r="G569" s="21">
        <f t="shared" si="8"/>
        <v>16804.699999999983</v>
      </c>
      <c r="H569" s="20">
        <v>0</v>
      </c>
      <c r="I569" s="20">
        <v>0</v>
      </c>
    </row>
    <row r="570" spans="1:9" x14ac:dyDescent="0.25">
      <c r="A570" s="164" t="s">
        <v>1996</v>
      </c>
      <c r="B570" s="93">
        <v>0</v>
      </c>
      <c r="C570" s="157" t="s">
        <v>67</v>
      </c>
      <c r="D570" s="210">
        <v>180866.50000000009</v>
      </c>
      <c r="E570" s="210">
        <v>127501.2</v>
      </c>
      <c r="F570" s="20">
        <v>0</v>
      </c>
      <c r="G570" s="21">
        <f t="shared" si="8"/>
        <v>53365.30000000009</v>
      </c>
      <c r="H570" s="20">
        <v>0</v>
      </c>
      <c r="I570" s="20">
        <v>0</v>
      </c>
    </row>
    <row r="571" spans="1:9" x14ac:dyDescent="0.25">
      <c r="A571" s="164" t="s">
        <v>1997</v>
      </c>
      <c r="B571" s="93">
        <v>0</v>
      </c>
      <c r="C571" s="157" t="s">
        <v>67</v>
      </c>
      <c r="D571" s="210">
        <v>169365.63000000006</v>
      </c>
      <c r="E571" s="210">
        <v>97860.369999999981</v>
      </c>
      <c r="F571" s="20">
        <v>0</v>
      </c>
      <c r="G571" s="21">
        <f t="shared" si="8"/>
        <v>71505.260000000082</v>
      </c>
      <c r="H571" s="20">
        <v>0</v>
      </c>
      <c r="I571" s="20">
        <v>0</v>
      </c>
    </row>
    <row r="572" spans="1:9" x14ac:dyDescent="0.25">
      <c r="A572" s="164" t="s">
        <v>1998</v>
      </c>
      <c r="B572" s="93">
        <v>0</v>
      </c>
      <c r="C572" s="157" t="s">
        <v>67</v>
      </c>
      <c r="D572" s="210">
        <v>60993.619999999995</v>
      </c>
      <c r="E572" s="210">
        <v>27586.270000000004</v>
      </c>
      <c r="F572" s="20">
        <v>0</v>
      </c>
      <c r="G572" s="21">
        <f t="shared" si="8"/>
        <v>33407.349999999991</v>
      </c>
      <c r="H572" s="20">
        <v>0</v>
      </c>
      <c r="I572" s="20">
        <v>0</v>
      </c>
    </row>
    <row r="573" spans="1:9" x14ac:dyDescent="0.25">
      <c r="A573" s="164" t="s">
        <v>1999</v>
      </c>
      <c r="B573" s="93">
        <v>0</v>
      </c>
      <c r="C573" s="157" t="s">
        <v>67</v>
      </c>
      <c r="D573" s="210">
        <v>102851.03000000003</v>
      </c>
      <c r="E573" s="210">
        <v>45719.18</v>
      </c>
      <c r="F573" s="20">
        <v>0</v>
      </c>
      <c r="G573" s="21">
        <f t="shared" si="8"/>
        <v>57131.850000000028</v>
      </c>
      <c r="H573" s="20">
        <v>0</v>
      </c>
      <c r="I573" s="20">
        <v>0</v>
      </c>
    </row>
    <row r="574" spans="1:9" x14ac:dyDescent="0.25">
      <c r="A574" s="164" t="s">
        <v>2000</v>
      </c>
      <c r="B574" s="93">
        <v>0</v>
      </c>
      <c r="C574" s="157" t="s">
        <v>67</v>
      </c>
      <c r="D574" s="210">
        <v>379327</v>
      </c>
      <c r="E574" s="210">
        <v>311597.55</v>
      </c>
      <c r="F574" s="20">
        <v>0</v>
      </c>
      <c r="G574" s="21">
        <f t="shared" si="8"/>
        <v>67729.450000000012</v>
      </c>
      <c r="H574" s="20">
        <v>0</v>
      </c>
      <c r="I574" s="20">
        <v>0</v>
      </c>
    </row>
    <row r="575" spans="1:9" x14ac:dyDescent="0.25">
      <c r="A575" s="164" t="s">
        <v>2001</v>
      </c>
      <c r="B575" s="93">
        <v>0</v>
      </c>
      <c r="C575" s="157" t="s">
        <v>67</v>
      </c>
      <c r="D575" s="210">
        <v>30176.87999999999</v>
      </c>
      <c r="E575" s="210">
        <v>28324.9</v>
      </c>
      <c r="F575" s="20">
        <v>0</v>
      </c>
      <c r="G575" s="21">
        <f t="shared" si="8"/>
        <v>1851.9799999999886</v>
      </c>
      <c r="H575" s="20">
        <v>0</v>
      </c>
      <c r="I575" s="20">
        <v>0</v>
      </c>
    </row>
    <row r="576" spans="1:9" x14ac:dyDescent="0.25">
      <c r="A576" s="164" t="s">
        <v>2002</v>
      </c>
      <c r="B576" s="93">
        <v>0</v>
      </c>
      <c r="C576" s="157" t="s">
        <v>67</v>
      </c>
      <c r="D576" s="210">
        <v>79683.780000000028</v>
      </c>
      <c r="E576" s="210">
        <v>56966.729999999996</v>
      </c>
      <c r="F576" s="20">
        <v>0</v>
      </c>
      <c r="G576" s="21">
        <f t="shared" si="8"/>
        <v>22717.050000000032</v>
      </c>
      <c r="H576" s="20">
        <v>0</v>
      </c>
      <c r="I576" s="20">
        <v>0</v>
      </c>
    </row>
    <row r="577" spans="1:9" x14ac:dyDescent="0.25">
      <c r="A577" s="164" t="s">
        <v>2003</v>
      </c>
      <c r="B577" s="93">
        <v>0</v>
      </c>
      <c r="C577" s="157" t="s">
        <v>67</v>
      </c>
      <c r="D577" s="210">
        <v>76782.000000000015</v>
      </c>
      <c r="E577" s="210">
        <v>32658.400000000001</v>
      </c>
      <c r="F577" s="20">
        <v>0</v>
      </c>
      <c r="G577" s="21">
        <f t="shared" si="8"/>
        <v>44123.600000000013</v>
      </c>
      <c r="H577" s="20">
        <v>0</v>
      </c>
      <c r="I577" s="20">
        <v>0</v>
      </c>
    </row>
    <row r="578" spans="1:9" x14ac:dyDescent="0.25">
      <c r="A578" s="164" t="s">
        <v>2004</v>
      </c>
      <c r="B578" s="93">
        <v>0</v>
      </c>
      <c r="C578" s="157" t="s">
        <v>67</v>
      </c>
      <c r="D578" s="210">
        <v>104486.50000000003</v>
      </c>
      <c r="E578" s="210">
        <v>77770.710000000006</v>
      </c>
      <c r="F578" s="20">
        <v>0</v>
      </c>
      <c r="G578" s="21">
        <f t="shared" si="8"/>
        <v>26715.790000000023</v>
      </c>
      <c r="H578" s="20">
        <v>0</v>
      </c>
      <c r="I578" s="20">
        <v>0</v>
      </c>
    </row>
    <row r="579" spans="1:9" x14ac:dyDescent="0.25">
      <c r="A579" s="164" t="s">
        <v>2005</v>
      </c>
      <c r="B579" s="93">
        <v>0</v>
      </c>
      <c r="C579" s="157" t="s">
        <v>67</v>
      </c>
      <c r="D579" s="210">
        <v>91648.06</v>
      </c>
      <c r="E579" s="210">
        <v>21456.6</v>
      </c>
      <c r="F579" s="20">
        <v>0</v>
      </c>
      <c r="G579" s="21">
        <f t="shared" si="8"/>
        <v>70191.459999999992</v>
      </c>
      <c r="H579" s="20">
        <v>0</v>
      </c>
      <c r="I579" s="20">
        <v>0</v>
      </c>
    </row>
    <row r="580" spans="1:9" x14ac:dyDescent="0.25">
      <c r="A580" s="164" t="s">
        <v>2006</v>
      </c>
      <c r="B580" s="93">
        <v>0</v>
      </c>
      <c r="C580" s="157" t="s">
        <v>67</v>
      </c>
      <c r="D580" s="210">
        <v>383592.41</v>
      </c>
      <c r="E580" s="210">
        <v>323488.24</v>
      </c>
      <c r="F580" s="20">
        <v>0</v>
      </c>
      <c r="G580" s="21">
        <f t="shared" si="8"/>
        <v>60104.169999999984</v>
      </c>
      <c r="H580" s="20">
        <v>0</v>
      </c>
      <c r="I580" s="20">
        <v>0</v>
      </c>
    </row>
    <row r="581" spans="1:9" x14ac:dyDescent="0.25">
      <c r="A581" s="164" t="s">
        <v>2007</v>
      </c>
      <c r="B581" s="93">
        <v>0</v>
      </c>
      <c r="C581" s="157" t="s">
        <v>67</v>
      </c>
      <c r="D581" s="210">
        <v>36347.5</v>
      </c>
      <c r="E581" s="210">
        <v>23365.210000000003</v>
      </c>
      <c r="F581" s="20">
        <v>0</v>
      </c>
      <c r="G581" s="21">
        <f t="shared" si="8"/>
        <v>12982.289999999997</v>
      </c>
      <c r="H581" s="20">
        <v>0</v>
      </c>
      <c r="I581" s="20">
        <v>0</v>
      </c>
    </row>
    <row r="582" spans="1:9" x14ac:dyDescent="0.25">
      <c r="A582" s="164" t="s">
        <v>2008</v>
      </c>
      <c r="B582" s="93">
        <v>0</v>
      </c>
      <c r="C582" s="157" t="s">
        <v>67</v>
      </c>
      <c r="D582" s="210">
        <v>105357.49999999999</v>
      </c>
      <c r="E582" s="210">
        <v>20738.149999999998</v>
      </c>
      <c r="F582" s="20">
        <v>0</v>
      </c>
      <c r="G582" s="21">
        <f t="shared" ref="G582:G645" si="9">D582-E582</f>
        <v>84619.349999999991</v>
      </c>
      <c r="H582" s="20">
        <v>0</v>
      </c>
      <c r="I582" s="20">
        <v>0</v>
      </c>
    </row>
    <row r="583" spans="1:9" x14ac:dyDescent="0.25">
      <c r="A583" s="164" t="s">
        <v>2009</v>
      </c>
      <c r="B583" s="93">
        <v>0</v>
      </c>
      <c r="C583" s="157" t="s">
        <v>67</v>
      </c>
      <c r="D583" s="210">
        <v>80132.000000000015</v>
      </c>
      <c r="E583" s="210">
        <v>61967.950000000004</v>
      </c>
      <c r="F583" s="20">
        <v>0</v>
      </c>
      <c r="G583" s="21">
        <f t="shared" si="9"/>
        <v>18164.05000000001</v>
      </c>
      <c r="H583" s="20">
        <v>0</v>
      </c>
      <c r="I583" s="20">
        <v>0</v>
      </c>
    </row>
    <row r="584" spans="1:9" x14ac:dyDescent="0.25">
      <c r="A584" s="164" t="s">
        <v>2010</v>
      </c>
      <c r="B584" s="93">
        <v>0</v>
      </c>
      <c r="C584" s="157" t="s">
        <v>67</v>
      </c>
      <c r="D584" s="210">
        <v>80232.500000000015</v>
      </c>
      <c r="E584" s="210">
        <v>38351.269999999997</v>
      </c>
      <c r="F584" s="20">
        <v>0</v>
      </c>
      <c r="G584" s="21">
        <f t="shared" si="9"/>
        <v>41881.230000000018</v>
      </c>
      <c r="H584" s="20">
        <v>0</v>
      </c>
      <c r="I584" s="20">
        <v>0</v>
      </c>
    </row>
    <row r="585" spans="1:9" x14ac:dyDescent="0.25">
      <c r="A585" s="164" t="s">
        <v>2011</v>
      </c>
      <c r="B585" s="93">
        <v>0</v>
      </c>
      <c r="C585" s="157" t="s">
        <v>67</v>
      </c>
      <c r="D585" s="210">
        <v>68742.000000000015</v>
      </c>
      <c r="E585" s="210">
        <v>34470.800000000003</v>
      </c>
      <c r="F585" s="20">
        <v>0</v>
      </c>
      <c r="G585" s="21">
        <f t="shared" si="9"/>
        <v>34271.200000000012</v>
      </c>
      <c r="H585" s="20">
        <v>0</v>
      </c>
      <c r="I585" s="20">
        <v>0</v>
      </c>
    </row>
    <row r="586" spans="1:9" x14ac:dyDescent="0.25">
      <c r="A586" s="164" t="s">
        <v>2012</v>
      </c>
      <c r="B586" s="93">
        <v>0</v>
      </c>
      <c r="C586" s="157" t="s">
        <v>67</v>
      </c>
      <c r="D586" s="210">
        <v>82746.460000000006</v>
      </c>
      <c r="E586" s="210">
        <v>21707.859999999997</v>
      </c>
      <c r="F586" s="20">
        <v>0</v>
      </c>
      <c r="G586" s="21">
        <f t="shared" si="9"/>
        <v>61038.600000000006</v>
      </c>
      <c r="H586" s="20">
        <v>0</v>
      </c>
      <c r="I586" s="20">
        <v>0</v>
      </c>
    </row>
    <row r="587" spans="1:9" x14ac:dyDescent="0.25">
      <c r="A587" s="164" t="s">
        <v>2013</v>
      </c>
      <c r="B587" s="93">
        <v>0</v>
      </c>
      <c r="C587" s="157" t="s">
        <v>67</v>
      </c>
      <c r="D587" s="210">
        <v>429771.30000000005</v>
      </c>
      <c r="E587" s="210">
        <v>324510.94999999995</v>
      </c>
      <c r="F587" s="20">
        <v>0</v>
      </c>
      <c r="G587" s="21">
        <f t="shared" si="9"/>
        <v>105260.35000000009</v>
      </c>
      <c r="H587" s="20">
        <v>0</v>
      </c>
      <c r="I587" s="20">
        <v>0</v>
      </c>
    </row>
    <row r="588" spans="1:9" x14ac:dyDescent="0.25">
      <c r="A588" s="164" t="s">
        <v>2014</v>
      </c>
      <c r="B588" s="93">
        <v>0</v>
      </c>
      <c r="C588" s="157" t="s">
        <v>67</v>
      </c>
      <c r="D588" s="210">
        <v>90047.999999999985</v>
      </c>
      <c r="E588" s="210">
        <v>43011.600000000006</v>
      </c>
      <c r="F588" s="20">
        <v>0</v>
      </c>
      <c r="G588" s="21">
        <f t="shared" si="9"/>
        <v>47036.39999999998</v>
      </c>
      <c r="H588" s="20">
        <v>0</v>
      </c>
      <c r="I588" s="20">
        <v>0</v>
      </c>
    </row>
    <row r="589" spans="1:9" x14ac:dyDescent="0.25">
      <c r="A589" s="164" t="s">
        <v>2015</v>
      </c>
      <c r="B589" s="93">
        <v>0</v>
      </c>
      <c r="C589" s="157" t="s">
        <v>67</v>
      </c>
      <c r="D589" s="210">
        <v>385594.89999999985</v>
      </c>
      <c r="E589" s="210">
        <v>329312.01999999996</v>
      </c>
      <c r="F589" s="20">
        <v>0</v>
      </c>
      <c r="G589" s="21">
        <f t="shared" si="9"/>
        <v>56282.879999999888</v>
      </c>
      <c r="H589" s="20">
        <v>0</v>
      </c>
      <c r="I589" s="20">
        <v>0</v>
      </c>
    </row>
    <row r="590" spans="1:9" x14ac:dyDescent="0.25">
      <c r="A590" s="164" t="s">
        <v>2016</v>
      </c>
      <c r="B590" s="93">
        <v>0</v>
      </c>
      <c r="C590" s="157" t="s">
        <v>67</v>
      </c>
      <c r="D590" s="210">
        <v>87502.000000000029</v>
      </c>
      <c r="E590" s="210">
        <v>67607.7</v>
      </c>
      <c r="F590" s="20">
        <v>0</v>
      </c>
      <c r="G590" s="21">
        <f t="shared" si="9"/>
        <v>19894.300000000032</v>
      </c>
      <c r="H590" s="20">
        <v>0</v>
      </c>
      <c r="I590" s="20">
        <v>0</v>
      </c>
    </row>
    <row r="591" spans="1:9" x14ac:dyDescent="0.25">
      <c r="A591" s="164" t="s">
        <v>2017</v>
      </c>
      <c r="B591" s="93">
        <v>0</v>
      </c>
      <c r="C591" s="157" t="s">
        <v>67</v>
      </c>
      <c r="D591" s="210">
        <v>416766.59999999986</v>
      </c>
      <c r="E591" s="210">
        <v>355855.14999999997</v>
      </c>
      <c r="F591" s="20">
        <v>0</v>
      </c>
      <c r="G591" s="21">
        <f t="shared" si="9"/>
        <v>60911.449999999895</v>
      </c>
      <c r="H591" s="20">
        <v>0</v>
      </c>
      <c r="I591" s="20">
        <v>0</v>
      </c>
    </row>
    <row r="592" spans="1:9" x14ac:dyDescent="0.25">
      <c r="A592" s="164" t="s">
        <v>2018</v>
      </c>
      <c r="B592" s="93">
        <v>0</v>
      </c>
      <c r="C592" s="157" t="s">
        <v>67</v>
      </c>
      <c r="D592" s="210">
        <v>429134.99999999994</v>
      </c>
      <c r="E592" s="210">
        <v>289624.43000000005</v>
      </c>
      <c r="F592" s="20">
        <v>0</v>
      </c>
      <c r="G592" s="21">
        <f t="shared" si="9"/>
        <v>139510.56999999989</v>
      </c>
      <c r="H592" s="20">
        <v>0</v>
      </c>
      <c r="I592" s="20">
        <v>0</v>
      </c>
    </row>
    <row r="593" spans="1:9" x14ac:dyDescent="0.25">
      <c r="A593" s="164" t="s">
        <v>2019</v>
      </c>
      <c r="B593" s="93">
        <v>0</v>
      </c>
      <c r="C593" s="157" t="s">
        <v>67</v>
      </c>
      <c r="D593" s="210">
        <v>104296.12000000004</v>
      </c>
      <c r="E593" s="210">
        <v>88250.3</v>
      </c>
      <c r="F593" s="20">
        <v>0</v>
      </c>
      <c r="G593" s="21">
        <f t="shared" si="9"/>
        <v>16045.820000000036</v>
      </c>
      <c r="H593" s="20">
        <v>0</v>
      </c>
      <c r="I593" s="20">
        <v>0</v>
      </c>
    </row>
    <row r="594" spans="1:9" x14ac:dyDescent="0.25">
      <c r="A594" s="164" t="s">
        <v>1516</v>
      </c>
      <c r="B594" s="93">
        <v>0</v>
      </c>
      <c r="C594" s="157" t="s">
        <v>67</v>
      </c>
      <c r="D594" s="210">
        <v>180158.29999999996</v>
      </c>
      <c r="E594" s="210">
        <v>106339</v>
      </c>
      <c r="F594" s="20">
        <v>0</v>
      </c>
      <c r="G594" s="21">
        <f t="shared" si="9"/>
        <v>73819.299999999959</v>
      </c>
      <c r="H594" s="20">
        <v>0</v>
      </c>
      <c r="I594" s="20">
        <v>0</v>
      </c>
    </row>
    <row r="595" spans="1:9" x14ac:dyDescent="0.25">
      <c r="A595" s="164" t="s">
        <v>1517</v>
      </c>
      <c r="B595" s="93">
        <v>0</v>
      </c>
      <c r="C595" s="157" t="s">
        <v>67</v>
      </c>
      <c r="D595" s="210">
        <v>549630.6</v>
      </c>
      <c r="E595" s="210">
        <v>300198.32</v>
      </c>
      <c r="F595" s="20">
        <v>0</v>
      </c>
      <c r="G595" s="21">
        <f t="shared" si="9"/>
        <v>249432.27999999997</v>
      </c>
      <c r="H595" s="20">
        <v>0</v>
      </c>
      <c r="I595" s="20">
        <v>0</v>
      </c>
    </row>
    <row r="596" spans="1:9" x14ac:dyDescent="0.25">
      <c r="A596" s="164" t="s">
        <v>1518</v>
      </c>
      <c r="B596" s="93">
        <v>0</v>
      </c>
      <c r="C596" s="157" t="s">
        <v>67</v>
      </c>
      <c r="D596" s="210">
        <v>1082762.9200000002</v>
      </c>
      <c r="E596" s="210">
        <v>865576.41999999993</v>
      </c>
      <c r="F596" s="20">
        <v>0</v>
      </c>
      <c r="G596" s="21">
        <f t="shared" si="9"/>
        <v>217186.50000000023</v>
      </c>
      <c r="H596" s="20">
        <v>0</v>
      </c>
      <c r="I596" s="20">
        <v>0</v>
      </c>
    </row>
    <row r="597" spans="1:9" x14ac:dyDescent="0.25">
      <c r="A597" s="164" t="s">
        <v>1519</v>
      </c>
      <c r="B597" s="93">
        <v>0</v>
      </c>
      <c r="C597" s="157" t="s">
        <v>67</v>
      </c>
      <c r="D597" s="210">
        <v>1228689.9099999997</v>
      </c>
      <c r="E597" s="210">
        <v>777230.58000000007</v>
      </c>
      <c r="F597" s="20">
        <v>0</v>
      </c>
      <c r="G597" s="21">
        <f t="shared" si="9"/>
        <v>451459.32999999961</v>
      </c>
      <c r="H597" s="20">
        <v>0</v>
      </c>
      <c r="I597" s="20">
        <v>0</v>
      </c>
    </row>
    <row r="598" spans="1:9" x14ac:dyDescent="0.25">
      <c r="A598" s="164" t="s">
        <v>2020</v>
      </c>
      <c r="B598" s="93">
        <v>0</v>
      </c>
      <c r="C598" s="157" t="s">
        <v>67</v>
      </c>
      <c r="D598" s="210">
        <v>23918.999999999993</v>
      </c>
      <c r="E598" s="210">
        <v>22955.099999999995</v>
      </c>
      <c r="F598" s="20">
        <v>0</v>
      </c>
      <c r="G598" s="21">
        <f t="shared" si="9"/>
        <v>963.89999999999782</v>
      </c>
      <c r="H598" s="20">
        <v>0</v>
      </c>
      <c r="I598" s="20">
        <v>0</v>
      </c>
    </row>
    <row r="599" spans="1:9" x14ac:dyDescent="0.25">
      <c r="A599" s="187" t="s">
        <v>1108</v>
      </c>
      <c r="B599" s="93">
        <v>0</v>
      </c>
      <c r="C599" s="157" t="s">
        <v>67</v>
      </c>
      <c r="D599" s="210">
        <v>2293192.0699999998</v>
      </c>
      <c r="E599" s="210">
        <v>1897765.94</v>
      </c>
      <c r="F599" s="20">
        <v>0</v>
      </c>
      <c r="G599" s="21">
        <f t="shared" si="9"/>
        <v>395426.12999999989</v>
      </c>
      <c r="H599" s="20">
        <v>0</v>
      </c>
      <c r="I599" s="20">
        <v>0</v>
      </c>
    </row>
    <row r="600" spans="1:9" x14ac:dyDescent="0.25">
      <c r="A600" s="187" t="s">
        <v>1109</v>
      </c>
      <c r="B600" s="93">
        <v>0</v>
      </c>
      <c r="C600" s="157" t="s">
        <v>67</v>
      </c>
      <c r="D600" s="210">
        <v>176364.60000000003</v>
      </c>
      <c r="E600" s="210">
        <v>115442.7</v>
      </c>
      <c r="F600" s="20">
        <v>0</v>
      </c>
      <c r="G600" s="21">
        <f t="shared" si="9"/>
        <v>60921.900000000038</v>
      </c>
      <c r="H600" s="20">
        <v>0</v>
      </c>
      <c r="I600" s="20">
        <v>0</v>
      </c>
    </row>
    <row r="601" spans="1:9" x14ac:dyDescent="0.25">
      <c r="A601" s="187" t="s">
        <v>1110</v>
      </c>
      <c r="B601" s="93">
        <v>0</v>
      </c>
      <c r="C601" s="157" t="s">
        <v>67</v>
      </c>
      <c r="D601" s="210">
        <v>169711</v>
      </c>
      <c r="E601" s="210">
        <v>54569.299999999996</v>
      </c>
      <c r="F601" s="20">
        <v>0</v>
      </c>
      <c r="G601" s="21">
        <f t="shared" si="9"/>
        <v>115141.70000000001</v>
      </c>
      <c r="H601" s="20">
        <v>0</v>
      </c>
      <c r="I601" s="20">
        <v>0</v>
      </c>
    </row>
    <row r="602" spans="1:9" x14ac:dyDescent="0.25">
      <c r="A602" s="187" t="s">
        <v>1111</v>
      </c>
      <c r="B602" s="93">
        <v>0</v>
      </c>
      <c r="C602" s="157" t="s">
        <v>67</v>
      </c>
      <c r="D602" s="210">
        <v>173798.00000000009</v>
      </c>
      <c r="E602" s="210">
        <v>112247.65</v>
      </c>
      <c r="F602" s="20">
        <v>0</v>
      </c>
      <c r="G602" s="21">
        <f t="shared" si="9"/>
        <v>61550.350000000093</v>
      </c>
      <c r="H602" s="20">
        <v>0</v>
      </c>
      <c r="I602" s="20">
        <v>0</v>
      </c>
    </row>
    <row r="603" spans="1:9" x14ac:dyDescent="0.25">
      <c r="A603" s="187" t="s">
        <v>1112</v>
      </c>
      <c r="B603" s="93">
        <v>0</v>
      </c>
      <c r="C603" s="157" t="s">
        <v>67</v>
      </c>
      <c r="D603" s="210">
        <v>222272.5</v>
      </c>
      <c r="E603" s="210">
        <v>141673.70000000001</v>
      </c>
      <c r="F603" s="20">
        <v>0</v>
      </c>
      <c r="G603" s="21">
        <f t="shared" si="9"/>
        <v>80598.799999999988</v>
      </c>
      <c r="H603" s="20">
        <v>0</v>
      </c>
      <c r="I603" s="20">
        <v>0</v>
      </c>
    </row>
    <row r="604" spans="1:9" x14ac:dyDescent="0.25">
      <c r="A604" s="187" t="s">
        <v>1113</v>
      </c>
      <c r="B604" s="93">
        <v>0</v>
      </c>
      <c r="C604" s="157" t="s">
        <v>67</v>
      </c>
      <c r="D604" s="210">
        <v>2082225.9999999991</v>
      </c>
      <c r="E604" s="210">
        <v>1712433.65</v>
      </c>
      <c r="F604" s="20">
        <v>0</v>
      </c>
      <c r="G604" s="21">
        <f t="shared" si="9"/>
        <v>369792.34999999916</v>
      </c>
      <c r="H604" s="20">
        <v>0</v>
      </c>
      <c r="I604" s="20">
        <v>0</v>
      </c>
    </row>
    <row r="605" spans="1:9" x14ac:dyDescent="0.25">
      <c r="A605" s="187" t="s">
        <v>1114</v>
      </c>
      <c r="B605" s="93">
        <v>0</v>
      </c>
      <c r="C605" s="157" t="s">
        <v>67</v>
      </c>
      <c r="D605" s="210">
        <v>183780.99999999994</v>
      </c>
      <c r="E605" s="210">
        <v>137504.69999999998</v>
      </c>
      <c r="F605" s="20">
        <v>0</v>
      </c>
      <c r="G605" s="21">
        <f t="shared" si="9"/>
        <v>46276.299999999959</v>
      </c>
      <c r="H605" s="20">
        <v>0</v>
      </c>
      <c r="I605" s="20">
        <v>0</v>
      </c>
    </row>
    <row r="606" spans="1:9" x14ac:dyDescent="0.25">
      <c r="A606" s="187" t="s">
        <v>1115</v>
      </c>
      <c r="B606" s="93">
        <v>0</v>
      </c>
      <c r="C606" s="157" t="s">
        <v>67</v>
      </c>
      <c r="D606" s="210">
        <v>177582.77999999997</v>
      </c>
      <c r="E606" s="210">
        <v>141991.03</v>
      </c>
      <c r="F606" s="20">
        <v>0</v>
      </c>
      <c r="G606" s="21">
        <f t="shared" si="9"/>
        <v>35591.749999999971</v>
      </c>
      <c r="H606" s="20">
        <v>0</v>
      </c>
      <c r="I606" s="20">
        <v>0</v>
      </c>
    </row>
    <row r="607" spans="1:9" x14ac:dyDescent="0.25">
      <c r="A607" s="187" t="s">
        <v>1116</v>
      </c>
      <c r="B607" s="93">
        <v>0</v>
      </c>
      <c r="C607" s="157" t="s">
        <v>67</v>
      </c>
      <c r="D607" s="210">
        <v>276006.49999999994</v>
      </c>
      <c r="E607" s="210">
        <v>202079.65000000002</v>
      </c>
      <c r="F607" s="20">
        <v>0</v>
      </c>
      <c r="G607" s="21">
        <f t="shared" si="9"/>
        <v>73926.849999999919</v>
      </c>
      <c r="H607" s="20">
        <v>0</v>
      </c>
      <c r="I607" s="20">
        <v>0</v>
      </c>
    </row>
    <row r="608" spans="1:9" x14ac:dyDescent="0.25">
      <c r="A608" s="187" t="s">
        <v>1117</v>
      </c>
      <c r="B608" s="93">
        <v>0</v>
      </c>
      <c r="C608" s="157" t="s">
        <v>67</v>
      </c>
      <c r="D608" s="210">
        <v>487826.99999999988</v>
      </c>
      <c r="E608" s="210">
        <v>419810.59999999992</v>
      </c>
      <c r="F608" s="20">
        <v>0</v>
      </c>
      <c r="G608" s="21">
        <f t="shared" si="9"/>
        <v>68016.399999999965</v>
      </c>
      <c r="H608" s="20">
        <v>0</v>
      </c>
      <c r="I608" s="20">
        <v>0</v>
      </c>
    </row>
    <row r="609" spans="1:9" x14ac:dyDescent="0.25">
      <c r="A609" s="187" t="s">
        <v>1118</v>
      </c>
      <c r="B609" s="93">
        <v>0</v>
      </c>
      <c r="C609" s="157" t="s">
        <v>67</v>
      </c>
      <c r="D609" s="210">
        <v>347863.99999999988</v>
      </c>
      <c r="E609" s="210">
        <v>281290.7</v>
      </c>
      <c r="F609" s="20">
        <v>0</v>
      </c>
      <c r="G609" s="21">
        <f t="shared" si="9"/>
        <v>66573.299999999872</v>
      </c>
      <c r="H609" s="20">
        <v>0</v>
      </c>
      <c r="I609" s="20">
        <v>0</v>
      </c>
    </row>
    <row r="610" spans="1:9" x14ac:dyDescent="0.25">
      <c r="A610" s="187" t="s">
        <v>208</v>
      </c>
      <c r="B610" s="93">
        <v>0</v>
      </c>
      <c r="C610" s="157" t="s">
        <v>67</v>
      </c>
      <c r="D610" s="210">
        <v>2620561.7500000009</v>
      </c>
      <c r="E610" s="210">
        <v>2127741.3299999996</v>
      </c>
      <c r="F610" s="20">
        <v>0</v>
      </c>
      <c r="G610" s="21">
        <f t="shared" si="9"/>
        <v>492820.42000000132</v>
      </c>
      <c r="H610" s="20">
        <v>0</v>
      </c>
      <c r="I610" s="20">
        <v>0</v>
      </c>
    </row>
    <row r="611" spans="1:9" x14ac:dyDescent="0.25">
      <c r="A611" s="187" t="s">
        <v>209</v>
      </c>
      <c r="B611" s="93">
        <v>0</v>
      </c>
      <c r="C611" s="157" t="s">
        <v>67</v>
      </c>
      <c r="D611" s="210">
        <v>3628305.7000000016</v>
      </c>
      <c r="E611" s="210">
        <v>3020941.22</v>
      </c>
      <c r="F611" s="20">
        <v>0</v>
      </c>
      <c r="G611" s="21">
        <f t="shared" si="9"/>
        <v>607364.48000000138</v>
      </c>
      <c r="H611" s="20">
        <v>0</v>
      </c>
      <c r="I611" s="20">
        <v>0</v>
      </c>
    </row>
    <row r="612" spans="1:9" x14ac:dyDescent="0.25">
      <c r="A612" s="187" t="s">
        <v>210</v>
      </c>
      <c r="B612" s="93">
        <v>0</v>
      </c>
      <c r="C612" s="157" t="s">
        <v>67</v>
      </c>
      <c r="D612" s="210">
        <v>2466432.4700000007</v>
      </c>
      <c r="E612" s="210">
        <v>2047940.370000001</v>
      </c>
      <c r="F612" s="20">
        <v>0</v>
      </c>
      <c r="G612" s="21">
        <f t="shared" si="9"/>
        <v>418492.09999999963</v>
      </c>
      <c r="H612" s="20">
        <v>0</v>
      </c>
      <c r="I612" s="20">
        <v>0</v>
      </c>
    </row>
    <row r="613" spans="1:9" x14ac:dyDescent="0.25">
      <c r="A613" s="187" t="s">
        <v>211</v>
      </c>
      <c r="B613" s="93">
        <v>0</v>
      </c>
      <c r="C613" s="157" t="s">
        <v>67</v>
      </c>
      <c r="D613" s="210">
        <v>1547169.8799999997</v>
      </c>
      <c r="E613" s="210">
        <v>1119185.2100000002</v>
      </c>
      <c r="F613" s="20">
        <v>0</v>
      </c>
      <c r="G613" s="21">
        <f t="shared" si="9"/>
        <v>427984.66999999946</v>
      </c>
      <c r="H613" s="20">
        <v>0</v>
      </c>
      <c r="I613" s="20">
        <v>0</v>
      </c>
    </row>
    <row r="614" spans="1:9" x14ac:dyDescent="0.25">
      <c r="A614" s="187" t="s">
        <v>212</v>
      </c>
      <c r="B614" s="93">
        <v>0</v>
      </c>
      <c r="C614" s="157" t="s">
        <v>67</v>
      </c>
      <c r="D614" s="210">
        <v>2795937.330000001</v>
      </c>
      <c r="E614" s="210">
        <v>2474134.77</v>
      </c>
      <c r="F614" s="20">
        <v>0</v>
      </c>
      <c r="G614" s="21">
        <f t="shared" si="9"/>
        <v>321802.56000000099</v>
      </c>
      <c r="H614" s="20">
        <v>0</v>
      </c>
      <c r="I614" s="20">
        <v>0</v>
      </c>
    </row>
    <row r="615" spans="1:9" x14ac:dyDescent="0.25">
      <c r="A615" s="187" t="s">
        <v>213</v>
      </c>
      <c r="B615" s="93">
        <v>0</v>
      </c>
      <c r="C615" s="157" t="s">
        <v>67</v>
      </c>
      <c r="D615" s="210">
        <v>2465485.1999999997</v>
      </c>
      <c r="E615" s="210">
        <v>1984136.0800000005</v>
      </c>
      <c r="F615" s="20">
        <v>0</v>
      </c>
      <c r="G615" s="21">
        <f t="shared" si="9"/>
        <v>481349.11999999918</v>
      </c>
      <c r="H615" s="20">
        <v>0</v>
      </c>
      <c r="I615" s="20">
        <v>0</v>
      </c>
    </row>
    <row r="616" spans="1:9" x14ac:dyDescent="0.25">
      <c r="A616" s="164" t="s">
        <v>2021</v>
      </c>
      <c r="B616" s="93">
        <v>0</v>
      </c>
      <c r="C616" s="157" t="s">
        <v>67</v>
      </c>
      <c r="D616" s="210">
        <v>8999.9000000000015</v>
      </c>
      <c r="E616" s="210">
        <v>8077.550000000002</v>
      </c>
      <c r="F616" s="20">
        <v>0</v>
      </c>
      <c r="G616" s="21">
        <f t="shared" si="9"/>
        <v>922.34999999999945</v>
      </c>
      <c r="H616" s="20">
        <v>0</v>
      </c>
      <c r="I616" s="20">
        <v>0</v>
      </c>
    </row>
    <row r="617" spans="1:9" x14ac:dyDescent="0.25">
      <c r="A617" s="164" t="s">
        <v>2022</v>
      </c>
      <c r="B617" s="93">
        <v>0</v>
      </c>
      <c r="C617" s="157" t="s">
        <v>67</v>
      </c>
      <c r="D617" s="210">
        <v>12706.700000000003</v>
      </c>
      <c r="E617" s="210">
        <v>2155.6</v>
      </c>
      <c r="F617" s="20">
        <v>0</v>
      </c>
      <c r="G617" s="21">
        <f t="shared" si="9"/>
        <v>10551.100000000002</v>
      </c>
      <c r="H617" s="20">
        <v>0</v>
      </c>
      <c r="I617" s="20">
        <v>0</v>
      </c>
    </row>
    <row r="618" spans="1:9" x14ac:dyDescent="0.25">
      <c r="A618" s="164" t="s">
        <v>2023</v>
      </c>
      <c r="B618" s="93">
        <v>0</v>
      </c>
      <c r="C618" s="157" t="s">
        <v>67</v>
      </c>
      <c r="D618" s="210">
        <v>16549</v>
      </c>
      <c r="E618" s="210">
        <v>15906.800000000001</v>
      </c>
      <c r="F618" s="20">
        <v>0</v>
      </c>
      <c r="G618" s="21">
        <f t="shared" si="9"/>
        <v>642.19999999999891</v>
      </c>
      <c r="H618" s="20">
        <v>0</v>
      </c>
      <c r="I618" s="20">
        <v>0</v>
      </c>
    </row>
    <row r="619" spans="1:9" x14ac:dyDescent="0.25">
      <c r="A619" s="164" t="s">
        <v>2024</v>
      </c>
      <c r="B619" s="93">
        <v>0</v>
      </c>
      <c r="C619" s="157" t="s">
        <v>67</v>
      </c>
      <c r="D619" s="210">
        <v>8405.1</v>
      </c>
      <c r="E619" s="210">
        <v>5910.3</v>
      </c>
      <c r="F619" s="20">
        <v>0</v>
      </c>
      <c r="G619" s="21">
        <f t="shared" si="9"/>
        <v>2494.8000000000002</v>
      </c>
      <c r="H619" s="20">
        <v>0</v>
      </c>
      <c r="I619" s="20">
        <v>0</v>
      </c>
    </row>
    <row r="620" spans="1:9" x14ac:dyDescent="0.25">
      <c r="A620" s="164" t="s">
        <v>2025</v>
      </c>
      <c r="B620" s="93">
        <v>0</v>
      </c>
      <c r="C620" s="157" t="s">
        <v>67</v>
      </c>
      <c r="D620" s="210">
        <v>35007.5</v>
      </c>
      <c r="E620" s="210">
        <v>8911.6999999999989</v>
      </c>
      <c r="F620" s="20">
        <v>0</v>
      </c>
      <c r="G620" s="21">
        <f t="shared" si="9"/>
        <v>26095.800000000003</v>
      </c>
      <c r="H620" s="20">
        <v>0</v>
      </c>
      <c r="I620" s="20">
        <v>0</v>
      </c>
    </row>
    <row r="621" spans="1:9" x14ac:dyDescent="0.25">
      <c r="A621" s="164" t="s">
        <v>2026</v>
      </c>
      <c r="B621" s="93">
        <v>0</v>
      </c>
      <c r="C621" s="157" t="s">
        <v>67</v>
      </c>
      <c r="D621" s="210">
        <v>43918.500000000007</v>
      </c>
      <c r="E621" s="210">
        <v>316</v>
      </c>
      <c r="F621" s="20">
        <v>0</v>
      </c>
      <c r="G621" s="21">
        <f t="shared" si="9"/>
        <v>43602.500000000007</v>
      </c>
      <c r="H621" s="20">
        <v>0</v>
      </c>
      <c r="I621" s="20">
        <v>0</v>
      </c>
    </row>
    <row r="622" spans="1:9" x14ac:dyDescent="0.25">
      <c r="A622" s="187" t="s">
        <v>214</v>
      </c>
      <c r="B622" s="93">
        <v>0</v>
      </c>
      <c r="C622" s="157" t="s">
        <v>67</v>
      </c>
      <c r="D622" s="210">
        <v>168471.50000000003</v>
      </c>
      <c r="E622" s="210">
        <v>76059.209999999992</v>
      </c>
      <c r="F622" s="20">
        <v>0</v>
      </c>
      <c r="G622" s="21">
        <f t="shared" si="9"/>
        <v>92412.290000000037</v>
      </c>
      <c r="H622" s="20">
        <v>0</v>
      </c>
      <c r="I622" s="20">
        <v>0</v>
      </c>
    </row>
    <row r="623" spans="1:9" x14ac:dyDescent="0.25">
      <c r="A623" s="187" t="s">
        <v>215</v>
      </c>
      <c r="B623" s="93">
        <v>0</v>
      </c>
      <c r="C623" s="157" t="s">
        <v>67</v>
      </c>
      <c r="D623" s="210">
        <v>45895</v>
      </c>
      <c r="E623" s="210">
        <v>0</v>
      </c>
      <c r="F623" s="20">
        <v>0</v>
      </c>
      <c r="G623" s="21">
        <f t="shared" si="9"/>
        <v>45895</v>
      </c>
      <c r="H623" s="20">
        <v>0</v>
      </c>
      <c r="I623" s="20">
        <v>0</v>
      </c>
    </row>
    <row r="624" spans="1:9" x14ac:dyDescent="0.25">
      <c r="A624" s="187" t="s">
        <v>216</v>
      </c>
      <c r="B624" s="93">
        <v>0</v>
      </c>
      <c r="C624" s="157" t="s">
        <v>67</v>
      </c>
      <c r="D624" s="210">
        <v>120016.20000000001</v>
      </c>
      <c r="E624" s="210">
        <v>69768.2</v>
      </c>
      <c r="F624" s="20">
        <v>0</v>
      </c>
      <c r="G624" s="21">
        <f t="shared" si="9"/>
        <v>50248.000000000015</v>
      </c>
      <c r="H624" s="20">
        <v>0</v>
      </c>
      <c r="I624" s="20">
        <v>0</v>
      </c>
    </row>
    <row r="625" spans="1:9" x14ac:dyDescent="0.25">
      <c r="A625" s="187" t="s">
        <v>217</v>
      </c>
      <c r="B625" s="93">
        <v>0</v>
      </c>
      <c r="C625" s="157" t="s">
        <v>67</v>
      </c>
      <c r="D625" s="210">
        <v>23450</v>
      </c>
      <c r="E625" s="210">
        <v>0</v>
      </c>
      <c r="F625" s="20">
        <v>0</v>
      </c>
      <c r="G625" s="21">
        <f t="shared" si="9"/>
        <v>23450</v>
      </c>
      <c r="H625" s="20">
        <v>0</v>
      </c>
      <c r="I625" s="20">
        <v>0</v>
      </c>
    </row>
    <row r="626" spans="1:9" x14ac:dyDescent="0.25">
      <c r="A626" s="187" t="s">
        <v>218</v>
      </c>
      <c r="B626" s="93">
        <v>0</v>
      </c>
      <c r="C626" s="157" t="s">
        <v>67</v>
      </c>
      <c r="D626" s="210">
        <v>103180</v>
      </c>
      <c r="E626" s="210">
        <v>29333.65</v>
      </c>
      <c r="F626" s="20">
        <v>0</v>
      </c>
      <c r="G626" s="21">
        <f t="shared" si="9"/>
        <v>73846.350000000006</v>
      </c>
      <c r="H626" s="20">
        <v>0</v>
      </c>
      <c r="I626" s="20">
        <v>0</v>
      </c>
    </row>
    <row r="627" spans="1:9" x14ac:dyDescent="0.25">
      <c r="A627" s="187" t="s">
        <v>219</v>
      </c>
      <c r="B627" s="93">
        <v>0</v>
      </c>
      <c r="C627" s="157" t="s">
        <v>67</v>
      </c>
      <c r="D627" s="210">
        <v>55710.499999999985</v>
      </c>
      <c r="E627" s="210">
        <v>1581.55</v>
      </c>
      <c r="F627" s="20">
        <v>0</v>
      </c>
      <c r="G627" s="21">
        <f t="shared" si="9"/>
        <v>54128.949999999983</v>
      </c>
      <c r="H627" s="20">
        <v>0</v>
      </c>
      <c r="I627" s="20">
        <v>0</v>
      </c>
    </row>
    <row r="628" spans="1:9" x14ac:dyDescent="0.25">
      <c r="A628" s="164" t="s">
        <v>2027</v>
      </c>
      <c r="B628" s="93">
        <v>0</v>
      </c>
      <c r="C628" s="157" t="s">
        <v>67</v>
      </c>
      <c r="D628" s="210">
        <v>104754.50000000003</v>
      </c>
      <c r="E628" s="210">
        <v>64407.899999999994</v>
      </c>
      <c r="F628" s="20">
        <v>0</v>
      </c>
      <c r="G628" s="21">
        <f t="shared" si="9"/>
        <v>40346.600000000035</v>
      </c>
      <c r="H628" s="20">
        <v>0</v>
      </c>
      <c r="I628" s="20">
        <v>0</v>
      </c>
    </row>
    <row r="629" spans="1:9" x14ac:dyDescent="0.25">
      <c r="A629" s="164" t="s">
        <v>2028</v>
      </c>
      <c r="B629" s="93">
        <v>0</v>
      </c>
      <c r="C629" s="157" t="s">
        <v>67</v>
      </c>
      <c r="D629" s="210">
        <v>74336.500000000044</v>
      </c>
      <c r="E629" s="210">
        <v>35158.6</v>
      </c>
      <c r="F629" s="20">
        <v>0</v>
      </c>
      <c r="G629" s="21">
        <f t="shared" si="9"/>
        <v>39177.900000000045</v>
      </c>
      <c r="H629" s="20">
        <v>0</v>
      </c>
      <c r="I629" s="20">
        <v>0</v>
      </c>
    </row>
    <row r="630" spans="1:9" x14ac:dyDescent="0.25">
      <c r="A630" s="164" t="s">
        <v>2029</v>
      </c>
      <c r="B630" s="93">
        <v>0</v>
      </c>
      <c r="C630" s="157" t="s">
        <v>67</v>
      </c>
      <c r="D630" s="210">
        <v>75028.300000000017</v>
      </c>
      <c r="E630" s="210">
        <v>26374.85</v>
      </c>
      <c r="F630" s="20">
        <v>0</v>
      </c>
      <c r="G630" s="21">
        <f t="shared" si="9"/>
        <v>48653.450000000019</v>
      </c>
      <c r="H630" s="20">
        <v>0</v>
      </c>
      <c r="I630" s="20">
        <v>0</v>
      </c>
    </row>
    <row r="631" spans="1:9" x14ac:dyDescent="0.25">
      <c r="A631" s="164" t="s">
        <v>2030</v>
      </c>
      <c r="B631" s="93">
        <v>0</v>
      </c>
      <c r="C631" s="157" t="s">
        <v>67</v>
      </c>
      <c r="D631" s="210">
        <v>3074164.399999999</v>
      </c>
      <c r="E631" s="210">
        <v>2301194.7600000002</v>
      </c>
      <c r="F631" s="20">
        <v>0</v>
      </c>
      <c r="G631" s="21">
        <f t="shared" si="9"/>
        <v>772969.63999999873</v>
      </c>
      <c r="H631" s="20">
        <v>0</v>
      </c>
      <c r="I631" s="20">
        <v>0</v>
      </c>
    </row>
    <row r="632" spans="1:9" x14ac:dyDescent="0.25">
      <c r="A632" s="164" t="s">
        <v>2031</v>
      </c>
      <c r="B632" s="93">
        <v>0</v>
      </c>
      <c r="C632" s="157" t="s">
        <v>67</v>
      </c>
      <c r="D632" s="210">
        <v>3883304.2400000021</v>
      </c>
      <c r="E632" s="210">
        <v>3191880.5500000007</v>
      </c>
      <c r="F632" s="20">
        <v>0</v>
      </c>
      <c r="G632" s="21">
        <f t="shared" si="9"/>
        <v>691423.69000000134</v>
      </c>
      <c r="H632" s="20">
        <v>0</v>
      </c>
      <c r="I632" s="20">
        <v>0</v>
      </c>
    </row>
    <row r="633" spans="1:9" x14ac:dyDescent="0.25">
      <c r="A633" s="164" t="s">
        <v>3835</v>
      </c>
      <c r="B633" s="93">
        <v>0</v>
      </c>
      <c r="C633" s="157" t="s">
        <v>67</v>
      </c>
      <c r="D633" s="210">
        <v>3146724.2299999991</v>
      </c>
      <c r="E633" s="210">
        <v>2330751.5099999988</v>
      </c>
      <c r="F633" s="20">
        <v>0</v>
      </c>
      <c r="G633" s="21">
        <f t="shared" si="9"/>
        <v>815972.7200000002</v>
      </c>
      <c r="H633" s="20">
        <v>0</v>
      </c>
      <c r="I633" s="20">
        <v>0</v>
      </c>
    </row>
    <row r="634" spans="1:9" x14ac:dyDescent="0.25">
      <c r="A634" s="164" t="s">
        <v>2032</v>
      </c>
      <c r="B634" s="93">
        <v>0</v>
      </c>
      <c r="C634" s="157" t="s">
        <v>67</v>
      </c>
      <c r="D634" s="210">
        <v>1615127.3999999997</v>
      </c>
      <c r="E634" s="210">
        <v>891237.27000000014</v>
      </c>
      <c r="F634" s="20">
        <v>0</v>
      </c>
      <c r="G634" s="21">
        <f t="shared" si="9"/>
        <v>723890.12999999954</v>
      </c>
      <c r="H634" s="20">
        <v>0</v>
      </c>
      <c r="I634" s="20">
        <v>0</v>
      </c>
    </row>
    <row r="635" spans="1:9" x14ac:dyDescent="0.25">
      <c r="A635" s="164" t="s">
        <v>2033</v>
      </c>
      <c r="B635" s="93">
        <v>0</v>
      </c>
      <c r="C635" s="157" t="s">
        <v>67</v>
      </c>
      <c r="D635" s="210">
        <v>693455.99</v>
      </c>
      <c r="E635" s="210">
        <v>298524.43</v>
      </c>
      <c r="F635" s="20">
        <v>0</v>
      </c>
      <c r="G635" s="21">
        <f t="shared" si="9"/>
        <v>394931.56</v>
      </c>
      <c r="H635" s="20">
        <v>0</v>
      </c>
      <c r="I635" s="20">
        <v>0</v>
      </c>
    </row>
    <row r="636" spans="1:9" x14ac:dyDescent="0.25">
      <c r="A636" s="164" t="s">
        <v>2034</v>
      </c>
      <c r="B636" s="93">
        <v>0</v>
      </c>
      <c r="C636" s="157" t="s">
        <v>67</v>
      </c>
      <c r="D636" s="210">
        <v>2650491.5499999998</v>
      </c>
      <c r="E636" s="210">
        <v>1167552</v>
      </c>
      <c r="F636" s="20">
        <v>0</v>
      </c>
      <c r="G636" s="21">
        <f t="shared" si="9"/>
        <v>1482939.5499999998</v>
      </c>
      <c r="H636" s="20">
        <v>0</v>
      </c>
      <c r="I636" s="20">
        <v>0</v>
      </c>
    </row>
    <row r="637" spans="1:9" x14ac:dyDescent="0.25">
      <c r="A637" s="164" t="s">
        <v>2035</v>
      </c>
      <c r="B637" s="93">
        <v>0</v>
      </c>
      <c r="C637" s="157" t="s">
        <v>67</v>
      </c>
      <c r="D637" s="210">
        <v>1166159.7199999997</v>
      </c>
      <c r="E637" s="210">
        <v>519412.49999999994</v>
      </c>
      <c r="F637" s="20">
        <v>0</v>
      </c>
      <c r="G637" s="21">
        <f t="shared" si="9"/>
        <v>646747.21999999974</v>
      </c>
      <c r="H637" s="20">
        <v>0</v>
      </c>
      <c r="I637" s="20">
        <v>0</v>
      </c>
    </row>
    <row r="638" spans="1:9" x14ac:dyDescent="0.25">
      <c r="A638" s="164" t="s">
        <v>2036</v>
      </c>
      <c r="B638" s="93">
        <v>0</v>
      </c>
      <c r="C638" s="157" t="s">
        <v>67</v>
      </c>
      <c r="D638" s="210">
        <v>1270585.76</v>
      </c>
      <c r="E638" s="210">
        <v>851528.68</v>
      </c>
      <c r="F638" s="20">
        <v>0</v>
      </c>
      <c r="G638" s="21">
        <f t="shared" si="9"/>
        <v>419057.07999999996</v>
      </c>
      <c r="H638" s="20">
        <v>0</v>
      </c>
      <c r="I638" s="20">
        <v>0</v>
      </c>
    </row>
    <row r="639" spans="1:9" x14ac:dyDescent="0.25">
      <c r="A639" s="164" t="s">
        <v>2037</v>
      </c>
      <c r="B639" s="93">
        <v>0</v>
      </c>
      <c r="C639" s="157" t="s">
        <v>67</v>
      </c>
      <c r="D639" s="210">
        <v>535578.81999999995</v>
      </c>
      <c r="E639" s="210">
        <v>386117.56000000006</v>
      </c>
      <c r="F639" s="20">
        <v>0</v>
      </c>
      <c r="G639" s="21">
        <f t="shared" si="9"/>
        <v>149461.25999999989</v>
      </c>
      <c r="H639" s="20">
        <v>0</v>
      </c>
      <c r="I639" s="20">
        <v>0</v>
      </c>
    </row>
    <row r="640" spans="1:9" x14ac:dyDescent="0.25">
      <c r="A640" s="164" t="s">
        <v>2038</v>
      </c>
      <c r="B640" s="93">
        <v>0</v>
      </c>
      <c r="C640" s="157" t="s">
        <v>67</v>
      </c>
      <c r="D640" s="210">
        <v>1012391.2899999999</v>
      </c>
      <c r="E640" s="210">
        <v>480937.92999999988</v>
      </c>
      <c r="F640" s="20">
        <v>0</v>
      </c>
      <c r="G640" s="21">
        <f t="shared" si="9"/>
        <v>531453.3600000001</v>
      </c>
      <c r="H640" s="20">
        <v>0</v>
      </c>
      <c r="I640" s="20">
        <v>0</v>
      </c>
    </row>
    <row r="641" spans="1:9" x14ac:dyDescent="0.25">
      <c r="A641" s="164" t="s">
        <v>2039</v>
      </c>
      <c r="B641" s="93">
        <v>0</v>
      </c>
      <c r="C641" s="157" t="s">
        <v>67</v>
      </c>
      <c r="D641" s="210">
        <v>494701.12</v>
      </c>
      <c r="E641" s="210">
        <v>232112.97000000003</v>
      </c>
      <c r="F641" s="20">
        <v>0</v>
      </c>
      <c r="G641" s="21">
        <f t="shared" si="9"/>
        <v>262588.14999999997</v>
      </c>
      <c r="H641" s="20">
        <v>0</v>
      </c>
      <c r="I641" s="20">
        <v>0</v>
      </c>
    </row>
    <row r="642" spans="1:9" x14ac:dyDescent="0.25">
      <c r="A642" s="164" t="s">
        <v>2040</v>
      </c>
      <c r="B642" s="93">
        <v>0</v>
      </c>
      <c r="C642" s="157" t="s">
        <v>67</v>
      </c>
      <c r="D642" s="210">
        <v>1169457.3799999997</v>
      </c>
      <c r="E642" s="210">
        <v>824863.63000000012</v>
      </c>
      <c r="F642" s="20">
        <v>0</v>
      </c>
      <c r="G642" s="21">
        <f t="shared" si="9"/>
        <v>344593.74999999953</v>
      </c>
      <c r="H642" s="20">
        <v>0</v>
      </c>
      <c r="I642" s="20">
        <v>0</v>
      </c>
    </row>
    <row r="643" spans="1:9" x14ac:dyDescent="0.25">
      <c r="A643" s="164" t="s">
        <v>2041</v>
      </c>
      <c r="B643" s="93">
        <v>0</v>
      </c>
      <c r="C643" s="157" t="s">
        <v>67</v>
      </c>
      <c r="D643" s="210">
        <v>1325214.1999999997</v>
      </c>
      <c r="E643" s="210">
        <v>703129.72000000009</v>
      </c>
      <c r="F643" s="20">
        <v>0</v>
      </c>
      <c r="G643" s="21">
        <f t="shared" si="9"/>
        <v>622084.47999999963</v>
      </c>
      <c r="H643" s="20">
        <v>0</v>
      </c>
      <c r="I643" s="20">
        <v>0</v>
      </c>
    </row>
    <row r="644" spans="1:9" x14ac:dyDescent="0.25">
      <c r="A644" s="164" t="s">
        <v>2042</v>
      </c>
      <c r="B644" s="93">
        <v>0</v>
      </c>
      <c r="C644" s="157" t="s">
        <v>67</v>
      </c>
      <c r="D644" s="210">
        <v>544828.98000000021</v>
      </c>
      <c r="E644" s="210">
        <v>387364.17999999988</v>
      </c>
      <c r="F644" s="20">
        <v>0</v>
      </c>
      <c r="G644" s="21">
        <f t="shared" si="9"/>
        <v>157464.80000000034</v>
      </c>
      <c r="H644" s="20">
        <v>0</v>
      </c>
      <c r="I644" s="20">
        <v>0</v>
      </c>
    </row>
    <row r="645" spans="1:9" x14ac:dyDescent="0.25">
      <c r="A645" s="164" t="s">
        <v>2043</v>
      </c>
      <c r="B645" s="93">
        <v>0</v>
      </c>
      <c r="C645" s="157" t="s">
        <v>67</v>
      </c>
      <c r="D645" s="210">
        <v>1438463.2900000007</v>
      </c>
      <c r="E645" s="210">
        <v>1123621.7799999998</v>
      </c>
      <c r="F645" s="20">
        <v>0</v>
      </c>
      <c r="G645" s="21">
        <f t="shared" si="9"/>
        <v>314841.51000000094</v>
      </c>
      <c r="H645" s="20">
        <v>0</v>
      </c>
      <c r="I645" s="20">
        <v>0</v>
      </c>
    </row>
    <row r="646" spans="1:9" x14ac:dyDescent="0.25">
      <c r="A646" s="164" t="s">
        <v>2044</v>
      </c>
      <c r="B646" s="93">
        <v>0</v>
      </c>
      <c r="C646" s="157" t="s">
        <v>67</v>
      </c>
      <c r="D646" s="210">
        <v>1258340.0000000005</v>
      </c>
      <c r="E646" s="210">
        <v>951011.31000000017</v>
      </c>
      <c r="F646" s="20">
        <v>0</v>
      </c>
      <c r="G646" s="21">
        <f t="shared" ref="G646:G709" si="10">D646-E646</f>
        <v>307328.69000000029</v>
      </c>
      <c r="H646" s="20">
        <v>0</v>
      </c>
      <c r="I646" s="20">
        <v>0</v>
      </c>
    </row>
    <row r="647" spans="1:9" x14ac:dyDescent="0.25">
      <c r="A647" s="164" t="s">
        <v>2045</v>
      </c>
      <c r="B647" s="93">
        <v>0</v>
      </c>
      <c r="C647" s="157" t="s">
        <v>67</v>
      </c>
      <c r="D647" s="210">
        <v>4034478.8400000008</v>
      </c>
      <c r="E647" s="210">
        <v>2691858.8300000005</v>
      </c>
      <c r="F647" s="20">
        <v>0</v>
      </c>
      <c r="G647" s="21">
        <f t="shared" si="10"/>
        <v>1342620.0100000002</v>
      </c>
      <c r="H647" s="20">
        <v>0</v>
      </c>
      <c r="I647" s="20">
        <v>0</v>
      </c>
    </row>
    <row r="648" spans="1:9" x14ac:dyDescent="0.25">
      <c r="A648" s="205" t="s">
        <v>4203</v>
      </c>
      <c r="B648" s="93">
        <v>0</v>
      </c>
      <c r="C648" s="157" t="s">
        <v>67</v>
      </c>
      <c r="D648" s="210">
        <v>231534.54</v>
      </c>
      <c r="E648" s="210">
        <v>183841.27</v>
      </c>
      <c r="F648" s="20">
        <v>0</v>
      </c>
      <c r="G648" s="21">
        <f t="shared" si="10"/>
        <v>47693.270000000019</v>
      </c>
      <c r="H648" s="20">
        <v>0</v>
      </c>
      <c r="I648" s="20">
        <v>0</v>
      </c>
    </row>
    <row r="649" spans="1:9" x14ac:dyDescent="0.25">
      <c r="A649" s="164" t="s">
        <v>2046</v>
      </c>
      <c r="B649" s="93">
        <v>0</v>
      </c>
      <c r="C649" s="157" t="s">
        <v>67</v>
      </c>
      <c r="D649" s="210">
        <v>1202563.2999999993</v>
      </c>
      <c r="E649" s="210">
        <v>790757.66</v>
      </c>
      <c r="F649" s="20">
        <v>0</v>
      </c>
      <c r="G649" s="21">
        <f t="shared" si="10"/>
        <v>411805.63999999932</v>
      </c>
      <c r="H649" s="20">
        <v>0</v>
      </c>
      <c r="I649" s="20">
        <v>0</v>
      </c>
    </row>
    <row r="650" spans="1:9" x14ac:dyDescent="0.25">
      <c r="A650" s="164" t="s">
        <v>2047</v>
      </c>
      <c r="B650" s="93">
        <v>0</v>
      </c>
      <c r="C650" s="157" t="s">
        <v>67</v>
      </c>
      <c r="D650" s="210">
        <v>12112.890000000001</v>
      </c>
      <c r="E650" s="210">
        <v>0</v>
      </c>
      <c r="F650" s="20">
        <v>0</v>
      </c>
      <c r="G650" s="21">
        <f t="shared" si="10"/>
        <v>12112.890000000001</v>
      </c>
      <c r="H650" s="20">
        <v>0</v>
      </c>
      <c r="I650" s="20">
        <v>0</v>
      </c>
    </row>
    <row r="651" spans="1:9" x14ac:dyDescent="0.25">
      <c r="A651" s="164" t="s">
        <v>2048</v>
      </c>
      <c r="B651" s="93">
        <v>0</v>
      </c>
      <c r="C651" s="157" t="s">
        <v>67</v>
      </c>
      <c r="D651" s="210">
        <v>1015878.3699999999</v>
      </c>
      <c r="E651" s="210">
        <v>518751.91999999993</v>
      </c>
      <c r="F651" s="20">
        <v>0</v>
      </c>
      <c r="G651" s="21">
        <f t="shared" si="10"/>
        <v>497126.44999999995</v>
      </c>
      <c r="H651" s="20">
        <v>0</v>
      </c>
      <c r="I651" s="20">
        <v>0</v>
      </c>
    </row>
    <row r="652" spans="1:9" x14ac:dyDescent="0.25">
      <c r="A652" s="187" t="s">
        <v>220</v>
      </c>
      <c r="B652" s="93">
        <v>0</v>
      </c>
      <c r="C652" s="157" t="s">
        <v>67</v>
      </c>
      <c r="D652" s="210">
        <v>68909.500000000015</v>
      </c>
      <c r="E652" s="210">
        <v>22355.199999999997</v>
      </c>
      <c r="F652" s="20">
        <v>0</v>
      </c>
      <c r="G652" s="21">
        <f t="shared" si="10"/>
        <v>46554.300000000017</v>
      </c>
      <c r="H652" s="20">
        <v>0</v>
      </c>
      <c r="I652" s="20">
        <v>0</v>
      </c>
    </row>
    <row r="653" spans="1:9" x14ac:dyDescent="0.25">
      <c r="A653" s="187" t="s">
        <v>221</v>
      </c>
      <c r="B653" s="93">
        <v>0</v>
      </c>
      <c r="C653" s="157" t="s">
        <v>67</v>
      </c>
      <c r="D653" s="210">
        <v>14907.5</v>
      </c>
      <c r="E653" s="210">
        <v>0</v>
      </c>
      <c r="F653" s="20">
        <v>0</v>
      </c>
      <c r="G653" s="21">
        <f t="shared" si="10"/>
        <v>14907.5</v>
      </c>
      <c r="H653" s="20">
        <v>0</v>
      </c>
      <c r="I653" s="20">
        <v>0</v>
      </c>
    </row>
    <row r="654" spans="1:9" x14ac:dyDescent="0.25">
      <c r="A654" s="187" t="s">
        <v>1119</v>
      </c>
      <c r="B654" s="93">
        <v>0</v>
      </c>
      <c r="C654" s="157" t="s">
        <v>67</v>
      </c>
      <c r="D654" s="210">
        <v>124787.5</v>
      </c>
      <c r="E654" s="210">
        <v>40265.599999999999</v>
      </c>
      <c r="F654" s="20">
        <v>0</v>
      </c>
      <c r="G654" s="21">
        <f t="shared" si="10"/>
        <v>84521.9</v>
      </c>
      <c r="H654" s="20">
        <v>0</v>
      </c>
      <c r="I654" s="20">
        <v>0</v>
      </c>
    </row>
    <row r="655" spans="1:9" x14ac:dyDescent="0.25">
      <c r="A655" s="164" t="s">
        <v>1520</v>
      </c>
      <c r="B655" s="93">
        <v>0</v>
      </c>
      <c r="C655" s="157" t="s">
        <v>67</v>
      </c>
      <c r="D655" s="210">
        <v>1583315.5999999996</v>
      </c>
      <c r="E655" s="210">
        <v>1238390.5099999998</v>
      </c>
      <c r="F655" s="20">
        <v>0</v>
      </c>
      <c r="G655" s="21">
        <f t="shared" si="10"/>
        <v>344925.08999999985</v>
      </c>
      <c r="H655" s="20">
        <v>0</v>
      </c>
      <c r="I655" s="20">
        <v>0</v>
      </c>
    </row>
    <row r="656" spans="1:9" x14ac:dyDescent="0.25">
      <c r="A656" s="164" t="s">
        <v>1521</v>
      </c>
      <c r="B656" s="93">
        <v>0</v>
      </c>
      <c r="C656" s="157" t="s">
        <v>67</v>
      </c>
      <c r="D656" s="210">
        <v>1790114.4999999995</v>
      </c>
      <c r="E656" s="210">
        <v>1171017.2</v>
      </c>
      <c r="F656" s="20">
        <v>0</v>
      </c>
      <c r="G656" s="21">
        <f t="shared" si="10"/>
        <v>619097.29999999958</v>
      </c>
      <c r="H656" s="20">
        <v>0</v>
      </c>
      <c r="I656" s="20">
        <v>0</v>
      </c>
    </row>
    <row r="657" spans="1:9" x14ac:dyDescent="0.25">
      <c r="A657" s="164" t="s">
        <v>1120</v>
      </c>
      <c r="B657" s="93">
        <v>0</v>
      </c>
      <c r="C657" s="157" t="s">
        <v>67</v>
      </c>
      <c r="D657" s="210">
        <v>2683698.850000001</v>
      </c>
      <c r="E657" s="210">
        <v>2079365.6499999994</v>
      </c>
      <c r="F657" s="20">
        <v>0</v>
      </c>
      <c r="G657" s="21">
        <f t="shared" si="10"/>
        <v>604333.20000000158</v>
      </c>
      <c r="H657" s="20">
        <v>0</v>
      </c>
      <c r="I657" s="20">
        <v>0</v>
      </c>
    </row>
    <row r="658" spans="1:9" x14ac:dyDescent="0.25">
      <c r="A658" s="164" t="s">
        <v>1522</v>
      </c>
      <c r="B658" s="93">
        <v>0</v>
      </c>
      <c r="C658" s="157" t="s">
        <v>67</v>
      </c>
      <c r="D658" s="210">
        <v>2819872.53</v>
      </c>
      <c r="E658" s="210">
        <v>2227869.2899999991</v>
      </c>
      <c r="F658" s="20">
        <v>0</v>
      </c>
      <c r="G658" s="21">
        <f t="shared" si="10"/>
        <v>592003.24000000069</v>
      </c>
      <c r="H658" s="20">
        <v>0</v>
      </c>
      <c r="I658" s="20">
        <v>0</v>
      </c>
    </row>
    <row r="659" spans="1:9" x14ac:dyDescent="0.25">
      <c r="A659" s="164" t="s">
        <v>1523</v>
      </c>
      <c r="B659" s="93">
        <v>0</v>
      </c>
      <c r="C659" s="157" t="s">
        <v>67</v>
      </c>
      <c r="D659" s="210">
        <v>275771.99999999994</v>
      </c>
      <c r="E659" s="210">
        <v>251687.5</v>
      </c>
      <c r="F659" s="20">
        <v>0</v>
      </c>
      <c r="G659" s="21">
        <f t="shared" si="10"/>
        <v>24084.499999999942</v>
      </c>
      <c r="H659" s="20">
        <v>0</v>
      </c>
      <c r="I659" s="20">
        <v>0</v>
      </c>
    </row>
    <row r="660" spans="1:9" x14ac:dyDescent="0.25">
      <c r="A660" s="164" t="s">
        <v>1524</v>
      </c>
      <c r="B660" s="93">
        <v>0</v>
      </c>
      <c r="C660" s="157" t="s">
        <v>67</v>
      </c>
      <c r="D660" s="210">
        <v>275168.99999999994</v>
      </c>
      <c r="E660" s="210">
        <v>167369.95000000001</v>
      </c>
      <c r="F660" s="20">
        <v>0</v>
      </c>
      <c r="G660" s="21">
        <f t="shared" si="10"/>
        <v>107799.04999999993</v>
      </c>
      <c r="H660" s="20">
        <v>0</v>
      </c>
      <c r="I660" s="20">
        <v>0</v>
      </c>
    </row>
    <row r="661" spans="1:9" x14ac:dyDescent="0.25">
      <c r="A661" s="164" t="s">
        <v>1525</v>
      </c>
      <c r="B661" s="93">
        <v>0</v>
      </c>
      <c r="C661" s="157" t="s">
        <v>67</v>
      </c>
      <c r="D661" s="210">
        <v>268191.99999999988</v>
      </c>
      <c r="E661" s="210">
        <v>180947.14999999997</v>
      </c>
      <c r="F661" s="20">
        <v>0</v>
      </c>
      <c r="G661" s="21">
        <f t="shared" si="10"/>
        <v>87244.849999999919</v>
      </c>
      <c r="H661" s="20">
        <v>0</v>
      </c>
      <c r="I661" s="20">
        <v>0</v>
      </c>
    </row>
    <row r="662" spans="1:9" x14ac:dyDescent="0.25">
      <c r="A662" s="164" t="s">
        <v>1526</v>
      </c>
      <c r="B662" s="93">
        <v>0</v>
      </c>
      <c r="C662" s="157" t="s">
        <v>67</v>
      </c>
      <c r="D662" s="210">
        <v>245956.99999999991</v>
      </c>
      <c r="E662" s="210">
        <v>230230.65000000005</v>
      </c>
      <c r="F662" s="20">
        <v>0</v>
      </c>
      <c r="G662" s="21">
        <f t="shared" si="10"/>
        <v>15726.34999999986</v>
      </c>
      <c r="H662" s="20">
        <v>0</v>
      </c>
      <c r="I662" s="20">
        <v>0</v>
      </c>
    </row>
    <row r="663" spans="1:9" x14ac:dyDescent="0.25">
      <c r="A663" s="187" t="s">
        <v>222</v>
      </c>
      <c r="B663" s="93">
        <v>0</v>
      </c>
      <c r="C663" s="157" t="s">
        <v>67</v>
      </c>
      <c r="D663" s="210">
        <v>94651.069999999992</v>
      </c>
      <c r="E663" s="210">
        <v>41462.580000000009</v>
      </c>
      <c r="F663" s="20">
        <v>0</v>
      </c>
      <c r="G663" s="21">
        <f t="shared" si="10"/>
        <v>53188.489999999983</v>
      </c>
      <c r="H663" s="20">
        <v>0</v>
      </c>
      <c r="I663" s="20">
        <v>0</v>
      </c>
    </row>
    <row r="664" spans="1:9" x14ac:dyDescent="0.25">
      <c r="A664" s="187" t="s">
        <v>223</v>
      </c>
      <c r="B664" s="93">
        <v>0</v>
      </c>
      <c r="C664" s="157" t="s">
        <v>67</v>
      </c>
      <c r="D664" s="210">
        <v>104352.5</v>
      </c>
      <c r="E664" s="210">
        <v>70542.750000000015</v>
      </c>
      <c r="F664" s="20">
        <v>0</v>
      </c>
      <c r="G664" s="21">
        <f t="shared" si="10"/>
        <v>33809.749999999985</v>
      </c>
      <c r="H664" s="20">
        <v>0</v>
      </c>
      <c r="I664" s="20">
        <v>0</v>
      </c>
    </row>
    <row r="665" spans="1:9" x14ac:dyDescent="0.25">
      <c r="A665" s="187" t="s">
        <v>224</v>
      </c>
      <c r="B665" s="93">
        <v>0</v>
      </c>
      <c r="C665" s="157" t="s">
        <v>67</v>
      </c>
      <c r="D665" s="210">
        <v>82544.000000000029</v>
      </c>
      <c r="E665" s="210">
        <v>37570.25</v>
      </c>
      <c r="F665" s="20">
        <v>0</v>
      </c>
      <c r="G665" s="21">
        <f t="shared" si="10"/>
        <v>44973.750000000029</v>
      </c>
      <c r="H665" s="20">
        <v>0</v>
      </c>
      <c r="I665" s="20">
        <v>0</v>
      </c>
    </row>
    <row r="666" spans="1:9" x14ac:dyDescent="0.25">
      <c r="A666" s="187" t="s">
        <v>225</v>
      </c>
      <c r="B666" s="93">
        <v>0</v>
      </c>
      <c r="C666" s="157" t="s">
        <v>67</v>
      </c>
      <c r="D666" s="210">
        <v>121860.94999999995</v>
      </c>
      <c r="E666" s="210">
        <v>76112.2</v>
      </c>
      <c r="F666" s="20">
        <v>0</v>
      </c>
      <c r="G666" s="21">
        <f t="shared" si="10"/>
        <v>45748.749999999956</v>
      </c>
      <c r="H666" s="20">
        <v>0</v>
      </c>
      <c r="I666" s="20">
        <v>0</v>
      </c>
    </row>
    <row r="667" spans="1:9" x14ac:dyDescent="0.25">
      <c r="A667" s="187" t="s">
        <v>226</v>
      </c>
      <c r="B667" s="93">
        <v>0</v>
      </c>
      <c r="C667" s="157" t="s">
        <v>67</v>
      </c>
      <c r="D667" s="210">
        <v>118036.74999999997</v>
      </c>
      <c r="E667" s="210">
        <v>43314.799999999988</v>
      </c>
      <c r="F667" s="20">
        <v>0</v>
      </c>
      <c r="G667" s="21">
        <f t="shared" si="10"/>
        <v>74721.949999999983</v>
      </c>
      <c r="H667" s="20">
        <v>0</v>
      </c>
      <c r="I667" s="20">
        <v>0</v>
      </c>
    </row>
    <row r="668" spans="1:9" x14ac:dyDescent="0.25">
      <c r="A668" s="187" t="s">
        <v>227</v>
      </c>
      <c r="B668" s="93">
        <v>0</v>
      </c>
      <c r="C668" s="157" t="s">
        <v>67</v>
      </c>
      <c r="D668" s="210">
        <v>182802.90000000002</v>
      </c>
      <c r="E668" s="210">
        <v>39570.850000000006</v>
      </c>
      <c r="F668" s="20">
        <v>0</v>
      </c>
      <c r="G668" s="21">
        <f t="shared" si="10"/>
        <v>143232.05000000002</v>
      </c>
      <c r="H668" s="20">
        <v>0</v>
      </c>
      <c r="I668" s="20">
        <v>0</v>
      </c>
    </row>
    <row r="669" spans="1:9" x14ac:dyDescent="0.25">
      <c r="A669" s="187" t="s">
        <v>228</v>
      </c>
      <c r="B669" s="93">
        <v>0</v>
      </c>
      <c r="C669" s="157" t="s">
        <v>67</v>
      </c>
      <c r="D669" s="210">
        <v>192511.39999999997</v>
      </c>
      <c r="E669" s="210">
        <v>124972.75</v>
      </c>
      <c r="F669" s="20">
        <v>0</v>
      </c>
      <c r="G669" s="21">
        <f t="shared" si="10"/>
        <v>67538.649999999965</v>
      </c>
      <c r="H669" s="20">
        <v>0</v>
      </c>
      <c r="I669" s="20">
        <v>0</v>
      </c>
    </row>
    <row r="670" spans="1:9" x14ac:dyDescent="0.25">
      <c r="A670" s="187" t="s">
        <v>229</v>
      </c>
      <c r="B670" s="93">
        <v>0</v>
      </c>
      <c r="C670" s="157" t="s">
        <v>67</v>
      </c>
      <c r="D670" s="210">
        <v>120834.50000000001</v>
      </c>
      <c r="E670" s="210">
        <v>45863.48</v>
      </c>
      <c r="F670" s="20">
        <v>0</v>
      </c>
      <c r="G670" s="21">
        <f t="shared" si="10"/>
        <v>74971.020000000019</v>
      </c>
      <c r="H670" s="20">
        <v>0</v>
      </c>
      <c r="I670" s="20">
        <v>0</v>
      </c>
    </row>
    <row r="671" spans="1:9" x14ac:dyDescent="0.25">
      <c r="A671" s="187" t="s">
        <v>230</v>
      </c>
      <c r="B671" s="93">
        <v>0</v>
      </c>
      <c r="C671" s="157" t="s">
        <v>67</v>
      </c>
      <c r="D671" s="210">
        <v>240450.69999999998</v>
      </c>
      <c r="E671" s="210">
        <v>125454.25</v>
      </c>
      <c r="F671" s="20">
        <v>0</v>
      </c>
      <c r="G671" s="21">
        <f t="shared" si="10"/>
        <v>114996.44999999998</v>
      </c>
      <c r="H671" s="20">
        <v>0</v>
      </c>
      <c r="I671" s="20">
        <v>0</v>
      </c>
    </row>
    <row r="672" spans="1:9" x14ac:dyDescent="0.25">
      <c r="A672" s="187" t="s">
        <v>231</v>
      </c>
      <c r="B672" s="93">
        <v>0</v>
      </c>
      <c r="C672" s="157" t="s">
        <v>67</v>
      </c>
      <c r="D672" s="210">
        <v>231451.50000000006</v>
      </c>
      <c r="E672" s="210">
        <v>22455.700000000004</v>
      </c>
      <c r="F672" s="20">
        <v>0</v>
      </c>
      <c r="G672" s="21">
        <f t="shared" si="10"/>
        <v>208995.80000000005</v>
      </c>
      <c r="H672" s="20">
        <v>0</v>
      </c>
      <c r="I672" s="20">
        <v>0</v>
      </c>
    </row>
    <row r="673" spans="1:9" x14ac:dyDescent="0.25">
      <c r="A673" s="187" t="s">
        <v>232</v>
      </c>
      <c r="B673" s="93">
        <v>0</v>
      </c>
      <c r="C673" s="157" t="s">
        <v>67</v>
      </c>
      <c r="D673" s="210">
        <v>98600.750000000015</v>
      </c>
      <c r="E673" s="210">
        <v>39915.42</v>
      </c>
      <c r="F673" s="20">
        <v>0</v>
      </c>
      <c r="G673" s="21">
        <f t="shared" si="10"/>
        <v>58685.330000000016</v>
      </c>
      <c r="H673" s="20">
        <v>0</v>
      </c>
      <c r="I673" s="20">
        <v>0</v>
      </c>
    </row>
    <row r="674" spans="1:9" x14ac:dyDescent="0.25">
      <c r="A674" s="187" t="s">
        <v>233</v>
      </c>
      <c r="B674" s="93">
        <v>0</v>
      </c>
      <c r="C674" s="157" t="s">
        <v>67</v>
      </c>
      <c r="D674" s="210">
        <v>44890</v>
      </c>
      <c r="E674" s="210">
        <v>8368.3000000000011</v>
      </c>
      <c r="F674" s="20">
        <v>0</v>
      </c>
      <c r="G674" s="21">
        <f t="shared" si="10"/>
        <v>36521.699999999997</v>
      </c>
      <c r="H674" s="20">
        <v>0</v>
      </c>
      <c r="I674" s="20">
        <v>0</v>
      </c>
    </row>
    <row r="675" spans="1:9" x14ac:dyDescent="0.25">
      <c r="A675" s="164" t="s">
        <v>1527</v>
      </c>
      <c r="B675" s="93">
        <v>0</v>
      </c>
      <c r="C675" s="157" t="s">
        <v>67</v>
      </c>
      <c r="D675" s="210">
        <v>92259.000000000029</v>
      </c>
      <c r="E675" s="210">
        <v>1426.4</v>
      </c>
      <c r="F675" s="20">
        <v>0</v>
      </c>
      <c r="G675" s="21">
        <f t="shared" si="10"/>
        <v>90832.600000000035</v>
      </c>
      <c r="H675" s="20">
        <v>0</v>
      </c>
      <c r="I675" s="20">
        <v>0</v>
      </c>
    </row>
    <row r="676" spans="1:9" x14ac:dyDescent="0.25">
      <c r="A676" s="164" t="s">
        <v>1528</v>
      </c>
      <c r="B676" s="93">
        <v>0</v>
      </c>
      <c r="C676" s="157" t="s">
        <v>67</v>
      </c>
      <c r="D676" s="210">
        <v>68944.55</v>
      </c>
      <c r="E676" s="210">
        <v>25757.049999999996</v>
      </c>
      <c r="F676" s="20">
        <v>0</v>
      </c>
      <c r="G676" s="21">
        <f t="shared" si="10"/>
        <v>43187.500000000007</v>
      </c>
      <c r="H676" s="20">
        <v>0</v>
      </c>
      <c r="I676" s="20">
        <v>0</v>
      </c>
    </row>
    <row r="677" spans="1:9" x14ac:dyDescent="0.25">
      <c r="A677" s="164" t="s">
        <v>2049</v>
      </c>
      <c r="B677" s="93">
        <v>0</v>
      </c>
      <c r="C677" s="157" t="s">
        <v>67</v>
      </c>
      <c r="D677" s="210">
        <v>114850.7</v>
      </c>
      <c r="E677" s="210">
        <v>60509.010000000009</v>
      </c>
      <c r="F677" s="20">
        <v>0</v>
      </c>
      <c r="G677" s="21">
        <f t="shared" si="10"/>
        <v>54341.689999999988</v>
      </c>
      <c r="H677" s="20">
        <v>0</v>
      </c>
      <c r="I677" s="20">
        <v>0</v>
      </c>
    </row>
    <row r="678" spans="1:9" x14ac:dyDescent="0.25">
      <c r="A678" s="164" t="s">
        <v>2050</v>
      </c>
      <c r="B678" s="93">
        <v>0</v>
      </c>
      <c r="C678" s="157" t="s">
        <v>67</v>
      </c>
      <c r="D678" s="210">
        <v>159795</v>
      </c>
      <c r="E678" s="210">
        <v>118320.04999999997</v>
      </c>
      <c r="F678" s="20">
        <v>0</v>
      </c>
      <c r="G678" s="21">
        <f t="shared" si="10"/>
        <v>41474.950000000026</v>
      </c>
      <c r="H678" s="20">
        <v>0</v>
      </c>
      <c r="I678" s="20">
        <v>0</v>
      </c>
    </row>
    <row r="679" spans="1:9" x14ac:dyDescent="0.25">
      <c r="A679" s="164" t="s">
        <v>2051</v>
      </c>
      <c r="B679" s="93">
        <v>0</v>
      </c>
      <c r="C679" s="157" t="s">
        <v>67</v>
      </c>
      <c r="D679" s="210">
        <v>140431.64999999997</v>
      </c>
      <c r="E679" s="210">
        <v>78192.709999999992</v>
      </c>
      <c r="F679" s="20">
        <v>0</v>
      </c>
      <c r="G679" s="21">
        <f t="shared" si="10"/>
        <v>62238.939999999973</v>
      </c>
      <c r="H679" s="20">
        <v>0</v>
      </c>
      <c r="I679" s="20">
        <v>0</v>
      </c>
    </row>
    <row r="680" spans="1:9" x14ac:dyDescent="0.25">
      <c r="A680" s="164" t="s">
        <v>2052</v>
      </c>
      <c r="B680" s="93">
        <v>0</v>
      </c>
      <c r="C680" s="157" t="s">
        <v>67</v>
      </c>
      <c r="D680" s="210">
        <v>160029.49999999991</v>
      </c>
      <c r="E680" s="210">
        <v>97152.400000000009</v>
      </c>
      <c r="F680" s="20">
        <v>0</v>
      </c>
      <c r="G680" s="21">
        <f t="shared" si="10"/>
        <v>62877.099999999904</v>
      </c>
      <c r="H680" s="20">
        <v>0</v>
      </c>
      <c r="I680" s="20">
        <v>0</v>
      </c>
    </row>
    <row r="681" spans="1:9" x14ac:dyDescent="0.25">
      <c r="A681" s="187" t="s">
        <v>1121</v>
      </c>
      <c r="B681" s="93">
        <v>0</v>
      </c>
      <c r="C681" s="157" t="s">
        <v>67</v>
      </c>
      <c r="D681" s="210">
        <v>211184.00000000003</v>
      </c>
      <c r="E681" s="210">
        <v>157053.59999999995</v>
      </c>
      <c r="F681" s="20">
        <v>0</v>
      </c>
      <c r="G681" s="21">
        <f t="shared" si="10"/>
        <v>54130.400000000081</v>
      </c>
      <c r="H681" s="20">
        <v>0</v>
      </c>
      <c r="I681" s="20">
        <v>0</v>
      </c>
    </row>
    <row r="682" spans="1:9" x14ac:dyDescent="0.25">
      <c r="A682" s="187" t="s">
        <v>1122</v>
      </c>
      <c r="B682" s="93">
        <v>0</v>
      </c>
      <c r="C682" s="157" t="s">
        <v>67</v>
      </c>
      <c r="D682" s="210">
        <v>138723.49999999997</v>
      </c>
      <c r="E682" s="210">
        <v>122847.10000000002</v>
      </c>
      <c r="F682" s="20">
        <v>0</v>
      </c>
      <c r="G682" s="21">
        <f t="shared" si="10"/>
        <v>15876.399999999951</v>
      </c>
      <c r="H682" s="20">
        <v>0</v>
      </c>
      <c r="I682" s="20">
        <v>0</v>
      </c>
    </row>
    <row r="683" spans="1:9" x14ac:dyDescent="0.25">
      <c r="A683" s="164" t="s">
        <v>2053</v>
      </c>
      <c r="B683" s="93">
        <v>0</v>
      </c>
      <c r="C683" s="157" t="s">
        <v>67</v>
      </c>
      <c r="D683" s="210">
        <v>2103239.66</v>
      </c>
      <c r="E683" s="210">
        <v>1752407.6500000001</v>
      </c>
      <c r="F683" s="20">
        <v>0</v>
      </c>
      <c r="G683" s="21">
        <f t="shared" si="10"/>
        <v>350832.01</v>
      </c>
      <c r="H683" s="20">
        <v>0</v>
      </c>
      <c r="I683" s="20">
        <v>0</v>
      </c>
    </row>
    <row r="684" spans="1:9" x14ac:dyDescent="0.25">
      <c r="A684" s="164" t="s">
        <v>2054</v>
      </c>
      <c r="B684" s="93">
        <v>0</v>
      </c>
      <c r="C684" s="157" t="s">
        <v>67</v>
      </c>
      <c r="D684" s="210">
        <v>561866.91999999993</v>
      </c>
      <c r="E684" s="210">
        <v>337670.98000000004</v>
      </c>
      <c r="F684" s="20">
        <v>0</v>
      </c>
      <c r="G684" s="21">
        <f t="shared" si="10"/>
        <v>224195.93999999989</v>
      </c>
      <c r="H684" s="20">
        <v>0</v>
      </c>
      <c r="I684" s="20">
        <v>0</v>
      </c>
    </row>
    <row r="685" spans="1:9" x14ac:dyDescent="0.25">
      <c r="A685" s="164" t="s">
        <v>2055</v>
      </c>
      <c r="B685" s="93">
        <v>0</v>
      </c>
      <c r="C685" s="157" t="s">
        <v>67</v>
      </c>
      <c r="D685" s="210">
        <v>1447007.5000000005</v>
      </c>
      <c r="E685" s="210">
        <v>735452.65</v>
      </c>
      <c r="F685" s="20">
        <v>0</v>
      </c>
      <c r="G685" s="21">
        <f t="shared" si="10"/>
        <v>711554.85000000044</v>
      </c>
      <c r="H685" s="20">
        <v>0</v>
      </c>
      <c r="I685" s="20">
        <v>0</v>
      </c>
    </row>
    <row r="686" spans="1:9" x14ac:dyDescent="0.25">
      <c r="A686" s="164" t="s">
        <v>2056</v>
      </c>
      <c r="B686" s="93">
        <v>0</v>
      </c>
      <c r="C686" s="157" t="s">
        <v>67</v>
      </c>
      <c r="D686" s="210">
        <v>1397236.6500000001</v>
      </c>
      <c r="E686" s="210">
        <v>928246.16999999993</v>
      </c>
      <c r="F686" s="20">
        <v>0</v>
      </c>
      <c r="G686" s="21">
        <f t="shared" si="10"/>
        <v>468990.48000000021</v>
      </c>
      <c r="H686" s="20">
        <v>0</v>
      </c>
      <c r="I686" s="20">
        <v>0</v>
      </c>
    </row>
    <row r="687" spans="1:9" x14ac:dyDescent="0.25">
      <c r="A687" s="164" t="s">
        <v>3882</v>
      </c>
      <c r="B687" s="93">
        <v>0</v>
      </c>
      <c r="C687" s="157" t="s">
        <v>67</v>
      </c>
      <c r="D687" s="210">
        <v>1243763.46</v>
      </c>
      <c r="E687" s="210">
        <v>609327.17999999993</v>
      </c>
      <c r="F687" s="20">
        <v>0</v>
      </c>
      <c r="G687" s="21">
        <f t="shared" si="10"/>
        <v>634436.28</v>
      </c>
      <c r="H687" s="20">
        <v>0</v>
      </c>
      <c r="I687" s="20">
        <v>0</v>
      </c>
    </row>
    <row r="688" spans="1:9" x14ac:dyDescent="0.25">
      <c r="A688" s="164" t="s">
        <v>2057</v>
      </c>
      <c r="B688" s="93">
        <v>0</v>
      </c>
      <c r="C688" s="157" t="s">
        <v>67</v>
      </c>
      <c r="D688" s="210">
        <v>775950.38</v>
      </c>
      <c r="E688" s="210">
        <v>549299.06000000006</v>
      </c>
      <c r="F688" s="20">
        <v>0</v>
      </c>
      <c r="G688" s="21">
        <f t="shared" si="10"/>
        <v>226651.31999999995</v>
      </c>
      <c r="H688" s="20">
        <v>0</v>
      </c>
      <c r="I688" s="20">
        <v>0</v>
      </c>
    </row>
    <row r="689" spans="1:9" x14ac:dyDescent="0.25">
      <c r="A689" s="187" t="s">
        <v>1123</v>
      </c>
      <c r="B689" s="93">
        <v>0</v>
      </c>
      <c r="C689" s="157" t="s">
        <v>67</v>
      </c>
      <c r="D689" s="210">
        <v>3463545.5000000005</v>
      </c>
      <c r="E689" s="210">
        <v>2750546.0800000005</v>
      </c>
      <c r="F689" s="20">
        <v>0</v>
      </c>
      <c r="G689" s="21">
        <f t="shared" si="10"/>
        <v>712999.41999999993</v>
      </c>
      <c r="H689" s="20">
        <v>0</v>
      </c>
      <c r="I689" s="20">
        <v>0</v>
      </c>
    </row>
    <row r="690" spans="1:9" x14ac:dyDescent="0.25">
      <c r="A690" s="164" t="s">
        <v>2058</v>
      </c>
      <c r="B690" s="93">
        <v>0</v>
      </c>
      <c r="C690" s="157" t="s">
        <v>67</v>
      </c>
      <c r="D690" s="210">
        <v>67064.87000000001</v>
      </c>
      <c r="E690" s="210">
        <v>40570.67</v>
      </c>
      <c r="F690" s="20">
        <v>0</v>
      </c>
      <c r="G690" s="21">
        <f t="shared" si="10"/>
        <v>26494.200000000012</v>
      </c>
      <c r="H690" s="20">
        <v>0</v>
      </c>
      <c r="I690" s="20">
        <v>0</v>
      </c>
    </row>
    <row r="691" spans="1:9" x14ac:dyDescent="0.25">
      <c r="A691" s="164" t="s">
        <v>2059</v>
      </c>
      <c r="B691" s="93">
        <v>0</v>
      </c>
      <c r="C691" s="157" t="s">
        <v>67</v>
      </c>
      <c r="D691" s="210">
        <v>12160.500000000004</v>
      </c>
      <c r="E691" s="210">
        <v>11924.550000000003</v>
      </c>
      <c r="F691" s="20">
        <v>0</v>
      </c>
      <c r="G691" s="21">
        <f t="shared" si="10"/>
        <v>235.95000000000073</v>
      </c>
      <c r="H691" s="20">
        <v>0</v>
      </c>
      <c r="I691" s="20">
        <v>0</v>
      </c>
    </row>
    <row r="692" spans="1:9" x14ac:dyDescent="0.25">
      <c r="A692" s="164" t="s">
        <v>2060</v>
      </c>
      <c r="B692" s="93">
        <v>0</v>
      </c>
      <c r="C692" s="157" t="s">
        <v>67</v>
      </c>
      <c r="D692" s="210">
        <v>78390</v>
      </c>
      <c r="E692" s="210">
        <v>55171.850000000006</v>
      </c>
      <c r="F692" s="20">
        <v>0</v>
      </c>
      <c r="G692" s="21">
        <f t="shared" si="10"/>
        <v>23218.149999999994</v>
      </c>
      <c r="H692" s="20">
        <v>0</v>
      </c>
      <c r="I692" s="20">
        <v>0</v>
      </c>
    </row>
    <row r="693" spans="1:9" x14ac:dyDescent="0.25">
      <c r="A693" s="164" t="s">
        <v>2061</v>
      </c>
      <c r="B693" s="93">
        <v>0</v>
      </c>
      <c r="C693" s="157" t="s">
        <v>67</v>
      </c>
      <c r="D693" s="210">
        <v>95102.24</v>
      </c>
      <c r="E693" s="210">
        <v>78613.740000000005</v>
      </c>
      <c r="F693" s="20">
        <v>0</v>
      </c>
      <c r="G693" s="21">
        <f t="shared" si="10"/>
        <v>16488.5</v>
      </c>
      <c r="H693" s="20">
        <v>0</v>
      </c>
      <c r="I693" s="20">
        <v>0</v>
      </c>
    </row>
    <row r="694" spans="1:9" x14ac:dyDescent="0.25">
      <c r="A694" s="164" t="s">
        <v>2062</v>
      </c>
      <c r="B694" s="93">
        <v>0</v>
      </c>
      <c r="C694" s="157" t="s">
        <v>67</v>
      </c>
      <c r="D694" s="210">
        <v>55710.499999999985</v>
      </c>
      <c r="E694" s="210">
        <v>36743.1</v>
      </c>
      <c r="F694" s="20">
        <v>0</v>
      </c>
      <c r="G694" s="21">
        <f t="shared" si="10"/>
        <v>18967.399999999987</v>
      </c>
      <c r="H694" s="20">
        <v>0</v>
      </c>
      <c r="I694" s="20">
        <v>0</v>
      </c>
    </row>
    <row r="695" spans="1:9" x14ac:dyDescent="0.25">
      <c r="A695" s="164" t="s">
        <v>2063</v>
      </c>
      <c r="B695" s="93">
        <v>0</v>
      </c>
      <c r="C695" s="157" t="s">
        <v>67</v>
      </c>
      <c r="D695" s="210">
        <v>66262.999999999985</v>
      </c>
      <c r="E695" s="210">
        <v>40905.950000000004</v>
      </c>
      <c r="F695" s="20">
        <v>0</v>
      </c>
      <c r="G695" s="21">
        <f t="shared" si="10"/>
        <v>25357.049999999981</v>
      </c>
      <c r="H695" s="20">
        <v>0</v>
      </c>
      <c r="I695" s="20">
        <v>0</v>
      </c>
    </row>
    <row r="696" spans="1:9" x14ac:dyDescent="0.25">
      <c r="A696" s="164" t="s">
        <v>2064</v>
      </c>
      <c r="B696" s="93">
        <v>0</v>
      </c>
      <c r="C696" s="157" t="s">
        <v>67</v>
      </c>
      <c r="D696" s="210">
        <v>90517.000000000015</v>
      </c>
      <c r="E696" s="210">
        <v>47907.95</v>
      </c>
      <c r="F696" s="20">
        <v>0</v>
      </c>
      <c r="G696" s="21">
        <f t="shared" si="10"/>
        <v>42609.050000000017</v>
      </c>
      <c r="H696" s="20">
        <v>0</v>
      </c>
      <c r="I696" s="20">
        <v>0</v>
      </c>
    </row>
    <row r="697" spans="1:9" x14ac:dyDescent="0.25">
      <c r="A697" s="164" t="s">
        <v>2065</v>
      </c>
      <c r="B697" s="93">
        <v>0</v>
      </c>
      <c r="C697" s="157" t="s">
        <v>67</v>
      </c>
      <c r="D697" s="210">
        <v>66655.749999999985</v>
      </c>
      <c r="E697" s="210">
        <v>21289.049999999996</v>
      </c>
      <c r="F697" s="20">
        <v>0</v>
      </c>
      <c r="G697" s="21">
        <f t="shared" si="10"/>
        <v>45366.69999999999</v>
      </c>
      <c r="H697" s="20">
        <v>0</v>
      </c>
      <c r="I697" s="20">
        <v>0</v>
      </c>
    </row>
    <row r="698" spans="1:9" x14ac:dyDescent="0.25">
      <c r="A698" s="164" t="s">
        <v>2066</v>
      </c>
      <c r="B698" s="93">
        <v>0</v>
      </c>
      <c r="C698" s="157" t="s">
        <v>67</v>
      </c>
      <c r="D698" s="210">
        <v>130348.49999999997</v>
      </c>
      <c r="E698" s="210">
        <v>98650.049999999988</v>
      </c>
      <c r="F698" s="20">
        <v>0</v>
      </c>
      <c r="G698" s="21">
        <f t="shared" si="10"/>
        <v>31698.449999999983</v>
      </c>
      <c r="H698" s="20">
        <v>0</v>
      </c>
      <c r="I698" s="20">
        <v>0</v>
      </c>
    </row>
    <row r="699" spans="1:9" x14ac:dyDescent="0.25">
      <c r="A699" s="164" t="s">
        <v>2067</v>
      </c>
      <c r="B699" s="93">
        <v>0</v>
      </c>
      <c r="C699" s="157" t="s">
        <v>67</v>
      </c>
      <c r="D699" s="210">
        <v>111052.5</v>
      </c>
      <c r="E699" s="210">
        <v>61612.1</v>
      </c>
      <c r="F699" s="20">
        <v>0</v>
      </c>
      <c r="G699" s="21">
        <f t="shared" si="10"/>
        <v>49440.4</v>
      </c>
      <c r="H699" s="20">
        <v>0</v>
      </c>
      <c r="I699" s="20">
        <v>0</v>
      </c>
    </row>
    <row r="700" spans="1:9" x14ac:dyDescent="0.25">
      <c r="A700" s="187" t="s">
        <v>1124</v>
      </c>
      <c r="B700" s="93">
        <v>0</v>
      </c>
      <c r="C700" s="157" t="s">
        <v>67</v>
      </c>
      <c r="D700" s="210">
        <v>3060818.5999999987</v>
      </c>
      <c r="E700" s="210">
        <v>2085357.16</v>
      </c>
      <c r="F700" s="20">
        <v>0</v>
      </c>
      <c r="G700" s="21">
        <f t="shared" si="10"/>
        <v>975461.43999999878</v>
      </c>
      <c r="H700" s="20">
        <v>0</v>
      </c>
      <c r="I700" s="20">
        <v>0</v>
      </c>
    </row>
    <row r="701" spans="1:9" x14ac:dyDescent="0.25">
      <c r="A701" s="187" t="s">
        <v>1125</v>
      </c>
      <c r="B701" s="93">
        <v>0</v>
      </c>
      <c r="C701" s="157" t="s">
        <v>67</v>
      </c>
      <c r="D701" s="210">
        <v>166474.25999999995</v>
      </c>
      <c r="E701" s="210">
        <v>95180.510000000009</v>
      </c>
      <c r="F701" s="20">
        <v>0</v>
      </c>
      <c r="G701" s="21">
        <f t="shared" si="10"/>
        <v>71293.749999999942</v>
      </c>
      <c r="H701" s="20">
        <v>0</v>
      </c>
      <c r="I701" s="20">
        <v>0</v>
      </c>
    </row>
    <row r="702" spans="1:9" x14ac:dyDescent="0.25">
      <c r="A702" s="187" t="s">
        <v>1126</v>
      </c>
      <c r="B702" s="93">
        <v>0</v>
      </c>
      <c r="C702" s="157" t="s">
        <v>67</v>
      </c>
      <c r="D702" s="210">
        <v>1285381.1000000003</v>
      </c>
      <c r="E702" s="210">
        <v>1053776.2500000005</v>
      </c>
      <c r="F702" s="20">
        <v>0</v>
      </c>
      <c r="G702" s="21">
        <f t="shared" si="10"/>
        <v>231604.84999999986</v>
      </c>
      <c r="H702" s="20">
        <v>0</v>
      </c>
      <c r="I702" s="20">
        <v>0</v>
      </c>
    </row>
    <row r="703" spans="1:9" x14ac:dyDescent="0.25">
      <c r="A703" s="187" t="s">
        <v>1127</v>
      </c>
      <c r="B703" s="93">
        <v>0</v>
      </c>
      <c r="C703" s="157" t="s">
        <v>67</v>
      </c>
      <c r="D703" s="210">
        <v>1626216.2700000005</v>
      </c>
      <c r="E703" s="210">
        <v>796441.02</v>
      </c>
      <c r="F703" s="20">
        <v>0</v>
      </c>
      <c r="G703" s="21">
        <f t="shared" si="10"/>
        <v>829775.25000000047</v>
      </c>
      <c r="H703" s="20">
        <v>0</v>
      </c>
      <c r="I703" s="20">
        <v>0</v>
      </c>
    </row>
    <row r="704" spans="1:9" x14ac:dyDescent="0.25">
      <c r="A704" s="187" t="s">
        <v>1128</v>
      </c>
      <c r="B704" s="93">
        <v>0</v>
      </c>
      <c r="C704" s="157" t="s">
        <v>67</v>
      </c>
      <c r="D704" s="210">
        <v>1553124.7999999998</v>
      </c>
      <c r="E704" s="210">
        <v>1103577.2</v>
      </c>
      <c r="F704" s="20">
        <v>0</v>
      </c>
      <c r="G704" s="21">
        <f t="shared" si="10"/>
        <v>449547.59999999986</v>
      </c>
      <c r="H704" s="20">
        <v>0</v>
      </c>
      <c r="I704" s="20">
        <v>0</v>
      </c>
    </row>
    <row r="705" spans="1:9" x14ac:dyDescent="0.25">
      <c r="A705" s="187" t="s">
        <v>1129</v>
      </c>
      <c r="B705" s="93">
        <v>0</v>
      </c>
      <c r="C705" s="157" t="s">
        <v>67</v>
      </c>
      <c r="D705" s="210">
        <v>980307.15000000014</v>
      </c>
      <c r="E705" s="210">
        <v>602040.46000000008</v>
      </c>
      <c r="F705" s="20">
        <v>0</v>
      </c>
      <c r="G705" s="21">
        <f t="shared" si="10"/>
        <v>378266.69000000006</v>
      </c>
      <c r="H705" s="20">
        <v>0</v>
      </c>
      <c r="I705" s="20">
        <v>0</v>
      </c>
    </row>
    <row r="706" spans="1:9" x14ac:dyDescent="0.25">
      <c r="A706" s="187" t="s">
        <v>3883</v>
      </c>
      <c r="B706" s="93">
        <v>0</v>
      </c>
      <c r="C706" s="157" t="s">
        <v>67</v>
      </c>
      <c r="D706" s="210">
        <v>21138.500000000007</v>
      </c>
      <c r="E706" s="210">
        <v>10348.4</v>
      </c>
      <c r="F706" s="20">
        <v>0</v>
      </c>
      <c r="G706" s="21">
        <f t="shared" si="10"/>
        <v>10790.100000000008</v>
      </c>
      <c r="H706" s="20">
        <v>0</v>
      </c>
      <c r="I706" s="20">
        <v>0</v>
      </c>
    </row>
    <row r="707" spans="1:9" x14ac:dyDescent="0.25">
      <c r="A707" s="164" t="s">
        <v>2068</v>
      </c>
      <c r="B707" s="93">
        <v>0</v>
      </c>
      <c r="C707" s="157" t="s">
        <v>67</v>
      </c>
      <c r="D707" s="210">
        <v>1379342.4799999997</v>
      </c>
      <c r="E707" s="210">
        <v>1190783.7200000004</v>
      </c>
      <c r="F707" s="20">
        <v>0</v>
      </c>
      <c r="G707" s="21">
        <f t="shared" si="10"/>
        <v>188558.75999999931</v>
      </c>
      <c r="H707" s="20">
        <v>0</v>
      </c>
      <c r="I707" s="20">
        <v>0</v>
      </c>
    </row>
    <row r="708" spans="1:9" x14ac:dyDescent="0.25">
      <c r="A708" s="164" t="s">
        <v>2069</v>
      </c>
      <c r="B708" s="93">
        <v>0</v>
      </c>
      <c r="C708" s="157" t="s">
        <v>67</v>
      </c>
      <c r="D708" s="210">
        <v>398548.11</v>
      </c>
      <c r="E708" s="210">
        <v>323889.28000000003</v>
      </c>
      <c r="F708" s="20">
        <v>0</v>
      </c>
      <c r="G708" s="21">
        <f t="shared" si="10"/>
        <v>74658.829999999958</v>
      </c>
      <c r="H708" s="20">
        <v>0</v>
      </c>
      <c r="I708" s="20">
        <v>0</v>
      </c>
    </row>
    <row r="709" spans="1:9" x14ac:dyDescent="0.25">
      <c r="A709" s="164" t="s">
        <v>2070</v>
      </c>
      <c r="B709" s="93">
        <v>0</v>
      </c>
      <c r="C709" s="157" t="s">
        <v>67</v>
      </c>
      <c r="D709" s="210">
        <v>1582713.68</v>
      </c>
      <c r="E709" s="210">
        <v>1255658.6300000001</v>
      </c>
      <c r="F709" s="20">
        <v>0</v>
      </c>
      <c r="G709" s="21">
        <f t="shared" si="10"/>
        <v>327055.04999999981</v>
      </c>
      <c r="H709" s="20">
        <v>0</v>
      </c>
      <c r="I709" s="20">
        <v>0</v>
      </c>
    </row>
    <row r="710" spans="1:9" x14ac:dyDescent="0.25">
      <c r="A710" s="164" t="s">
        <v>2071</v>
      </c>
      <c r="B710" s="93">
        <v>0</v>
      </c>
      <c r="C710" s="157" t="s">
        <v>67</v>
      </c>
      <c r="D710" s="210">
        <v>588193.36999999988</v>
      </c>
      <c r="E710" s="210">
        <v>380764.19000000006</v>
      </c>
      <c r="F710" s="20">
        <v>0</v>
      </c>
      <c r="G710" s="21">
        <f t="shared" ref="G710:G773" si="11">D710-E710</f>
        <v>207429.17999999982</v>
      </c>
      <c r="H710" s="20">
        <v>0</v>
      </c>
      <c r="I710" s="20">
        <v>0</v>
      </c>
    </row>
    <row r="711" spans="1:9" x14ac:dyDescent="0.25">
      <c r="A711" s="164" t="s">
        <v>2072</v>
      </c>
      <c r="B711" s="93">
        <v>0</v>
      </c>
      <c r="C711" s="157" t="s">
        <v>67</v>
      </c>
      <c r="D711" s="210">
        <v>1052535.3099999998</v>
      </c>
      <c r="E711" s="210">
        <v>836266.25999999989</v>
      </c>
      <c r="F711" s="20">
        <v>0</v>
      </c>
      <c r="G711" s="21">
        <f t="shared" si="11"/>
        <v>216269.04999999993</v>
      </c>
      <c r="H711" s="20">
        <v>0</v>
      </c>
      <c r="I711" s="20">
        <v>0</v>
      </c>
    </row>
    <row r="712" spans="1:9" x14ac:dyDescent="0.25">
      <c r="A712" s="164" t="s">
        <v>2073</v>
      </c>
      <c r="B712" s="93">
        <v>0</v>
      </c>
      <c r="C712" s="157" t="s">
        <v>67</v>
      </c>
      <c r="D712" s="210">
        <v>856436.25</v>
      </c>
      <c r="E712" s="210">
        <v>634014.6</v>
      </c>
      <c r="F712" s="20">
        <v>0</v>
      </c>
      <c r="G712" s="21">
        <f t="shared" si="11"/>
        <v>222421.65000000002</v>
      </c>
      <c r="H712" s="20">
        <v>0</v>
      </c>
      <c r="I712" s="20">
        <v>0</v>
      </c>
    </row>
    <row r="713" spans="1:9" x14ac:dyDescent="0.25">
      <c r="A713" s="164" t="s">
        <v>2074</v>
      </c>
      <c r="B713" s="93">
        <v>0</v>
      </c>
      <c r="C713" s="157" t="s">
        <v>67</v>
      </c>
      <c r="D713" s="210">
        <v>1036799.2699999999</v>
      </c>
      <c r="E713" s="210">
        <v>860980.74000000011</v>
      </c>
      <c r="F713" s="20">
        <v>0</v>
      </c>
      <c r="G713" s="21">
        <f t="shared" si="11"/>
        <v>175818.5299999998</v>
      </c>
      <c r="H713" s="20">
        <v>0</v>
      </c>
      <c r="I713" s="20">
        <v>0</v>
      </c>
    </row>
    <row r="714" spans="1:9" x14ac:dyDescent="0.25">
      <c r="A714" s="164" t="s">
        <v>2075</v>
      </c>
      <c r="B714" s="93">
        <v>0</v>
      </c>
      <c r="C714" s="157" t="s">
        <v>67</v>
      </c>
      <c r="D714" s="210">
        <v>1018665.2500000005</v>
      </c>
      <c r="E714" s="210">
        <v>781611.82</v>
      </c>
      <c r="F714" s="20">
        <v>0</v>
      </c>
      <c r="G714" s="21">
        <f t="shared" si="11"/>
        <v>237053.43000000052</v>
      </c>
      <c r="H714" s="20">
        <v>0</v>
      </c>
      <c r="I714" s="20">
        <v>0</v>
      </c>
    </row>
    <row r="715" spans="1:9" x14ac:dyDescent="0.25">
      <c r="A715" s="164" t="s">
        <v>2076</v>
      </c>
      <c r="B715" s="93">
        <v>0</v>
      </c>
      <c r="C715" s="157" t="s">
        <v>67</v>
      </c>
      <c r="D715" s="210">
        <v>1001437.0800000005</v>
      </c>
      <c r="E715" s="210">
        <v>730649.46000000008</v>
      </c>
      <c r="F715" s="20">
        <v>0</v>
      </c>
      <c r="G715" s="21">
        <f t="shared" si="11"/>
        <v>270787.62000000046</v>
      </c>
      <c r="H715" s="20">
        <v>0</v>
      </c>
      <c r="I715" s="20">
        <v>0</v>
      </c>
    </row>
    <row r="716" spans="1:9" x14ac:dyDescent="0.25">
      <c r="A716" s="164" t="s">
        <v>2077</v>
      </c>
      <c r="B716" s="93">
        <v>0</v>
      </c>
      <c r="C716" s="157" t="s">
        <v>67</v>
      </c>
      <c r="D716" s="210">
        <v>1416552.6300000008</v>
      </c>
      <c r="E716" s="210">
        <v>1134915.3499999999</v>
      </c>
      <c r="F716" s="20">
        <v>0</v>
      </c>
      <c r="G716" s="21">
        <f t="shared" si="11"/>
        <v>281637.28000000096</v>
      </c>
      <c r="H716" s="20">
        <v>0</v>
      </c>
      <c r="I716" s="20">
        <v>0</v>
      </c>
    </row>
    <row r="717" spans="1:9" x14ac:dyDescent="0.25">
      <c r="A717" s="164" t="s">
        <v>2078</v>
      </c>
      <c r="B717" s="93">
        <v>0</v>
      </c>
      <c r="C717" s="157" t="s">
        <v>67</v>
      </c>
      <c r="D717" s="210">
        <v>1352503.4100000006</v>
      </c>
      <c r="E717" s="210">
        <v>1002698.76</v>
      </c>
      <c r="F717" s="20">
        <v>0</v>
      </c>
      <c r="G717" s="21">
        <f t="shared" si="11"/>
        <v>349804.65000000061</v>
      </c>
      <c r="H717" s="20">
        <v>0</v>
      </c>
      <c r="I717" s="20">
        <v>0</v>
      </c>
    </row>
    <row r="718" spans="1:9" x14ac:dyDescent="0.25">
      <c r="A718" s="164" t="s">
        <v>2079</v>
      </c>
      <c r="B718" s="93">
        <v>0</v>
      </c>
      <c r="C718" s="157" t="s">
        <v>67</v>
      </c>
      <c r="D718" s="210">
        <v>784525.55</v>
      </c>
      <c r="E718" s="210">
        <v>630465.1399999999</v>
      </c>
      <c r="F718" s="20">
        <v>0</v>
      </c>
      <c r="G718" s="21">
        <f t="shared" si="11"/>
        <v>154060.41000000015</v>
      </c>
      <c r="H718" s="20">
        <v>0</v>
      </c>
      <c r="I718" s="20">
        <v>0</v>
      </c>
    </row>
    <row r="719" spans="1:9" x14ac:dyDescent="0.25">
      <c r="A719" s="187" t="s">
        <v>234</v>
      </c>
      <c r="B719" s="93">
        <v>0</v>
      </c>
      <c r="C719" s="157" t="s">
        <v>67</v>
      </c>
      <c r="D719" s="210">
        <v>63281.499999999993</v>
      </c>
      <c r="E719" s="210">
        <v>6371.4</v>
      </c>
      <c r="F719" s="20">
        <v>0</v>
      </c>
      <c r="G719" s="21">
        <f t="shared" si="11"/>
        <v>56910.099999999991</v>
      </c>
      <c r="H719" s="20">
        <v>0</v>
      </c>
      <c r="I719" s="20">
        <v>0</v>
      </c>
    </row>
    <row r="720" spans="1:9" x14ac:dyDescent="0.25">
      <c r="A720" s="187" t="s">
        <v>235</v>
      </c>
      <c r="B720" s="93">
        <v>0</v>
      </c>
      <c r="C720" s="157" t="s">
        <v>67</v>
      </c>
      <c r="D720" s="210">
        <v>122174.5</v>
      </c>
      <c r="E720" s="210">
        <v>1529.8000000000002</v>
      </c>
      <c r="F720" s="20">
        <v>0</v>
      </c>
      <c r="G720" s="21">
        <f t="shared" si="11"/>
        <v>120644.7</v>
      </c>
      <c r="H720" s="20">
        <v>0</v>
      </c>
      <c r="I720" s="20">
        <v>0</v>
      </c>
    </row>
    <row r="721" spans="1:9" x14ac:dyDescent="0.25">
      <c r="A721" s="187" t="s">
        <v>236</v>
      </c>
      <c r="B721" s="93">
        <v>0</v>
      </c>
      <c r="C721" s="157" t="s">
        <v>67</v>
      </c>
      <c r="D721" s="210">
        <v>91488.499999999971</v>
      </c>
      <c r="E721" s="210">
        <v>257.01</v>
      </c>
      <c r="F721" s="20">
        <v>0</v>
      </c>
      <c r="G721" s="21">
        <f t="shared" si="11"/>
        <v>91231.489999999976</v>
      </c>
      <c r="H721" s="20">
        <v>0</v>
      </c>
      <c r="I721" s="20">
        <v>0</v>
      </c>
    </row>
    <row r="722" spans="1:9" x14ac:dyDescent="0.25">
      <c r="A722" s="187" t="s">
        <v>237</v>
      </c>
      <c r="B722" s="93">
        <v>0</v>
      </c>
      <c r="C722" s="157" t="s">
        <v>67</v>
      </c>
      <c r="D722" s="210">
        <v>79723.100000000006</v>
      </c>
      <c r="E722" s="210">
        <v>65076.1</v>
      </c>
      <c r="F722" s="20">
        <v>0</v>
      </c>
      <c r="G722" s="21">
        <f t="shared" si="11"/>
        <v>14647.000000000007</v>
      </c>
      <c r="H722" s="20">
        <v>0</v>
      </c>
      <c r="I722" s="20">
        <v>0</v>
      </c>
    </row>
    <row r="723" spans="1:9" x14ac:dyDescent="0.25">
      <c r="A723" s="187" t="s">
        <v>238</v>
      </c>
      <c r="B723" s="93">
        <v>0</v>
      </c>
      <c r="C723" s="157" t="s">
        <v>67</v>
      </c>
      <c r="D723" s="210">
        <v>103782.99999999999</v>
      </c>
      <c r="E723" s="210">
        <v>0</v>
      </c>
      <c r="F723" s="20">
        <v>0</v>
      </c>
      <c r="G723" s="21">
        <f t="shared" si="11"/>
        <v>103782.99999999999</v>
      </c>
      <c r="H723" s="20">
        <v>0</v>
      </c>
      <c r="I723" s="20">
        <v>0</v>
      </c>
    </row>
    <row r="724" spans="1:9" x14ac:dyDescent="0.25">
      <c r="A724" s="187" t="s">
        <v>239</v>
      </c>
      <c r="B724" s="93">
        <v>0</v>
      </c>
      <c r="C724" s="157" t="s">
        <v>67</v>
      </c>
      <c r="D724" s="210">
        <v>54169.500000000022</v>
      </c>
      <c r="E724" s="210">
        <v>279.5</v>
      </c>
      <c r="F724" s="20">
        <v>0</v>
      </c>
      <c r="G724" s="21">
        <f t="shared" si="11"/>
        <v>53890.000000000022</v>
      </c>
      <c r="H724" s="20">
        <v>0</v>
      </c>
      <c r="I724" s="20">
        <v>0</v>
      </c>
    </row>
    <row r="725" spans="1:9" x14ac:dyDescent="0.25">
      <c r="A725" s="187" t="s">
        <v>240</v>
      </c>
      <c r="B725" s="93">
        <v>0</v>
      </c>
      <c r="C725" s="157" t="s">
        <v>67</v>
      </c>
      <c r="D725" s="210">
        <v>82242.5</v>
      </c>
      <c r="E725" s="210">
        <v>1353.95</v>
      </c>
      <c r="F725" s="20">
        <v>0</v>
      </c>
      <c r="G725" s="21">
        <f t="shared" si="11"/>
        <v>80888.55</v>
      </c>
      <c r="H725" s="20">
        <v>0</v>
      </c>
      <c r="I725" s="20">
        <v>0</v>
      </c>
    </row>
    <row r="726" spans="1:9" x14ac:dyDescent="0.25">
      <c r="A726" s="187" t="s">
        <v>1130</v>
      </c>
      <c r="B726" s="93">
        <v>0</v>
      </c>
      <c r="C726" s="157" t="s">
        <v>67</v>
      </c>
      <c r="D726" s="210">
        <v>128975.00000000001</v>
      </c>
      <c r="E726" s="210">
        <v>18127.550000000003</v>
      </c>
      <c r="F726" s="20">
        <v>0</v>
      </c>
      <c r="G726" s="21">
        <f t="shared" si="11"/>
        <v>110847.45000000001</v>
      </c>
      <c r="H726" s="20">
        <v>0</v>
      </c>
      <c r="I726" s="20">
        <v>0</v>
      </c>
    </row>
    <row r="727" spans="1:9" x14ac:dyDescent="0.25">
      <c r="A727" s="187" t="s">
        <v>1131</v>
      </c>
      <c r="B727" s="93">
        <v>0</v>
      </c>
      <c r="C727" s="157" t="s">
        <v>67</v>
      </c>
      <c r="D727" s="210">
        <v>124667.30000000003</v>
      </c>
      <c r="E727" s="210">
        <v>25197.899999999998</v>
      </c>
      <c r="F727" s="20">
        <v>0</v>
      </c>
      <c r="G727" s="21">
        <f t="shared" si="11"/>
        <v>99469.400000000038</v>
      </c>
      <c r="H727" s="20">
        <v>0</v>
      </c>
      <c r="I727" s="20">
        <v>0</v>
      </c>
    </row>
    <row r="728" spans="1:9" x14ac:dyDescent="0.25">
      <c r="A728" s="187" t="s">
        <v>1132</v>
      </c>
      <c r="B728" s="93">
        <v>0</v>
      </c>
      <c r="C728" s="157" t="s">
        <v>67</v>
      </c>
      <c r="D728" s="210">
        <v>835892.00000000058</v>
      </c>
      <c r="E728" s="210">
        <v>745986.17999999993</v>
      </c>
      <c r="F728" s="20">
        <v>0</v>
      </c>
      <c r="G728" s="21">
        <f t="shared" si="11"/>
        <v>89905.820000000647</v>
      </c>
      <c r="H728" s="20">
        <v>0</v>
      </c>
      <c r="I728" s="20">
        <v>0</v>
      </c>
    </row>
    <row r="729" spans="1:9" x14ac:dyDescent="0.25">
      <c r="A729" s="187" t="s">
        <v>1133</v>
      </c>
      <c r="B729" s="93">
        <v>0</v>
      </c>
      <c r="C729" s="157" t="s">
        <v>67</v>
      </c>
      <c r="D729" s="210">
        <v>833312.50000000012</v>
      </c>
      <c r="E729" s="210">
        <v>681634.85</v>
      </c>
      <c r="F729" s="20">
        <v>0</v>
      </c>
      <c r="G729" s="21">
        <f t="shared" si="11"/>
        <v>151677.65000000014</v>
      </c>
      <c r="H729" s="20">
        <v>0</v>
      </c>
      <c r="I729" s="20">
        <v>0</v>
      </c>
    </row>
    <row r="730" spans="1:9" x14ac:dyDescent="0.25">
      <c r="A730" s="187" t="s">
        <v>1134</v>
      </c>
      <c r="B730" s="93">
        <v>0</v>
      </c>
      <c r="C730" s="157" t="s">
        <v>67</v>
      </c>
      <c r="D730" s="210">
        <v>10720</v>
      </c>
      <c r="E730" s="210">
        <v>619.20000000000005</v>
      </c>
      <c r="F730" s="20">
        <v>0</v>
      </c>
      <c r="G730" s="21">
        <f t="shared" si="11"/>
        <v>10100.799999999999</v>
      </c>
      <c r="H730" s="20">
        <v>0</v>
      </c>
      <c r="I730" s="20">
        <v>0</v>
      </c>
    </row>
    <row r="731" spans="1:9" x14ac:dyDescent="0.25">
      <c r="A731" s="187" t="s">
        <v>1135</v>
      </c>
      <c r="B731" s="93">
        <v>0</v>
      </c>
      <c r="C731" s="157" t="s">
        <v>67</v>
      </c>
      <c r="D731" s="210">
        <v>1169128.5000000007</v>
      </c>
      <c r="E731" s="210">
        <v>945259.64999999979</v>
      </c>
      <c r="F731" s="20">
        <v>0</v>
      </c>
      <c r="G731" s="21">
        <f t="shared" si="11"/>
        <v>223868.85000000091</v>
      </c>
      <c r="H731" s="20">
        <v>0</v>
      </c>
      <c r="I731" s="20">
        <v>0</v>
      </c>
    </row>
    <row r="732" spans="1:9" x14ac:dyDescent="0.25">
      <c r="A732" s="187" t="s">
        <v>1136</v>
      </c>
      <c r="B732" s="93">
        <v>0</v>
      </c>
      <c r="C732" s="157" t="s">
        <v>67</v>
      </c>
      <c r="D732" s="210">
        <v>1135047.3500000001</v>
      </c>
      <c r="E732" s="210">
        <v>898157.29999999993</v>
      </c>
      <c r="F732" s="20">
        <v>0</v>
      </c>
      <c r="G732" s="21">
        <f t="shared" si="11"/>
        <v>236890.05000000016</v>
      </c>
      <c r="H732" s="20">
        <v>0</v>
      </c>
      <c r="I732" s="20">
        <v>0</v>
      </c>
    </row>
    <row r="733" spans="1:9" x14ac:dyDescent="0.25">
      <c r="A733" s="187" t="s">
        <v>1137</v>
      </c>
      <c r="B733" s="93">
        <v>0</v>
      </c>
      <c r="C733" s="157" t="s">
        <v>67</v>
      </c>
      <c r="D733" s="210">
        <v>1777140.85</v>
      </c>
      <c r="E733" s="210">
        <v>1556776.96</v>
      </c>
      <c r="F733" s="20">
        <v>0</v>
      </c>
      <c r="G733" s="21">
        <f t="shared" si="11"/>
        <v>220363.89000000013</v>
      </c>
      <c r="H733" s="20">
        <v>0</v>
      </c>
      <c r="I733" s="20">
        <v>0</v>
      </c>
    </row>
    <row r="734" spans="1:9" x14ac:dyDescent="0.25">
      <c r="A734" s="187" t="s">
        <v>1138</v>
      </c>
      <c r="B734" s="93">
        <v>0</v>
      </c>
      <c r="C734" s="157" t="s">
        <v>67</v>
      </c>
      <c r="D734" s="210">
        <v>1087299.1000000001</v>
      </c>
      <c r="E734" s="210">
        <v>983845.45000000019</v>
      </c>
      <c r="F734" s="20">
        <v>0</v>
      </c>
      <c r="G734" s="21">
        <f t="shared" si="11"/>
        <v>103453.64999999991</v>
      </c>
      <c r="H734" s="20">
        <v>0</v>
      </c>
      <c r="I734" s="20">
        <v>0</v>
      </c>
    </row>
    <row r="735" spans="1:9" x14ac:dyDescent="0.25">
      <c r="A735" s="187" t="s">
        <v>241</v>
      </c>
      <c r="B735" s="93">
        <v>0</v>
      </c>
      <c r="C735" s="157" t="s">
        <v>67</v>
      </c>
      <c r="D735" s="210">
        <v>75910.999999999956</v>
      </c>
      <c r="E735" s="210">
        <v>6595.9000000000005</v>
      </c>
      <c r="F735" s="20">
        <v>0</v>
      </c>
      <c r="G735" s="21">
        <f t="shared" si="11"/>
        <v>69315.099999999962</v>
      </c>
      <c r="H735" s="20">
        <v>0</v>
      </c>
      <c r="I735" s="20">
        <v>0</v>
      </c>
    </row>
    <row r="736" spans="1:9" x14ac:dyDescent="0.25">
      <c r="A736" s="187" t="s">
        <v>242</v>
      </c>
      <c r="B736" s="93">
        <v>0</v>
      </c>
      <c r="C736" s="157" t="s">
        <v>67</v>
      </c>
      <c r="D736" s="210">
        <v>169811.5</v>
      </c>
      <c r="E736" s="210">
        <v>16226.000000000002</v>
      </c>
      <c r="F736" s="20">
        <v>0</v>
      </c>
      <c r="G736" s="21">
        <f t="shared" si="11"/>
        <v>153585.5</v>
      </c>
      <c r="H736" s="20">
        <v>0</v>
      </c>
      <c r="I736" s="20">
        <v>0</v>
      </c>
    </row>
    <row r="737" spans="1:9" x14ac:dyDescent="0.25">
      <c r="A737" s="187" t="s">
        <v>243</v>
      </c>
      <c r="B737" s="93">
        <v>0</v>
      </c>
      <c r="C737" s="157" t="s">
        <v>67</v>
      </c>
      <c r="D737" s="210">
        <v>199559.49999999994</v>
      </c>
      <c r="E737" s="210">
        <v>107802.3</v>
      </c>
      <c r="F737" s="20">
        <v>0</v>
      </c>
      <c r="G737" s="21">
        <f t="shared" si="11"/>
        <v>91757.199999999939</v>
      </c>
      <c r="H737" s="20">
        <v>0</v>
      </c>
      <c r="I737" s="20">
        <v>0</v>
      </c>
    </row>
    <row r="738" spans="1:9" x14ac:dyDescent="0.25">
      <c r="A738" s="187" t="s">
        <v>244</v>
      </c>
      <c r="B738" s="93">
        <v>0</v>
      </c>
      <c r="C738" s="157" t="s">
        <v>67</v>
      </c>
      <c r="D738" s="210">
        <v>170515</v>
      </c>
      <c r="E738" s="210">
        <v>18424.649999999998</v>
      </c>
      <c r="F738" s="20">
        <v>0</v>
      </c>
      <c r="G738" s="21">
        <f t="shared" si="11"/>
        <v>152090.35</v>
      </c>
      <c r="H738" s="20">
        <v>0</v>
      </c>
      <c r="I738" s="20">
        <v>0</v>
      </c>
    </row>
    <row r="739" spans="1:9" x14ac:dyDescent="0.25">
      <c r="A739" s="187" t="s">
        <v>245</v>
      </c>
      <c r="B739" s="93">
        <v>0</v>
      </c>
      <c r="C739" s="157" t="s">
        <v>67</v>
      </c>
      <c r="D739" s="210">
        <v>16113.499999999998</v>
      </c>
      <c r="E739" s="210">
        <v>0</v>
      </c>
      <c r="F739" s="20">
        <v>0</v>
      </c>
      <c r="G739" s="21">
        <f t="shared" si="11"/>
        <v>16113.499999999998</v>
      </c>
      <c r="H739" s="20">
        <v>0</v>
      </c>
      <c r="I739" s="20">
        <v>0</v>
      </c>
    </row>
    <row r="740" spans="1:9" x14ac:dyDescent="0.25">
      <c r="A740" s="187" t="s">
        <v>246</v>
      </c>
      <c r="B740" s="93">
        <v>0</v>
      </c>
      <c r="C740" s="157" t="s">
        <v>67</v>
      </c>
      <c r="D740" s="210">
        <v>88023.899999999965</v>
      </c>
      <c r="E740" s="210">
        <v>106.8</v>
      </c>
      <c r="F740" s="20">
        <v>0</v>
      </c>
      <c r="G740" s="21">
        <f t="shared" si="11"/>
        <v>87917.099999999962</v>
      </c>
      <c r="H740" s="20">
        <v>0</v>
      </c>
      <c r="I740" s="20">
        <v>0</v>
      </c>
    </row>
    <row r="741" spans="1:9" x14ac:dyDescent="0.25">
      <c r="A741" s="187" t="s">
        <v>247</v>
      </c>
      <c r="B741" s="93">
        <v>0</v>
      </c>
      <c r="C741" s="157" t="s">
        <v>67</v>
      </c>
      <c r="D741" s="210">
        <v>51456.000000000007</v>
      </c>
      <c r="E741" s="210">
        <v>13910.399999999998</v>
      </c>
      <c r="F741" s="20">
        <v>0</v>
      </c>
      <c r="G741" s="21">
        <f t="shared" si="11"/>
        <v>37545.600000000006</v>
      </c>
      <c r="H741" s="20">
        <v>0</v>
      </c>
      <c r="I741" s="20">
        <v>0</v>
      </c>
    </row>
    <row r="742" spans="1:9" x14ac:dyDescent="0.25">
      <c r="A742" s="164" t="s">
        <v>1529</v>
      </c>
      <c r="B742" s="93">
        <v>0</v>
      </c>
      <c r="C742" s="157" t="s">
        <v>67</v>
      </c>
      <c r="D742" s="210">
        <v>70609.180000000008</v>
      </c>
      <c r="E742" s="210">
        <v>44285.930000000008</v>
      </c>
      <c r="F742" s="20">
        <v>0</v>
      </c>
      <c r="G742" s="21">
        <f t="shared" si="11"/>
        <v>26323.25</v>
      </c>
      <c r="H742" s="20">
        <v>0</v>
      </c>
      <c r="I742" s="20">
        <v>0</v>
      </c>
    </row>
    <row r="743" spans="1:9" x14ac:dyDescent="0.25">
      <c r="A743" s="164" t="s">
        <v>1530</v>
      </c>
      <c r="B743" s="93">
        <v>0</v>
      </c>
      <c r="C743" s="157" t="s">
        <v>67</v>
      </c>
      <c r="D743" s="210">
        <v>70814.529999999984</v>
      </c>
      <c r="E743" s="210">
        <v>32309.579999999998</v>
      </c>
      <c r="F743" s="20">
        <v>0</v>
      </c>
      <c r="G743" s="21">
        <f t="shared" si="11"/>
        <v>38504.949999999983</v>
      </c>
      <c r="H743" s="20">
        <v>0</v>
      </c>
      <c r="I743" s="20">
        <v>0</v>
      </c>
    </row>
    <row r="744" spans="1:9" x14ac:dyDescent="0.25">
      <c r="A744" s="164" t="s">
        <v>1531</v>
      </c>
      <c r="B744" s="93">
        <v>0</v>
      </c>
      <c r="C744" s="157" t="s">
        <v>67</v>
      </c>
      <c r="D744" s="210">
        <v>94402.999999999985</v>
      </c>
      <c r="E744" s="210">
        <v>45455.850000000006</v>
      </c>
      <c r="F744" s="20">
        <v>0</v>
      </c>
      <c r="G744" s="21">
        <f t="shared" si="11"/>
        <v>48947.14999999998</v>
      </c>
      <c r="H744" s="20">
        <v>0</v>
      </c>
      <c r="I744" s="20">
        <v>0</v>
      </c>
    </row>
    <row r="745" spans="1:9" x14ac:dyDescent="0.25">
      <c r="A745" s="164" t="s">
        <v>1532</v>
      </c>
      <c r="B745" s="93">
        <v>0</v>
      </c>
      <c r="C745" s="157" t="s">
        <v>67</v>
      </c>
      <c r="D745" s="210">
        <v>76045</v>
      </c>
      <c r="E745" s="210">
        <v>41521.15</v>
      </c>
      <c r="F745" s="20">
        <v>0</v>
      </c>
      <c r="G745" s="21">
        <f t="shared" si="11"/>
        <v>34523.85</v>
      </c>
      <c r="H745" s="20">
        <v>0</v>
      </c>
      <c r="I745" s="20">
        <v>0</v>
      </c>
    </row>
    <row r="746" spans="1:9" x14ac:dyDescent="0.25">
      <c r="A746" s="187" t="s">
        <v>248</v>
      </c>
      <c r="B746" s="93">
        <v>0</v>
      </c>
      <c r="C746" s="157" t="s">
        <v>67</v>
      </c>
      <c r="D746" s="210">
        <v>70149.000000000015</v>
      </c>
      <c r="E746" s="210">
        <v>7895.2</v>
      </c>
      <c r="F746" s="20">
        <v>0</v>
      </c>
      <c r="G746" s="21">
        <f t="shared" si="11"/>
        <v>62253.800000000017</v>
      </c>
      <c r="H746" s="20">
        <v>0</v>
      </c>
      <c r="I746" s="20">
        <v>0</v>
      </c>
    </row>
    <row r="747" spans="1:9" x14ac:dyDescent="0.25">
      <c r="A747" s="164" t="s">
        <v>1533</v>
      </c>
      <c r="B747" s="93">
        <v>0</v>
      </c>
      <c r="C747" s="157" t="s">
        <v>67</v>
      </c>
      <c r="D747" s="210">
        <v>413637.59999999992</v>
      </c>
      <c r="E747" s="210">
        <v>236838.75</v>
      </c>
      <c r="F747" s="20">
        <v>0</v>
      </c>
      <c r="G747" s="21">
        <f t="shared" si="11"/>
        <v>176798.84999999992</v>
      </c>
      <c r="H747" s="20">
        <v>0</v>
      </c>
      <c r="I747" s="20">
        <v>0</v>
      </c>
    </row>
    <row r="748" spans="1:9" x14ac:dyDescent="0.25">
      <c r="A748" s="164" t="s">
        <v>1534</v>
      </c>
      <c r="B748" s="93">
        <v>0</v>
      </c>
      <c r="C748" s="157" t="s">
        <v>67</v>
      </c>
      <c r="D748" s="210">
        <v>480670.72999999992</v>
      </c>
      <c r="E748" s="210">
        <v>221488.15000000002</v>
      </c>
      <c r="F748" s="20">
        <v>0</v>
      </c>
      <c r="G748" s="21">
        <f t="shared" si="11"/>
        <v>259182.5799999999</v>
      </c>
      <c r="H748" s="20">
        <v>0</v>
      </c>
      <c r="I748" s="20">
        <v>0</v>
      </c>
    </row>
    <row r="749" spans="1:9" x14ac:dyDescent="0.25">
      <c r="A749" s="164" t="s">
        <v>1535</v>
      </c>
      <c r="B749" s="93">
        <v>0</v>
      </c>
      <c r="C749" s="157" t="s">
        <v>67</v>
      </c>
      <c r="D749" s="210">
        <v>480512.90000000008</v>
      </c>
      <c r="E749" s="210">
        <v>369421.78000000009</v>
      </c>
      <c r="F749" s="20">
        <v>0</v>
      </c>
      <c r="G749" s="21">
        <f t="shared" si="11"/>
        <v>111091.12</v>
      </c>
      <c r="H749" s="20">
        <v>0</v>
      </c>
      <c r="I749" s="20">
        <v>0</v>
      </c>
    </row>
    <row r="750" spans="1:9" x14ac:dyDescent="0.25">
      <c r="A750" s="164" t="s">
        <v>1536</v>
      </c>
      <c r="B750" s="93">
        <v>0</v>
      </c>
      <c r="C750" s="157" t="s">
        <v>67</v>
      </c>
      <c r="D750" s="210">
        <v>1293957.8799999999</v>
      </c>
      <c r="E750" s="210">
        <v>890460.32000000007</v>
      </c>
      <c r="F750" s="20">
        <v>0</v>
      </c>
      <c r="G750" s="21">
        <f t="shared" si="11"/>
        <v>403497.55999999982</v>
      </c>
      <c r="H750" s="20">
        <v>0</v>
      </c>
      <c r="I750" s="20">
        <v>0</v>
      </c>
    </row>
    <row r="751" spans="1:9" x14ac:dyDescent="0.25">
      <c r="A751" s="164" t="s">
        <v>1537</v>
      </c>
      <c r="B751" s="93">
        <v>0</v>
      </c>
      <c r="C751" s="157" t="s">
        <v>67</v>
      </c>
      <c r="D751" s="210">
        <v>1209676.2899999993</v>
      </c>
      <c r="E751" s="210">
        <v>809048</v>
      </c>
      <c r="F751" s="20">
        <v>0</v>
      </c>
      <c r="G751" s="21">
        <f t="shared" si="11"/>
        <v>400628.28999999934</v>
      </c>
      <c r="H751" s="20">
        <v>0</v>
      </c>
      <c r="I751" s="20">
        <v>0</v>
      </c>
    </row>
    <row r="752" spans="1:9" x14ac:dyDescent="0.25">
      <c r="A752" s="164" t="s">
        <v>1538</v>
      </c>
      <c r="B752" s="93">
        <v>0</v>
      </c>
      <c r="C752" s="157" t="s">
        <v>67</v>
      </c>
      <c r="D752" s="210">
        <v>489274.49999999994</v>
      </c>
      <c r="E752" s="210">
        <v>404645.45999999996</v>
      </c>
      <c r="F752" s="20">
        <v>0</v>
      </c>
      <c r="G752" s="21">
        <f t="shared" si="11"/>
        <v>84629.039999999979</v>
      </c>
      <c r="H752" s="20">
        <v>0</v>
      </c>
      <c r="I752" s="20">
        <v>0</v>
      </c>
    </row>
    <row r="753" spans="1:9" x14ac:dyDescent="0.25">
      <c r="A753" s="164" t="s">
        <v>1539</v>
      </c>
      <c r="B753" s="93">
        <v>0</v>
      </c>
      <c r="C753" s="157" t="s">
        <v>67</v>
      </c>
      <c r="D753" s="210">
        <v>228101.50000000006</v>
      </c>
      <c r="E753" s="210">
        <v>147534.45000000001</v>
      </c>
      <c r="F753" s="20">
        <v>0</v>
      </c>
      <c r="G753" s="21">
        <f t="shared" si="11"/>
        <v>80567.050000000047</v>
      </c>
      <c r="H753" s="20">
        <v>0</v>
      </c>
      <c r="I753" s="20">
        <v>0</v>
      </c>
    </row>
    <row r="754" spans="1:9" x14ac:dyDescent="0.25">
      <c r="A754" s="164" t="s">
        <v>1540</v>
      </c>
      <c r="B754" s="93">
        <v>0</v>
      </c>
      <c r="C754" s="157" t="s">
        <v>67</v>
      </c>
      <c r="D754" s="210">
        <v>198956.50000000006</v>
      </c>
      <c r="E754" s="210">
        <v>168634.6</v>
      </c>
      <c r="F754" s="20">
        <v>0</v>
      </c>
      <c r="G754" s="21">
        <f t="shared" si="11"/>
        <v>30321.900000000052</v>
      </c>
      <c r="H754" s="20">
        <v>0</v>
      </c>
      <c r="I754" s="20">
        <v>0</v>
      </c>
    </row>
    <row r="755" spans="1:9" x14ac:dyDescent="0.25">
      <c r="A755" s="164" t="s">
        <v>1541</v>
      </c>
      <c r="B755" s="93">
        <v>0</v>
      </c>
      <c r="C755" s="157" t="s">
        <v>67</v>
      </c>
      <c r="D755" s="210">
        <v>213328.00000000006</v>
      </c>
      <c r="E755" s="210">
        <v>147028.50000000003</v>
      </c>
      <c r="F755" s="20">
        <v>0</v>
      </c>
      <c r="G755" s="21">
        <f t="shared" si="11"/>
        <v>66299.500000000029</v>
      </c>
      <c r="H755" s="20">
        <v>0</v>
      </c>
      <c r="I755" s="20">
        <v>0</v>
      </c>
    </row>
    <row r="756" spans="1:9" x14ac:dyDescent="0.25">
      <c r="A756" s="164" t="s">
        <v>1542</v>
      </c>
      <c r="B756" s="93">
        <v>0</v>
      </c>
      <c r="C756" s="157" t="s">
        <v>67</v>
      </c>
      <c r="D756" s="210">
        <v>211920.99999999997</v>
      </c>
      <c r="E756" s="210">
        <v>76616.100000000006</v>
      </c>
      <c r="F756" s="20">
        <v>0</v>
      </c>
      <c r="G756" s="21">
        <f t="shared" si="11"/>
        <v>135304.89999999997</v>
      </c>
      <c r="H756" s="20">
        <v>0</v>
      </c>
      <c r="I756" s="20">
        <v>0</v>
      </c>
    </row>
    <row r="757" spans="1:9" x14ac:dyDescent="0.25">
      <c r="A757" s="164" t="s">
        <v>1543</v>
      </c>
      <c r="B757" s="93">
        <v>0</v>
      </c>
      <c r="C757" s="157" t="s">
        <v>67</v>
      </c>
      <c r="D757" s="210">
        <v>207633.00000000009</v>
      </c>
      <c r="E757" s="210">
        <v>105677.73</v>
      </c>
      <c r="F757" s="20">
        <v>0</v>
      </c>
      <c r="G757" s="21">
        <f t="shared" si="11"/>
        <v>101955.27000000009</v>
      </c>
      <c r="H757" s="20">
        <v>0</v>
      </c>
      <c r="I757" s="20">
        <v>0</v>
      </c>
    </row>
    <row r="758" spans="1:9" x14ac:dyDescent="0.25">
      <c r="A758" s="164" t="s">
        <v>1544</v>
      </c>
      <c r="B758" s="93">
        <v>0</v>
      </c>
      <c r="C758" s="157" t="s">
        <v>67</v>
      </c>
      <c r="D758" s="210">
        <v>241956.58</v>
      </c>
      <c r="E758" s="210">
        <v>149067.18</v>
      </c>
      <c r="F758" s="20">
        <v>0</v>
      </c>
      <c r="G758" s="21">
        <f t="shared" si="11"/>
        <v>92889.4</v>
      </c>
      <c r="H758" s="20">
        <v>0</v>
      </c>
      <c r="I758" s="20">
        <v>0</v>
      </c>
    </row>
    <row r="759" spans="1:9" x14ac:dyDescent="0.25">
      <c r="A759" s="164" t="s">
        <v>1545</v>
      </c>
      <c r="B759" s="93">
        <v>0</v>
      </c>
      <c r="C759" s="157" t="s">
        <v>67</v>
      </c>
      <c r="D759" s="210">
        <v>174381.94000000009</v>
      </c>
      <c r="E759" s="210">
        <v>94838.400000000009</v>
      </c>
      <c r="F759" s="20">
        <v>0</v>
      </c>
      <c r="G759" s="21">
        <f t="shared" si="11"/>
        <v>79543.540000000081</v>
      </c>
      <c r="H759" s="20">
        <v>0</v>
      </c>
      <c r="I759" s="20">
        <v>0</v>
      </c>
    </row>
    <row r="760" spans="1:9" x14ac:dyDescent="0.25">
      <c r="A760" s="164" t="s">
        <v>1546</v>
      </c>
      <c r="B760" s="93">
        <v>0</v>
      </c>
      <c r="C760" s="157" t="s">
        <v>67</v>
      </c>
      <c r="D760" s="210">
        <v>178309.80000000005</v>
      </c>
      <c r="E760" s="210">
        <v>142677.21000000002</v>
      </c>
      <c r="F760" s="20">
        <v>0</v>
      </c>
      <c r="G760" s="21">
        <f t="shared" si="11"/>
        <v>35632.590000000026</v>
      </c>
      <c r="H760" s="20">
        <v>0</v>
      </c>
      <c r="I760" s="20">
        <v>0</v>
      </c>
    </row>
    <row r="761" spans="1:9" x14ac:dyDescent="0.25">
      <c r="A761" s="164" t="s">
        <v>1547</v>
      </c>
      <c r="B761" s="93">
        <v>0</v>
      </c>
      <c r="C761" s="157" t="s">
        <v>67</v>
      </c>
      <c r="D761" s="210">
        <v>194518.10000000003</v>
      </c>
      <c r="E761" s="210">
        <v>133696.49999999997</v>
      </c>
      <c r="F761" s="20">
        <v>0</v>
      </c>
      <c r="G761" s="21">
        <f t="shared" si="11"/>
        <v>60821.600000000064</v>
      </c>
      <c r="H761" s="20">
        <v>0</v>
      </c>
      <c r="I761" s="20">
        <v>0</v>
      </c>
    </row>
    <row r="762" spans="1:9" x14ac:dyDescent="0.25">
      <c r="A762" s="164" t="s">
        <v>1548</v>
      </c>
      <c r="B762" s="93">
        <v>0</v>
      </c>
      <c r="C762" s="157" t="s">
        <v>67</v>
      </c>
      <c r="D762" s="210">
        <v>201560.49000000008</v>
      </c>
      <c r="E762" s="210">
        <v>151871.32999999999</v>
      </c>
      <c r="F762" s="20">
        <v>0</v>
      </c>
      <c r="G762" s="21">
        <f t="shared" si="11"/>
        <v>49689.160000000091</v>
      </c>
      <c r="H762" s="20">
        <v>0</v>
      </c>
      <c r="I762" s="20">
        <v>0</v>
      </c>
    </row>
    <row r="763" spans="1:9" x14ac:dyDescent="0.25">
      <c r="A763" s="164" t="s">
        <v>1549</v>
      </c>
      <c r="B763" s="93">
        <v>0</v>
      </c>
      <c r="C763" s="157" t="s">
        <v>67</v>
      </c>
      <c r="D763" s="210">
        <v>211180.16000000006</v>
      </c>
      <c r="E763" s="210">
        <v>146132.56</v>
      </c>
      <c r="F763" s="20">
        <v>0</v>
      </c>
      <c r="G763" s="21">
        <f t="shared" si="11"/>
        <v>65047.600000000064</v>
      </c>
      <c r="H763" s="20">
        <v>0</v>
      </c>
      <c r="I763" s="20">
        <v>0</v>
      </c>
    </row>
    <row r="764" spans="1:9" x14ac:dyDescent="0.25">
      <c r="A764" s="164" t="s">
        <v>1550</v>
      </c>
      <c r="B764" s="93">
        <v>0</v>
      </c>
      <c r="C764" s="157" t="s">
        <v>67</v>
      </c>
      <c r="D764" s="210">
        <v>228755.43000000005</v>
      </c>
      <c r="E764" s="210">
        <v>120623.84999999998</v>
      </c>
      <c r="F764" s="20">
        <v>0</v>
      </c>
      <c r="G764" s="21">
        <f t="shared" si="11"/>
        <v>108131.58000000007</v>
      </c>
      <c r="H764" s="20">
        <v>0</v>
      </c>
      <c r="I764" s="20">
        <v>0</v>
      </c>
    </row>
    <row r="765" spans="1:9" x14ac:dyDescent="0.25">
      <c r="A765" s="164" t="s">
        <v>1551</v>
      </c>
      <c r="B765" s="93">
        <v>0</v>
      </c>
      <c r="C765" s="157" t="s">
        <v>67</v>
      </c>
      <c r="D765" s="210">
        <v>182853.56999999995</v>
      </c>
      <c r="E765" s="210">
        <v>157887.80000000002</v>
      </c>
      <c r="F765" s="20">
        <v>0</v>
      </c>
      <c r="G765" s="21">
        <f t="shared" si="11"/>
        <v>24965.769999999931</v>
      </c>
      <c r="H765" s="20">
        <v>0</v>
      </c>
      <c r="I765" s="20">
        <v>0</v>
      </c>
    </row>
    <row r="766" spans="1:9" x14ac:dyDescent="0.25">
      <c r="A766" s="164" t="s">
        <v>1552</v>
      </c>
      <c r="B766" s="93">
        <v>0</v>
      </c>
      <c r="C766" s="157" t="s">
        <v>67</v>
      </c>
      <c r="D766" s="210">
        <v>217613.59999999992</v>
      </c>
      <c r="E766" s="210">
        <v>177362.14999999997</v>
      </c>
      <c r="F766" s="20">
        <v>0</v>
      </c>
      <c r="G766" s="21">
        <f t="shared" si="11"/>
        <v>40251.449999999953</v>
      </c>
      <c r="H766" s="20">
        <v>0</v>
      </c>
      <c r="I766" s="20">
        <v>0</v>
      </c>
    </row>
    <row r="767" spans="1:9" x14ac:dyDescent="0.25">
      <c r="A767" s="164" t="s">
        <v>1553</v>
      </c>
      <c r="B767" s="93">
        <v>0</v>
      </c>
      <c r="C767" s="157" t="s">
        <v>67</v>
      </c>
      <c r="D767" s="210">
        <v>230884.64999999991</v>
      </c>
      <c r="E767" s="210">
        <v>156412.37999999995</v>
      </c>
      <c r="F767" s="20">
        <v>0</v>
      </c>
      <c r="G767" s="21">
        <f t="shared" si="11"/>
        <v>74472.26999999996</v>
      </c>
      <c r="H767" s="20">
        <v>0</v>
      </c>
      <c r="I767" s="20">
        <v>0</v>
      </c>
    </row>
    <row r="768" spans="1:9" x14ac:dyDescent="0.25">
      <c r="A768" s="164" t="s">
        <v>3884</v>
      </c>
      <c r="B768" s="93">
        <v>0</v>
      </c>
      <c r="C768" s="157" t="s">
        <v>67</v>
      </c>
      <c r="D768" s="210">
        <v>97313.68</v>
      </c>
      <c r="E768" s="210">
        <v>22397.550000000003</v>
      </c>
      <c r="F768" s="20">
        <v>0</v>
      </c>
      <c r="G768" s="21">
        <f t="shared" si="11"/>
        <v>74916.12999999999</v>
      </c>
      <c r="H768" s="20">
        <v>0</v>
      </c>
      <c r="I768" s="20">
        <v>0</v>
      </c>
    </row>
    <row r="769" spans="1:9" x14ac:dyDescent="0.25">
      <c r="A769" s="164" t="s">
        <v>1554</v>
      </c>
      <c r="B769" s="93">
        <v>0</v>
      </c>
      <c r="C769" s="157" t="s">
        <v>67</v>
      </c>
      <c r="D769" s="210">
        <v>208849.20000000007</v>
      </c>
      <c r="E769" s="210">
        <v>137542.40000000002</v>
      </c>
      <c r="F769" s="20">
        <v>0</v>
      </c>
      <c r="G769" s="21">
        <f t="shared" si="11"/>
        <v>71306.800000000047</v>
      </c>
      <c r="H769" s="20">
        <v>0</v>
      </c>
      <c r="I769" s="20">
        <v>0</v>
      </c>
    </row>
    <row r="770" spans="1:9" x14ac:dyDescent="0.25">
      <c r="A770" s="164" t="s">
        <v>1555</v>
      </c>
      <c r="B770" s="93">
        <v>0</v>
      </c>
      <c r="C770" s="157" t="s">
        <v>67</v>
      </c>
      <c r="D770" s="210">
        <v>198253.00000000012</v>
      </c>
      <c r="E770" s="210">
        <v>119545.3</v>
      </c>
      <c r="F770" s="20">
        <v>0</v>
      </c>
      <c r="G770" s="21">
        <f t="shared" si="11"/>
        <v>78707.700000000114</v>
      </c>
      <c r="H770" s="20">
        <v>0</v>
      </c>
      <c r="I770" s="20">
        <v>0</v>
      </c>
    </row>
    <row r="771" spans="1:9" x14ac:dyDescent="0.25">
      <c r="A771" s="164" t="s">
        <v>1556</v>
      </c>
      <c r="B771" s="93">
        <v>0</v>
      </c>
      <c r="C771" s="157" t="s">
        <v>67</v>
      </c>
      <c r="D771" s="210">
        <v>1442183.5699999994</v>
      </c>
      <c r="E771" s="210">
        <v>953135.40000000026</v>
      </c>
      <c r="F771" s="20">
        <v>0</v>
      </c>
      <c r="G771" s="21">
        <f t="shared" si="11"/>
        <v>489048.16999999911</v>
      </c>
      <c r="H771" s="20">
        <v>0</v>
      </c>
      <c r="I771" s="20">
        <v>0</v>
      </c>
    </row>
    <row r="772" spans="1:9" x14ac:dyDescent="0.25">
      <c r="A772" s="164" t="s">
        <v>1557</v>
      </c>
      <c r="B772" s="93">
        <v>0</v>
      </c>
      <c r="C772" s="157" t="s">
        <v>67</v>
      </c>
      <c r="D772" s="210">
        <v>938921.29999999981</v>
      </c>
      <c r="E772" s="210">
        <v>763171.91999999993</v>
      </c>
      <c r="F772" s="20">
        <v>0</v>
      </c>
      <c r="G772" s="21">
        <f t="shared" si="11"/>
        <v>175749.37999999989</v>
      </c>
      <c r="H772" s="20">
        <v>0</v>
      </c>
      <c r="I772" s="20">
        <v>0</v>
      </c>
    </row>
    <row r="773" spans="1:9" x14ac:dyDescent="0.25">
      <c r="A773" s="164" t="s">
        <v>1558</v>
      </c>
      <c r="B773" s="93">
        <v>0</v>
      </c>
      <c r="C773" s="157" t="s">
        <v>67</v>
      </c>
      <c r="D773" s="210">
        <v>1394838.8599999994</v>
      </c>
      <c r="E773" s="210">
        <v>1073708.17</v>
      </c>
      <c r="F773" s="20">
        <v>0</v>
      </c>
      <c r="G773" s="21">
        <f t="shared" si="11"/>
        <v>321130.68999999948</v>
      </c>
      <c r="H773" s="20">
        <v>0</v>
      </c>
      <c r="I773" s="20">
        <v>0</v>
      </c>
    </row>
    <row r="774" spans="1:9" x14ac:dyDescent="0.25">
      <c r="A774" s="164" t="s">
        <v>1559</v>
      </c>
      <c r="B774" s="93">
        <v>0</v>
      </c>
      <c r="C774" s="157" t="s">
        <v>67</v>
      </c>
      <c r="D774" s="210">
        <v>1405706.8400000005</v>
      </c>
      <c r="E774" s="210">
        <v>1031378.2</v>
      </c>
      <c r="F774" s="20">
        <v>0</v>
      </c>
      <c r="G774" s="21">
        <f t="shared" ref="G774:G837" si="12">D774-E774</f>
        <v>374328.6400000006</v>
      </c>
      <c r="H774" s="20">
        <v>0</v>
      </c>
      <c r="I774" s="20">
        <v>0</v>
      </c>
    </row>
    <row r="775" spans="1:9" x14ac:dyDescent="0.25">
      <c r="A775" s="164" t="s">
        <v>1560</v>
      </c>
      <c r="B775" s="93">
        <v>0</v>
      </c>
      <c r="C775" s="157" t="s">
        <v>67</v>
      </c>
      <c r="D775" s="210">
        <v>1422156.2</v>
      </c>
      <c r="E775" s="210">
        <v>1046004.4500000001</v>
      </c>
      <c r="F775" s="20">
        <v>0</v>
      </c>
      <c r="G775" s="21">
        <f t="shared" si="12"/>
        <v>376151.74999999988</v>
      </c>
      <c r="H775" s="20">
        <v>0</v>
      </c>
      <c r="I775" s="20">
        <v>0</v>
      </c>
    </row>
    <row r="776" spans="1:9" x14ac:dyDescent="0.25">
      <c r="A776" s="164" t="s">
        <v>1561</v>
      </c>
      <c r="B776" s="93">
        <v>0</v>
      </c>
      <c r="C776" s="157" t="s">
        <v>67</v>
      </c>
      <c r="D776" s="210">
        <v>1256506.3500000001</v>
      </c>
      <c r="E776" s="210">
        <v>1022171.66</v>
      </c>
      <c r="F776" s="20">
        <v>0</v>
      </c>
      <c r="G776" s="21">
        <f t="shared" si="12"/>
        <v>234334.69000000006</v>
      </c>
      <c r="H776" s="20">
        <v>0</v>
      </c>
      <c r="I776" s="20">
        <v>0</v>
      </c>
    </row>
    <row r="777" spans="1:9" x14ac:dyDescent="0.25">
      <c r="A777" s="164" t="s">
        <v>1562</v>
      </c>
      <c r="B777" s="93">
        <v>0</v>
      </c>
      <c r="C777" s="157" t="s">
        <v>67</v>
      </c>
      <c r="D777" s="210">
        <v>2157063.8199999989</v>
      </c>
      <c r="E777" s="210">
        <v>1793996.0599999998</v>
      </c>
      <c r="F777" s="20">
        <v>0</v>
      </c>
      <c r="G777" s="21">
        <f t="shared" si="12"/>
        <v>363067.75999999908</v>
      </c>
      <c r="H777" s="20">
        <v>0</v>
      </c>
      <c r="I777" s="20">
        <v>0</v>
      </c>
    </row>
    <row r="778" spans="1:9" x14ac:dyDescent="0.25">
      <c r="A778" s="164" t="s">
        <v>1563</v>
      </c>
      <c r="B778" s="93">
        <v>0</v>
      </c>
      <c r="C778" s="157" t="s">
        <v>67</v>
      </c>
      <c r="D778" s="210">
        <v>1788391.8700000006</v>
      </c>
      <c r="E778" s="210">
        <v>1160072.4700000002</v>
      </c>
      <c r="F778" s="20">
        <v>0</v>
      </c>
      <c r="G778" s="21">
        <f t="shared" si="12"/>
        <v>628319.40000000037</v>
      </c>
      <c r="H778" s="20">
        <v>0</v>
      </c>
      <c r="I778" s="20">
        <v>0</v>
      </c>
    </row>
    <row r="779" spans="1:9" x14ac:dyDescent="0.25">
      <c r="A779" s="164" t="s">
        <v>1564</v>
      </c>
      <c r="B779" s="93">
        <v>0</v>
      </c>
      <c r="C779" s="157" t="s">
        <v>67</v>
      </c>
      <c r="D779" s="210">
        <v>934073.37000000046</v>
      </c>
      <c r="E779" s="210">
        <v>788129.27000000014</v>
      </c>
      <c r="F779" s="20">
        <v>0</v>
      </c>
      <c r="G779" s="21">
        <f t="shared" si="12"/>
        <v>145944.10000000033</v>
      </c>
      <c r="H779" s="20">
        <v>0</v>
      </c>
      <c r="I779" s="20">
        <v>0</v>
      </c>
    </row>
    <row r="780" spans="1:9" x14ac:dyDescent="0.25">
      <c r="A780" s="164" t="s">
        <v>1565</v>
      </c>
      <c r="B780" s="93">
        <v>0</v>
      </c>
      <c r="C780" s="157" t="s">
        <v>67</v>
      </c>
      <c r="D780" s="210">
        <v>1263633.4000000011</v>
      </c>
      <c r="E780" s="210">
        <v>1008153.1500000003</v>
      </c>
      <c r="F780" s="20">
        <v>0</v>
      </c>
      <c r="G780" s="21">
        <f t="shared" si="12"/>
        <v>255480.25000000081</v>
      </c>
      <c r="H780" s="20">
        <v>0</v>
      </c>
      <c r="I780" s="20">
        <v>0</v>
      </c>
    </row>
    <row r="781" spans="1:9" x14ac:dyDescent="0.25">
      <c r="A781" s="164" t="s">
        <v>1566</v>
      </c>
      <c r="B781" s="93">
        <v>0</v>
      </c>
      <c r="C781" s="157" t="s">
        <v>67</v>
      </c>
      <c r="D781" s="210">
        <v>1313962.0800000008</v>
      </c>
      <c r="E781" s="210">
        <v>1026789.4800000001</v>
      </c>
      <c r="F781" s="20">
        <v>0</v>
      </c>
      <c r="G781" s="21">
        <f t="shared" si="12"/>
        <v>287172.60000000068</v>
      </c>
      <c r="H781" s="20">
        <v>0</v>
      </c>
      <c r="I781" s="20">
        <v>0</v>
      </c>
    </row>
    <row r="782" spans="1:9" x14ac:dyDescent="0.25">
      <c r="A782" s="164" t="s">
        <v>1567</v>
      </c>
      <c r="B782" s="93">
        <v>0</v>
      </c>
      <c r="C782" s="157" t="s">
        <v>67</v>
      </c>
      <c r="D782" s="210">
        <v>1683903.3000000005</v>
      </c>
      <c r="E782" s="210">
        <v>1245412.93</v>
      </c>
      <c r="F782" s="20">
        <v>0</v>
      </c>
      <c r="G782" s="21">
        <f t="shared" si="12"/>
        <v>438490.37000000058</v>
      </c>
      <c r="H782" s="20">
        <v>0</v>
      </c>
      <c r="I782" s="20">
        <v>0</v>
      </c>
    </row>
    <row r="783" spans="1:9" x14ac:dyDescent="0.25">
      <c r="A783" s="164" t="s">
        <v>1568</v>
      </c>
      <c r="B783" s="93">
        <v>0</v>
      </c>
      <c r="C783" s="157" t="s">
        <v>67</v>
      </c>
      <c r="D783" s="210">
        <v>1102398.5999999999</v>
      </c>
      <c r="E783" s="210">
        <v>868331.55000000028</v>
      </c>
      <c r="F783" s="20">
        <v>0</v>
      </c>
      <c r="G783" s="21">
        <f t="shared" si="12"/>
        <v>234067.04999999958</v>
      </c>
      <c r="H783" s="20">
        <v>0</v>
      </c>
      <c r="I783" s="20">
        <v>0</v>
      </c>
    </row>
    <row r="784" spans="1:9" x14ac:dyDescent="0.25">
      <c r="A784" s="164" t="s">
        <v>1569</v>
      </c>
      <c r="B784" s="93">
        <v>0</v>
      </c>
      <c r="C784" s="157" t="s">
        <v>67</v>
      </c>
      <c r="D784" s="210">
        <v>964479.7300000001</v>
      </c>
      <c r="E784" s="210">
        <v>626107.57999999984</v>
      </c>
      <c r="F784" s="20">
        <v>0</v>
      </c>
      <c r="G784" s="21">
        <f t="shared" si="12"/>
        <v>338372.15000000026</v>
      </c>
      <c r="H784" s="20">
        <v>0</v>
      </c>
      <c r="I784" s="20">
        <v>0</v>
      </c>
    </row>
    <row r="785" spans="1:9" x14ac:dyDescent="0.25">
      <c r="A785" s="164" t="s">
        <v>1570</v>
      </c>
      <c r="B785" s="93">
        <v>0</v>
      </c>
      <c r="C785" s="157" t="s">
        <v>67</v>
      </c>
      <c r="D785" s="210">
        <v>2140927.5099999998</v>
      </c>
      <c r="E785" s="210">
        <v>1755225.01</v>
      </c>
      <c r="F785" s="20">
        <v>0</v>
      </c>
      <c r="G785" s="21">
        <f t="shared" si="12"/>
        <v>385702.49999999977</v>
      </c>
      <c r="H785" s="20">
        <v>0</v>
      </c>
      <c r="I785" s="20">
        <v>0</v>
      </c>
    </row>
    <row r="786" spans="1:9" x14ac:dyDescent="0.25">
      <c r="A786" s="164" t="s">
        <v>1571</v>
      </c>
      <c r="B786" s="93">
        <v>0</v>
      </c>
      <c r="C786" s="157" t="s">
        <v>67</v>
      </c>
      <c r="D786" s="210">
        <v>1084750.1999999995</v>
      </c>
      <c r="E786" s="210">
        <v>856496.75</v>
      </c>
      <c r="F786" s="20">
        <v>0</v>
      </c>
      <c r="G786" s="21">
        <f t="shared" si="12"/>
        <v>228253.44999999949</v>
      </c>
      <c r="H786" s="20">
        <v>0</v>
      </c>
      <c r="I786" s="20">
        <v>0</v>
      </c>
    </row>
    <row r="787" spans="1:9" x14ac:dyDescent="0.25">
      <c r="A787" s="164" t="s">
        <v>1572</v>
      </c>
      <c r="B787" s="93">
        <v>0</v>
      </c>
      <c r="C787" s="157" t="s">
        <v>67</v>
      </c>
      <c r="D787" s="210">
        <v>2544409.6000000015</v>
      </c>
      <c r="E787" s="210">
        <v>1589803.5999999996</v>
      </c>
      <c r="F787" s="20">
        <v>0</v>
      </c>
      <c r="G787" s="21">
        <f t="shared" si="12"/>
        <v>954606.00000000186</v>
      </c>
      <c r="H787" s="20">
        <v>0</v>
      </c>
      <c r="I787" s="20">
        <v>0</v>
      </c>
    </row>
    <row r="788" spans="1:9" x14ac:dyDescent="0.25">
      <c r="A788" s="164" t="s">
        <v>1573</v>
      </c>
      <c r="B788" s="93">
        <v>0</v>
      </c>
      <c r="C788" s="157" t="s">
        <v>67</v>
      </c>
      <c r="D788" s="210">
        <v>2596417.6700000004</v>
      </c>
      <c r="E788" s="210">
        <v>1559855.8899999992</v>
      </c>
      <c r="F788" s="20">
        <v>0</v>
      </c>
      <c r="G788" s="21">
        <f t="shared" si="12"/>
        <v>1036561.7800000012</v>
      </c>
      <c r="H788" s="20">
        <v>0</v>
      </c>
      <c r="I788" s="20">
        <v>0</v>
      </c>
    </row>
    <row r="789" spans="1:9" x14ac:dyDescent="0.25">
      <c r="A789" s="164" t="s">
        <v>1574</v>
      </c>
      <c r="B789" s="93">
        <v>0</v>
      </c>
      <c r="C789" s="157" t="s">
        <v>67</v>
      </c>
      <c r="D789" s="210">
        <v>44588.500000000007</v>
      </c>
      <c r="E789" s="210">
        <v>3384.5000000000005</v>
      </c>
      <c r="F789" s="20">
        <v>0</v>
      </c>
      <c r="G789" s="21">
        <f t="shared" si="12"/>
        <v>41204.000000000007</v>
      </c>
      <c r="H789" s="20">
        <v>0</v>
      </c>
      <c r="I789" s="20">
        <v>0</v>
      </c>
    </row>
    <row r="790" spans="1:9" x14ac:dyDescent="0.25">
      <c r="A790" s="164" t="s">
        <v>1575</v>
      </c>
      <c r="B790" s="93">
        <v>0</v>
      </c>
      <c r="C790" s="157" t="s">
        <v>67</v>
      </c>
      <c r="D790" s="210">
        <v>1247889.6899999997</v>
      </c>
      <c r="E790" s="210">
        <v>978667.77999999991</v>
      </c>
      <c r="F790" s="20">
        <v>0</v>
      </c>
      <c r="G790" s="21">
        <f t="shared" si="12"/>
        <v>269221.9099999998</v>
      </c>
      <c r="H790" s="20">
        <v>0</v>
      </c>
      <c r="I790" s="20">
        <v>0</v>
      </c>
    </row>
    <row r="791" spans="1:9" x14ac:dyDescent="0.25">
      <c r="A791" s="164" t="s">
        <v>1576</v>
      </c>
      <c r="B791" s="93">
        <v>0</v>
      </c>
      <c r="C791" s="157" t="s">
        <v>67</v>
      </c>
      <c r="D791" s="210">
        <v>1588652.0599999998</v>
      </c>
      <c r="E791" s="210">
        <v>839279.13</v>
      </c>
      <c r="F791" s="20">
        <v>0</v>
      </c>
      <c r="G791" s="21">
        <f t="shared" si="12"/>
        <v>749372.92999999982</v>
      </c>
      <c r="H791" s="20">
        <v>0</v>
      </c>
      <c r="I791" s="20">
        <v>0</v>
      </c>
    </row>
    <row r="792" spans="1:9" x14ac:dyDescent="0.25">
      <c r="A792" s="164" t="s">
        <v>1577</v>
      </c>
      <c r="B792" s="93">
        <v>0</v>
      </c>
      <c r="C792" s="157" t="s">
        <v>67</v>
      </c>
      <c r="D792" s="210">
        <v>872159.30000000016</v>
      </c>
      <c r="E792" s="210">
        <v>681221.80000000016</v>
      </c>
      <c r="F792" s="20">
        <v>0</v>
      </c>
      <c r="G792" s="21">
        <f t="shared" si="12"/>
        <v>190937.5</v>
      </c>
      <c r="H792" s="20">
        <v>0</v>
      </c>
      <c r="I792" s="20">
        <v>0</v>
      </c>
    </row>
    <row r="793" spans="1:9" x14ac:dyDescent="0.25">
      <c r="A793" s="164" t="s">
        <v>1578</v>
      </c>
      <c r="B793" s="93">
        <v>0</v>
      </c>
      <c r="C793" s="157" t="s">
        <v>67</v>
      </c>
      <c r="D793" s="210">
        <v>2538896.6300000008</v>
      </c>
      <c r="E793" s="210">
        <v>1649955.2900000003</v>
      </c>
      <c r="F793" s="20">
        <v>0</v>
      </c>
      <c r="G793" s="21">
        <f t="shared" si="12"/>
        <v>888941.34000000055</v>
      </c>
      <c r="H793" s="20">
        <v>0</v>
      </c>
      <c r="I793" s="20">
        <v>0</v>
      </c>
    </row>
    <row r="794" spans="1:9" x14ac:dyDescent="0.25">
      <c r="A794" s="164" t="s">
        <v>1579</v>
      </c>
      <c r="B794" s="93">
        <v>0</v>
      </c>
      <c r="C794" s="157" t="s">
        <v>67</v>
      </c>
      <c r="D794" s="210">
        <v>906004.07</v>
      </c>
      <c r="E794" s="210">
        <v>691150.62000000011</v>
      </c>
      <c r="F794" s="20">
        <v>0</v>
      </c>
      <c r="G794" s="21">
        <f t="shared" si="12"/>
        <v>214853.44999999984</v>
      </c>
      <c r="H794" s="20">
        <v>0</v>
      </c>
      <c r="I794" s="20">
        <v>0</v>
      </c>
    </row>
    <row r="795" spans="1:9" x14ac:dyDescent="0.25">
      <c r="A795" s="164" t="s">
        <v>2080</v>
      </c>
      <c r="B795" s="93">
        <v>0</v>
      </c>
      <c r="C795" s="157" t="s">
        <v>67</v>
      </c>
      <c r="D795" s="210">
        <v>191251.50000000003</v>
      </c>
      <c r="E795" s="210">
        <v>151106.95000000001</v>
      </c>
      <c r="F795" s="20">
        <v>0</v>
      </c>
      <c r="G795" s="21">
        <f t="shared" si="12"/>
        <v>40144.550000000017</v>
      </c>
      <c r="H795" s="20">
        <v>0</v>
      </c>
      <c r="I795" s="20">
        <v>0</v>
      </c>
    </row>
    <row r="796" spans="1:9" x14ac:dyDescent="0.25">
      <c r="A796" s="164" t="s">
        <v>2081</v>
      </c>
      <c r="B796" s="93">
        <v>0</v>
      </c>
      <c r="C796" s="157" t="s">
        <v>67</v>
      </c>
      <c r="D796" s="210">
        <v>209341.50000000003</v>
      </c>
      <c r="E796" s="210">
        <v>152142.54999999999</v>
      </c>
      <c r="F796" s="20">
        <v>0</v>
      </c>
      <c r="G796" s="21">
        <f t="shared" si="12"/>
        <v>57198.950000000041</v>
      </c>
      <c r="H796" s="20">
        <v>0</v>
      </c>
      <c r="I796" s="20">
        <v>0</v>
      </c>
    </row>
    <row r="797" spans="1:9" x14ac:dyDescent="0.25">
      <c r="A797" s="164" t="s">
        <v>2082</v>
      </c>
      <c r="B797" s="93">
        <v>0</v>
      </c>
      <c r="C797" s="157" t="s">
        <v>67</v>
      </c>
      <c r="D797" s="210">
        <v>379661.43000000011</v>
      </c>
      <c r="E797" s="210">
        <v>297651.26999999996</v>
      </c>
      <c r="F797" s="20">
        <v>0</v>
      </c>
      <c r="G797" s="21">
        <f t="shared" si="12"/>
        <v>82010.160000000149</v>
      </c>
      <c r="H797" s="20">
        <v>0</v>
      </c>
      <c r="I797" s="20">
        <v>0</v>
      </c>
    </row>
    <row r="798" spans="1:9" x14ac:dyDescent="0.25">
      <c r="A798" s="164" t="s">
        <v>2083</v>
      </c>
      <c r="B798" s="93">
        <v>0</v>
      </c>
      <c r="C798" s="157" t="s">
        <v>67</v>
      </c>
      <c r="D798" s="210">
        <v>376372.50000000006</v>
      </c>
      <c r="E798" s="210">
        <v>259059.64000000007</v>
      </c>
      <c r="F798" s="20">
        <v>0</v>
      </c>
      <c r="G798" s="21">
        <f t="shared" si="12"/>
        <v>117312.85999999999</v>
      </c>
      <c r="H798" s="20">
        <v>0</v>
      </c>
      <c r="I798" s="20">
        <v>0</v>
      </c>
    </row>
    <row r="799" spans="1:9" x14ac:dyDescent="0.25">
      <c r="A799" s="164" t="s">
        <v>2084</v>
      </c>
      <c r="B799" s="93">
        <v>0</v>
      </c>
      <c r="C799" s="157" t="s">
        <v>67</v>
      </c>
      <c r="D799" s="210">
        <v>399927.68</v>
      </c>
      <c r="E799" s="210">
        <v>241523.43000000002</v>
      </c>
      <c r="F799" s="20">
        <v>0</v>
      </c>
      <c r="G799" s="21">
        <f t="shared" si="12"/>
        <v>158404.24999999997</v>
      </c>
      <c r="H799" s="20">
        <v>0</v>
      </c>
      <c r="I799" s="20">
        <v>0</v>
      </c>
    </row>
    <row r="800" spans="1:9" x14ac:dyDescent="0.25">
      <c r="A800" s="164" t="s">
        <v>2085</v>
      </c>
      <c r="B800" s="93">
        <v>0</v>
      </c>
      <c r="C800" s="157" t="s">
        <v>67</v>
      </c>
      <c r="D800" s="210">
        <v>348805.30000000016</v>
      </c>
      <c r="E800" s="210">
        <v>284328.10000000003</v>
      </c>
      <c r="F800" s="20">
        <v>0</v>
      </c>
      <c r="G800" s="21">
        <f t="shared" si="12"/>
        <v>64477.200000000128</v>
      </c>
      <c r="H800" s="20">
        <v>0</v>
      </c>
      <c r="I800" s="20">
        <v>0</v>
      </c>
    </row>
    <row r="801" spans="1:9" x14ac:dyDescent="0.25">
      <c r="A801" s="164" t="s">
        <v>2086</v>
      </c>
      <c r="B801" s="93">
        <v>0</v>
      </c>
      <c r="C801" s="157" t="s">
        <v>67</v>
      </c>
      <c r="D801" s="210">
        <v>203210.99999999994</v>
      </c>
      <c r="E801" s="210">
        <v>153704.75</v>
      </c>
      <c r="F801" s="20">
        <v>0</v>
      </c>
      <c r="G801" s="21">
        <f t="shared" si="12"/>
        <v>49506.249999999942</v>
      </c>
      <c r="H801" s="20">
        <v>0</v>
      </c>
      <c r="I801" s="20">
        <v>0</v>
      </c>
    </row>
    <row r="802" spans="1:9" x14ac:dyDescent="0.25">
      <c r="A802" s="164" t="s">
        <v>2087</v>
      </c>
      <c r="B802" s="93">
        <v>0</v>
      </c>
      <c r="C802" s="157" t="s">
        <v>67</v>
      </c>
      <c r="D802" s="210">
        <v>195514.74999999994</v>
      </c>
      <c r="E802" s="210">
        <v>155795.40000000002</v>
      </c>
      <c r="F802" s="20">
        <v>0</v>
      </c>
      <c r="G802" s="21">
        <f t="shared" si="12"/>
        <v>39719.349999999919</v>
      </c>
      <c r="H802" s="20">
        <v>0</v>
      </c>
      <c r="I802" s="20">
        <v>0</v>
      </c>
    </row>
    <row r="803" spans="1:9" x14ac:dyDescent="0.25">
      <c r="A803" s="164" t="s">
        <v>2088</v>
      </c>
      <c r="B803" s="93">
        <v>0</v>
      </c>
      <c r="C803" s="157" t="s">
        <v>67</v>
      </c>
      <c r="D803" s="210">
        <v>49077.5</v>
      </c>
      <c r="E803" s="210">
        <v>20811.850000000009</v>
      </c>
      <c r="F803" s="20">
        <v>0</v>
      </c>
      <c r="G803" s="21">
        <f t="shared" si="12"/>
        <v>28265.649999999991</v>
      </c>
      <c r="H803" s="20">
        <v>0</v>
      </c>
      <c r="I803" s="20">
        <v>0</v>
      </c>
    </row>
    <row r="804" spans="1:9" x14ac:dyDescent="0.25">
      <c r="A804" s="164" t="s">
        <v>2089</v>
      </c>
      <c r="B804" s="93">
        <v>0</v>
      </c>
      <c r="C804" s="157" t="s">
        <v>67</v>
      </c>
      <c r="D804" s="210">
        <v>197342.89999999997</v>
      </c>
      <c r="E804" s="210">
        <v>125887.15000000001</v>
      </c>
      <c r="F804" s="20">
        <v>0</v>
      </c>
      <c r="G804" s="21">
        <f t="shared" si="12"/>
        <v>71455.749999999956</v>
      </c>
      <c r="H804" s="20">
        <v>0</v>
      </c>
      <c r="I804" s="20">
        <v>0</v>
      </c>
    </row>
    <row r="805" spans="1:9" x14ac:dyDescent="0.25">
      <c r="A805" s="164" t="s">
        <v>2090</v>
      </c>
      <c r="B805" s="93">
        <v>0</v>
      </c>
      <c r="C805" s="157" t="s">
        <v>67</v>
      </c>
      <c r="D805" s="210">
        <v>344692.45999999996</v>
      </c>
      <c r="E805" s="210">
        <v>239428.75</v>
      </c>
      <c r="F805" s="20">
        <v>0</v>
      </c>
      <c r="G805" s="21">
        <f t="shared" si="12"/>
        <v>105263.70999999996</v>
      </c>
      <c r="H805" s="20">
        <v>0</v>
      </c>
      <c r="I805" s="20">
        <v>0</v>
      </c>
    </row>
    <row r="806" spans="1:9" x14ac:dyDescent="0.25">
      <c r="A806" s="164" t="s">
        <v>2091</v>
      </c>
      <c r="B806" s="93">
        <v>0</v>
      </c>
      <c r="C806" s="157" t="s">
        <v>67</v>
      </c>
      <c r="D806" s="210">
        <v>166930.50000000006</v>
      </c>
      <c r="E806" s="210">
        <v>119592.95000000001</v>
      </c>
      <c r="F806" s="20">
        <v>0</v>
      </c>
      <c r="G806" s="21">
        <f t="shared" si="12"/>
        <v>47337.550000000047</v>
      </c>
      <c r="H806" s="20">
        <v>0</v>
      </c>
      <c r="I806" s="20">
        <v>0</v>
      </c>
    </row>
    <row r="807" spans="1:9" x14ac:dyDescent="0.25">
      <c r="A807" s="164" t="s">
        <v>2092</v>
      </c>
      <c r="B807" s="93">
        <v>0</v>
      </c>
      <c r="C807" s="157" t="s">
        <v>67</v>
      </c>
      <c r="D807" s="210">
        <v>212356.5</v>
      </c>
      <c r="E807" s="210">
        <v>168898.41999999998</v>
      </c>
      <c r="F807" s="20">
        <v>0</v>
      </c>
      <c r="G807" s="21">
        <f t="shared" si="12"/>
        <v>43458.080000000016</v>
      </c>
      <c r="H807" s="20">
        <v>0</v>
      </c>
      <c r="I807" s="20">
        <v>0</v>
      </c>
    </row>
    <row r="808" spans="1:9" x14ac:dyDescent="0.25">
      <c r="A808" s="164" t="s">
        <v>2093</v>
      </c>
      <c r="B808" s="93">
        <v>0</v>
      </c>
      <c r="C808" s="157" t="s">
        <v>67</v>
      </c>
      <c r="D808" s="210">
        <v>190393.49999999997</v>
      </c>
      <c r="E808" s="210">
        <v>155825.15000000002</v>
      </c>
      <c r="F808" s="20">
        <v>0</v>
      </c>
      <c r="G808" s="21">
        <f t="shared" si="12"/>
        <v>34568.349999999948</v>
      </c>
      <c r="H808" s="20">
        <v>0</v>
      </c>
      <c r="I808" s="20">
        <v>0</v>
      </c>
    </row>
    <row r="809" spans="1:9" x14ac:dyDescent="0.25">
      <c r="A809" s="164" t="s">
        <v>2094</v>
      </c>
      <c r="B809" s="93">
        <v>0</v>
      </c>
      <c r="C809" s="157" t="s">
        <v>67</v>
      </c>
      <c r="D809" s="210">
        <v>214433.49999999997</v>
      </c>
      <c r="E809" s="210">
        <v>192040.40000000005</v>
      </c>
      <c r="F809" s="20">
        <v>0</v>
      </c>
      <c r="G809" s="21">
        <f t="shared" si="12"/>
        <v>22393.099999999919</v>
      </c>
      <c r="H809" s="20">
        <v>0</v>
      </c>
      <c r="I809" s="20">
        <v>0</v>
      </c>
    </row>
    <row r="810" spans="1:9" x14ac:dyDescent="0.25">
      <c r="A810" s="164" t="s">
        <v>2095</v>
      </c>
      <c r="B810" s="93">
        <v>0</v>
      </c>
      <c r="C810" s="157" t="s">
        <v>67</v>
      </c>
      <c r="D810" s="210">
        <v>1190522.9999999998</v>
      </c>
      <c r="E810" s="210">
        <v>911740.44</v>
      </c>
      <c r="F810" s="20">
        <v>0</v>
      </c>
      <c r="G810" s="21">
        <f t="shared" si="12"/>
        <v>278782.55999999982</v>
      </c>
      <c r="H810" s="20">
        <v>0</v>
      </c>
      <c r="I810" s="20">
        <v>0</v>
      </c>
    </row>
    <row r="811" spans="1:9" x14ac:dyDescent="0.25">
      <c r="A811" s="164" t="s">
        <v>2096</v>
      </c>
      <c r="B811" s="93">
        <v>0</v>
      </c>
      <c r="C811" s="157" t="s">
        <v>67</v>
      </c>
      <c r="D811" s="210">
        <v>1002119.0000000001</v>
      </c>
      <c r="E811" s="210">
        <v>834407.84</v>
      </c>
      <c r="F811" s="20">
        <v>0</v>
      </c>
      <c r="G811" s="21">
        <f t="shared" si="12"/>
        <v>167711.16000000015</v>
      </c>
      <c r="H811" s="20">
        <v>0</v>
      </c>
      <c r="I811" s="20">
        <v>0</v>
      </c>
    </row>
    <row r="812" spans="1:9" x14ac:dyDescent="0.25">
      <c r="A812" s="164" t="s">
        <v>2097</v>
      </c>
      <c r="B812" s="93">
        <v>0</v>
      </c>
      <c r="C812" s="157" t="s">
        <v>67</v>
      </c>
      <c r="D812" s="210">
        <v>72895.999999999971</v>
      </c>
      <c r="E812" s="210">
        <v>5772.1</v>
      </c>
      <c r="F812" s="20">
        <v>0</v>
      </c>
      <c r="G812" s="21">
        <f t="shared" si="12"/>
        <v>67123.899999999965</v>
      </c>
      <c r="H812" s="20">
        <v>0</v>
      </c>
      <c r="I812" s="20">
        <v>0</v>
      </c>
    </row>
    <row r="813" spans="1:9" x14ac:dyDescent="0.25">
      <c r="A813" s="164" t="s">
        <v>2098</v>
      </c>
      <c r="B813" s="93">
        <v>0</v>
      </c>
      <c r="C813" s="157" t="s">
        <v>67</v>
      </c>
      <c r="D813" s="210">
        <v>839621.64999999956</v>
      </c>
      <c r="E813" s="210">
        <v>705714.9</v>
      </c>
      <c r="F813" s="20">
        <v>0</v>
      </c>
      <c r="G813" s="21">
        <f t="shared" si="12"/>
        <v>133906.74999999953</v>
      </c>
      <c r="H813" s="20">
        <v>0</v>
      </c>
      <c r="I813" s="20">
        <v>0</v>
      </c>
    </row>
    <row r="814" spans="1:9" x14ac:dyDescent="0.25">
      <c r="A814" s="164" t="s">
        <v>2099</v>
      </c>
      <c r="B814" s="93">
        <v>0</v>
      </c>
      <c r="C814" s="157" t="s">
        <v>67</v>
      </c>
      <c r="D814" s="210">
        <v>793882.99999999965</v>
      </c>
      <c r="E814" s="210">
        <v>588051.95000000007</v>
      </c>
      <c r="F814" s="20">
        <v>0</v>
      </c>
      <c r="G814" s="21">
        <f t="shared" si="12"/>
        <v>205831.04999999958</v>
      </c>
      <c r="H814" s="20">
        <v>0</v>
      </c>
      <c r="I814" s="20">
        <v>0</v>
      </c>
    </row>
    <row r="815" spans="1:9" x14ac:dyDescent="0.25">
      <c r="A815" s="164" t="s">
        <v>2100</v>
      </c>
      <c r="B815" s="93">
        <v>0</v>
      </c>
      <c r="C815" s="157" t="s">
        <v>67</v>
      </c>
      <c r="D815" s="210">
        <v>1050861.5</v>
      </c>
      <c r="E815" s="210">
        <v>810488.95000000007</v>
      </c>
      <c r="F815" s="20">
        <v>0</v>
      </c>
      <c r="G815" s="21">
        <f t="shared" si="12"/>
        <v>240372.54999999993</v>
      </c>
      <c r="H815" s="20">
        <v>0</v>
      </c>
      <c r="I815" s="20">
        <v>0</v>
      </c>
    </row>
    <row r="816" spans="1:9" x14ac:dyDescent="0.25">
      <c r="A816" s="164" t="s">
        <v>2101</v>
      </c>
      <c r="B816" s="93">
        <v>0</v>
      </c>
      <c r="C816" s="157" t="s">
        <v>67</v>
      </c>
      <c r="D816" s="210">
        <v>531558.40000000002</v>
      </c>
      <c r="E816" s="210">
        <v>355000.14999999991</v>
      </c>
      <c r="F816" s="20">
        <v>0</v>
      </c>
      <c r="G816" s="21">
        <f t="shared" si="12"/>
        <v>176558.25000000012</v>
      </c>
      <c r="H816" s="20">
        <v>0</v>
      </c>
      <c r="I816" s="20">
        <v>0</v>
      </c>
    </row>
    <row r="817" spans="1:9" x14ac:dyDescent="0.25">
      <c r="A817" s="164" t="s">
        <v>2102</v>
      </c>
      <c r="B817" s="93">
        <v>0</v>
      </c>
      <c r="C817" s="157" t="s">
        <v>67</v>
      </c>
      <c r="D817" s="210">
        <v>480591.00000000017</v>
      </c>
      <c r="E817" s="210">
        <v>399913.38</v>
      </c>
      <c r="F817" s="20">
        <v>0</v>
      </c>
      <c r="G817" s="21">
        <f t="shared" si="12"/>
        <v>80677.62000000017</v>
      </c>
      <c r="H817" s="20">
        <v>0</v>
      </c>
      <c r="I817" s="20">
        <v>0</v>
      </c>
    </row>
    <row r="818" spans="1:9" x14ac:dyDescent="0.25">
      <c r="A818" s="164" t="s">
        <v>2103</v>
      </c>
      <c r="B818" s="93">
        <v>0</v>
      </c>
      <c r="C818" s="157" t="s">
        <v>67</v>
      </c>
      <c r="D818" s="210">
        <v>472807.99999999977</v>
      </c>
      <c r="E818" s="210">
        <v>369889.25000000006</v>
      </c>
      <c r="F818" s="20">
        <v>0</v>
      </c>
      <c r="G818" s="21">
        <f t="shared" si="12"/>
        <v>102918.74999999971</v>
      </c>
      <c r="H818" s="20">
        <v>0</v>
      </c>
      <c r="I818" s="20">
        <v>0</v>
      </c>
    </row>
    <row r="819" spans="1:9" x14ac:dyDescent="0.25">
      <c r="A819" s="164" t="s">
        <v>2104</v>
      </c>
      <c r="B819" s="93">
        <v>0</v>
      </c>
      <c r="C819" s="157" t="s">
        <v>67</v>
      </c>
      <c r="D819" s="210">
        <v>316173.25999999995</v>
      </c>
      <c r="E819" s="210">
        <v>229518.05</v>
      </c>
      <c r="F819" s="20">
        <v>0</v>
      </c>
      <c r="G819" s="21">
        <f t="shared" si="12"/>
        <v>86655.209999999963</v>
      </c>
      <c r="H819" s="20">
        <v>0</v>
      </c>
      <c r="I819" s="20">
        <v>0</v>
      </c>
    </row>
    <row r="820" spans="1:9" x14ac:dyDescent="0.25">
      <c r="A820" s="164" t="s">
        <v>2105</v>
      </c>
      <c r="B820" s="93">
        <v>0</v>
      </c>
      <c r="C820" s="157" t="s">
        <v>67</v>
      </c>
      <c r="D820" s="210">
        <v>275855.49999999994</v>
      </c>
      <c r="E820" s="210">
        <v>62149.450000000004</v>
      </c>
      <c r="F820" s="20">
        <v>0</v>
      </c>
      <c r="G820" s="21">
        <f t="shared" si="12"/>
        <v>213706.04999999993</v>
      </c>
      <c r="H820" s="20">
        <v>0</v>
      </c>
      <c r="I820" s="20">
        <v>0</v>
      </c>
    </row>
    <row r="821" spans="1:9" x14ac:dyDescent="0.25">
      <c r="A821" s="205" t="s">
        <v>2106</v>
      </c>
      <c r="B821" s="93">
        <v>0</v>
      </c>
      <c r="C821" s="157" t="s">
        <v>67</v>
      </c>
      <c r="D821" s="210">
        <v>416864.1</v>
      </c>
      <c r="E821" s="210">
        <v>272725.09999999998</v>
      </c>
      <c r="F821" s="20">
        <v>0</v>
      </c>
      <c r="G821" s="21">
        <f t="shared" si="12"/>
        <v>144139</v>
      </c>
      <c r="H821" s="20">
        <v>0</v>
      </c>
      <c r="I821" s="20">
        <v>0</v>
      </c>
    </row>
    <row r="822" spans="1:9" x14ac:dyDescent="0.25">
      <c r="A822" s="164" t="s">
        <v>2107</v>
      </c>
      <c r="B822" s="93">
        <v>0</v>
      </c>
      <c r="C822" s="157" t="s">
        <v>67</v>
      </c>
      <c r="D822" s="210">
        <v>1957137.0000000005</v>
      </c>
      <c r="E822" s="210">
        <v>1637803.23</v>
      </c>
      <c r="F822" s="20">
        <v>0</v>
      </c>
      <c r="G822" s="21">
        <f t="shared" si="12"/>
        <v>319333.77000000048</v>
      </c>
      <c r="H822" s="20">
        <v>0</v>
      </c>
      <c r="I822" s="20">
        <v>0</v>
      </c>
    </row>
    <row r="823" spans="1:9" x14ac:dyDescent="0.25">
      <c r="A823" s="164" t="s">
        <v>2108</v>
      </c>
      <c r="B823" s="93">
        <v>0</v>
      </c>
      <c r="C823" s="157" t="s">
        <v>67</v>
      </c>
      <c r="D823" s="210">
        <v>1994792.19</v>
      </c>
      <c r="E823" s="210">
        <v>1575542.64</v>
      </c>
      <c r="F823" s="20">
        <v>0</v>
      </c>
      <c r="G823" s="21">
        <f t="shared" si="12"/>
        <v>419249.55000000005</v>
      </c>
      <c r="H823" s="20">
        <v>0</v>
      </c>
      <c r="I823" s="20">
        <v>0</v>
      </c>
    </row>
    <row r="824" spans="1:9" x14ac:dyDescent="0.25">
      <c r="A824" s="164" t="s">
        <v>2109</v>
      </c>
      <c r="B824" s="93">
        <v>0</v>
      </c>
      <c r="C824" s="157" t="s">
        <v>67</v>
      </c>
      <c r="D824" s="210">
        <v>1379302.6400000001</v>
      </c>
      <c r="E824" s="210">
        <v>1017888.6600000001</v>
      </c>
      <c r="F824" s="20">
        <v>0</v>
      </c>
      <c r="G824" s="21">
        <f t="shared" si="12"/>
        <v>361413.98</v>
      </c>
      <c r="H824" s="20">
        <v>0</v>
      </c>
      <c r="I824" s="20">
        <v>0</v>
      </c>
    </row>
    <row r="825" spans="1:9" x14ac:dyDescent="0.25">
      <c r="A825" s="164" t="s">
        <v>2110</v>
      </c>
      <c r="B825" s="93">
        <v>0</v>
      </c>
      <c r="C825" s="157" t="s">
        <v>67</v>
      </c>
      <c r="D825" s="210">
        <v>667458.27999999968</v>
      </c>
      <c r="E825" s="210">
        <v>534668.35</v>
      </c>
      <c r="F825" s="20">
        <v>0</v>
      </c>
      <c r="G825" s="21">
        <f t="shared" si="12"/>
        <v>132789.9299999997</v>
      </c>
      <c r="H825" s="20">
        <v>0</v>
      </c>
      <c r="I825" s="20">
        <v>0</v>
      </c>
    </row>
    <row r="826" spans="1:9" x14ac:dyDescent="0.25">
      <c r="A826" s="164" t="s">
        <v>2111</v>
      </c>
      <c r="B826" s="93">
        <v>0</v>
      </c>
      <c r="C826" s="157" t="s">
        <v>67</v>
      </c>
      <c r="D826" s="210">
        <v>1423850.6000000003</v>
      </c>
      <c r="E826" s="210">
        <v>1186090.4900000002</v>
      </c>
      <c r="F826" s="20">
        <v>0</v>
      </c>
      <c r="G826" s="21">
        <f t="shared" si="12"/>
        <v>237760.1100000001</v>
      </c>
      <c r="H826" s="20">
        <v>0</v>
      </c>
      <c r="I826" s="20">
        <v>0</v>
      </c>
    </row>
    <row r="827" spans="1:9" x14ac:dyDescent="0.25">
      <c r="A827" s="164" t="s">
        <v>2112</v>
      </c>
      <c r="B827" s="93">
        <v>0</v>
      </c>
      <c r="C827" s="157" t="s">
        <v>67</v>
      </c>
      <c r="D827" s="210">
        <v>1753771.5000000007</v>
      </c>
      <c r="E827" s="210">
        <v>1501209.8599999999</v>
      </c>
      <c r="F827" s="20">
        <v>0</v>
      </c>
      <c r="G827" s="21">
        <f t="shared" si="12"/>
        <v>252561.64000000083</v>
      </c>
      <c r="H827" s="20">
        <v>0</v>
      </c>
      <c r="I827" s="20">
        <v>0</v>
      </c>
    </row>
    <row r="828" spans="1:9" x14ac:dyDescent="0.25">
      <c r="A828" s="164" t="s">
        <v>3885</v>
      </c>
      <c r="B828" s="93">
        <v>0</v>
      </c>
      <c r="C828" s="157" t="s">
        <v>67</v>
      </c>
      <c r="D828" s="210">
        <v>1960505.8099999998</v>
      </c>
      <c r="E828" s="210">
        <v>1628582.1199999999</v>
      </c>
      <c r="F828" s="20">
        <v>0</v>
      </c>
      <c r="G828" s="21">
        <f t="shared" si="12"/>
        <v>331923.68999999994</v>
      </c>
      <c r="H828" s="20">
        <v>0</v>
      </c>
      <c r="I828" s="20">
        <v>0</v>
      </c>
    </row>
    <row r="829" spans="1:9" x14ac:dyDescent="0.25">
      <c r="A829" s="164" t="s">
        <v>2113</v>
      </c>
      <c r="B829" s="93">
        <v>0</v>
      </c>
      <c r="C829" s="157" t="s">
        <v>67</v>
      </c>
      <c r="D829" s="210">
        <v>2299205.5000000009</v>
      </c>
      <c r="E829" s="210">
        <v>1787427.2699999998</v>
      </c>
      <c r="F829" s="20">
        <v>0</v>
      </c>
      <c r="G829" s="21">
        <f t="shared" si="12"/>
        <v>511778.23000000115</v>
      </c>
      <c r="H829" s="20">
        <v>0</v>
      </c>
      <c r="I829" s="20">
        <v>0</v>
      </c>
    </row>
    <row r="830" spans="1:9" x14ac:dyDescent="0.25">
      <c r="A830" s="164" t="s">
        <v>2114</v>
      </c>
      <c r="B830" s="93">
        <v>0</v>
      </c>
      <c r="C830" s="157" t="s">
        <v>67</v>
      </c>
      <c r="D830" s="210">
        <v>139159.00000000003</v>
      </c>
      <c r="E830" s="210">
        <v>80698.45</v>
      </c>
      <c r="F830" s="20">
        <v>0</v>
      </c>
      <c r="G830" s="21">
        <f t="shared" si="12"/>
        <v>58460.550000000032</v>
      </c>
      <c r="H830" s="20">
        <v>0</v>
      </c>
      <c r="I830" s="20">
        <v>0</v>
      </c>
    </row>
    <row r="831" spans="1:9" x14ac:dyDescent="0.25">
      <c r="A831" s="164" t="s">
        <v>2115</v>
      </c>
      <c r="B831" s="93">
        <v>0</v>
      </c>
      <c r="C831" s="157" t="s">
        <v>67</v>
      </c>
      <c r="D831" s="210">
        <v>136613</v>
      </c>
      <c r="E831" s="210">
        <v>94028.65</v>
      </c>
      <c r="F831" s="20">
        <v>0</v>
      </c>
      <c r="G831" s="21">
        <f t="shared" si="12"/>
        <v>42584.350000000006</v>
      </c>
      <c r="H831" s="20">
        <v>0</v>
      </c>
      <c r="I831" s="20">
        <v>0</v>
      </c>
    </row>
    <row r="832" spans="1:9" x14ac:dyDescent="0.25">
      <c r="A832" s="164" t="s">
        <v>2116</v>
      </c>
      <c r="B832" s="93">
        <v>0</v>
      </c>
      <c r="C832" s="157" t="s">
        <v>67</v>
      </c>
      <c r="D832" s="210">
        <v>131919.45000000001</v>
      </c>
      <c r="E832" s="210">
        <v>49788.7</v>
      </c>
      <c r="F832" s="20">
        <v>0</v>
      </c>
      <c r="G832" s="21">
        <f t="shared" si="12"/>
        <v>82130.750000000015</v>
      </c>
      <c r="H832" s="20">
        <v>0</v>
      </c>
      <c r="I832" s="20">
        <v>0</v>
      </c>
    </row>
    <row r="833" spans="1:9" x14ac:dyDescent="0.25">
      <c r="A833" s="164" t="s">
        <v>2117</v>
      </c>
      <c r="B833" s="93">
        <v>0</v>
      </c>
      <c r="C833" s="157" t="s">
        <v>67</v>
      </c>
      <c r="D833" s="210">
        <v>134702.51</v>
      </c>
      <c r="E833" s="210">
        <v>60394.350000000006</v>
      </c>
      <c r="F833" s="20">
        <v>0</v>
      </c>
      <c r="G833" s="21">
        <f t="shared" si="12"/>
        <v>74308.160000000003</v>
      </c>
      <c r="H833" s="20">
        <v>0</v>
      </c>
      <c r="I833" s="20">
        <v>0</v>
      </c>
    </row>
    <row r="834" spans="1:9" x14ac:dyDescent="0.25">
      <c r="A834" s="164" t="s">
        <v>2118</v>
      </c>
      <c r="B834" s="93">
        <v>0</v>
      </c>
      <c r="C834" s="157" t="s">
        <v>67</v>
      </c>
      <c r="D834" s="210">
        <v>73565.999999999971</v>
      </c>
      <c r="E834" s="210">
        <v>44090.55</v>
      </c>
      <c r="F834" s="20">
        <v>0</v>
      </c>
      <c r="G834" s="21">
        <f t="shared" si="12"/>
        <v>29475.449999999968</v>
      </c>
      <c r="H834" s="20">
        <v>0</v>
      </c>
      <c r="I834" s="20">
        <v>0</v>
      </c>
    </row>
    <row r="835" spans="1:9" x14ac:dyDescent="0.25">
      <c r="A835" s="164" t="s">
        <v>2119</v>
      </c>
      <c r="B835" s="93">
        <v>0</v>
      </c>
      <c r="C835" s="157" t="s">
        <v>67</v>
      </c>
      <c r="D835" s="210">
        <v>120034.04999999999</v>
      </c>
      <c r="E835" s="210">
        <v>70399.05</v>
      </c>
      <c r="F835" s="20">
        <v>0</v>
      </c>
      <c r="G835" s="21">
        <f t="shared" si="12"/>
        <v>49634.999999999985</v>
      </c>
      <c r="H835" s="20">
        <v>0</v>
      </c>
      <c r="I835" s="20">
        <v>0</v>
      </c>
    </row>
    <row r="836" spans="1:9" x14ac:dyDescent="0.25">
      <c r="A836" s="164" t="s">
        <v>2120</v>
      </c>
      <c r="B836" s="93">
        <v>0</v>
      </c>
      <c r="C836" s="157" t="s">
        <v>67</v>
      </c>
      <c r="D836" s="210">
        <v>130889.95000000003</v>
      </c>
      <c r="E836" s="210">
        <v>10727.24</v>
      </c>
      <c r="F836" s="20">
        <v>0</v>
      </c>
      <c r="G836" s="21">
        <f t="shared" si="12"/>
        <v>120162.71000000002</v>
      </c>
      <c r="H836" s="20">
        <v>0</v>
      </c>
      <c r="I836" s="20">
        <v>0</v>
      </c>
    </row>
    <row r="837" spans="1:9" x14ac:dyDescent="0.25">
      <c r="A837" s="164" t="s">
        <v>2121</v>
      </c>
      <c r="B837" s="93">
        <v>0</v>
      </c>
      <c r="C837" s="157" t="s">
        <v>67</v>
      </c>
      <c r="D837" s="210">
        <v>112314.15000000004</v>
      </c>
      <c r="E837" s="210">
        <v>91513.099999999977</v>
      </c>
      <c r="F837" s="20">
        <v>0</v>
      </c>
      <c r="G837" s="21">
        <f t="shared" si="12"/>
        <v>20801.050000000061</v>
      </c>
      <c r="H837" s="20">
        <v>0</v>
      </c>
      <c r="I837" s="20">
        <v>0</v>
      </c>
    </row>
    <row r="838" spans="1:9" x14ac:dyDescent="0.25">
      <c r="A838" s="164" t="s">
        <v>2122</v>
      </c>
      <c r="B838" s="93">
        <v>0</v>
      </c>
      <c r="C838" s="157" t="s">
        <v>67</v>
      </c>
      <c r="D838" s="210">
        <v>139829.00000000003</v>
      </c>
      <c r="E838" s="210">
        <v>20165.300000000003</v>
      </c>
      <c r="F838" s="20">
        <v>0</v>
      </c>
      <c r="G838" s="21">
        <f t="shared" ref="G838:G901" si="13">D838-E838</f>
        <v>119663.70000000003</v>
      </c>
      <c r="H838" s="20">
        <v>0</v>
      </c>
      <c r="I838" s="20">
        <v>0</v>
      </c>
    </row>
    <row r="839" spans="1:9" x14ac:dyDescent="0.25">
      <c r="A839" s="164" t="s">
        <v>2123</v>
      </c>
      <c r="B839" s="93">
        <v>0</v>
      </c>
      <c r="C839" s="157" t="s">
        <v>67</v>
      </c>
      <c r="D839" s="210">
        <v>123995.76</v>
      </c>
      <c r="E839" s="210">
        <v>41698.660000000003</v>
      </c>
      <c r="F839" s="20">
        <v>0</v>
      </c>
      <c r="G839" s="21">
        <f t="shared" si="13"/>
        <v>82297.099999999991</v>
      </c>
      <c r="H839" s="20">
        <v>0</v>
      </c>
      <c r="I839" s="20">
        <v>0</v>
      </c>
    </row>
    <row r="840" spans="1:9" x14ac:dyDescent="0.25">
      <c r="A840" s="164" t="s">
        <v>2124</v>
      </c>
      <c r="B840" s="93">
        <v>0</v>
      </c>
      <c r="C840" s="157" t="s">
        <v>67</v>
      </c>
      <c r="D840" s="210">
        <v>125424.00000000003</v>
      </c>
      <c r="E840" s="210">
        <v>62360.849999999991</v>
      </c>
      <c r="F840" s="20">
        <v>0</v>
      </c>
      <c r="G840" s="21">
        <f t="shared" si="13"/>
        <v>63063.150000000038</v>
      </c>
      <c r="H840" s="20">
        <v>0</v>
      </c>
      <c r="I840" s="20">
        <v>0</v>
      </c>
    </row>
    <row r="841" spans="1:9" x14ac:dyDescent="0.25">
      <c r="A841" s="187" t="s">
        <v>1139</v>
      </c>
      <c r="B841" s="93">
        <v>0</v>
      </c>
      <c r="C841" s="157" t="s">
        <v>67</v>
      </c>
      <c r="D841" s="210">
        <v>919172.99999999977</v>
      </c>
      <c r="E841" s="210">
        <v>796211.93</v>
      </c>
      <c r="F841" s="20">
        <v>0</v>
      </c>
      <c r="G841" s="21">
        <f t="shared" si="13"/>
        <v>122961.06999999972</v>
      </c>
      <c r="H841" s="20">
        <v>0</v>
      </c>
      <c r="I841" s="20">
        <v>0</v>
      </c>
    </row>
    <row r="842" spans="1:9" x14ac:dyDescent="0.25">
      <c r="A842" s="187" t="s">
        <v>1140</v>
      </c>
      <c r="B842" s="93">
        <v>0</v>
      </c>
      <c r="C842" s="157" t="s">
        <v>67</v>
      </c>
      <c r="D842" s="210">
        <v>3746644.3500000006</v>
      </c>
      <c r="E842" s="210">
        <v>3180324.5400000014</v>
      </c>
      <c r="F842" s="20">
        <v>0</v>
      </c>
      <c r="G842" s="21">
        <f t="shared" si="13"/>
        <v>566319.80999999912</v>
      </c>
      <c r="H842" s="20">
        <v>0</v>
      </c>
      <c r="I842" s="20">
        <v>0</v>
      </c>
    </row>
    <row r="843" spans="1:9" x14ac:dyDescent="0.25">
      <c r="A843" s="187" t="s">
        <v>1141</v>
      </c>
      <c r="B843" s="93">
        <v>0</v>
      </c>
      <c r="C843" s="157" t="s">
        <v>67</v>
      </c>
      <c r="D843" s="210">
        <v>1394547.2</v>
      </c>
      <c r="E843" s="210">
        <v>1135284.5999999999</v>
      </c>
      <c r="F843" s="20">
        <v>0</v>
      </c>
      <c r="G843" s="21">
        <f t="shared" si="13"/>
        <v>259262.60000000009</v>
      </c>
      <c r="H843" s="20">
        <v>0</v>
      </c>
      <c r="I843" s="20">
        <v>0</v>
      </c>
    </row>
    <row r="844" spans="1:9" x14ac:dyDescent="0.25">
      <c r="A844" s="187" t="s">
        <v>1142</v>
      </c>
      <c r="B844" s="93">
        <v>0</v>
      </c>
      <c r="C844" s="157" t="s">
        <v>67</v>
      </c>
      <c r="D844" s="210">
        <v>1524008.7399999991</v>
      </c>
      <c r="E844" s="210">
        <v>1320096.43</v>
      </c>
      <c r="F844" s="20">
        <v>0</v>
      </c>
      <c r="G844" s="21">
        <f t="shared" si="13"/>
        <v>203912.30999999912</v>
      </c>
      <c r="H844" s="20">
        <v>0</v>
      </c>
      <c r="I844" s="20">
        <v>0</v>
      </c>
    </row>
    <row r="845" spans="1:9" x14ac:dyDescent="0.25">
      <c r="A845" s="187" t="s">
        <v>1143</v>
      </c>
      <c r="B845" s="93">
        <v>0</v>
      </c>
      <c r="C845" s="157" t="s">
        <v>67</v>
      </c>
      <c r="D845" s="210">
        <v>2345463.1600000011</v>
      </c>
      <c r="E845" s="210">
        <v>1957077.4600000004</v>
      </c>
      <c r="F845" s="20">
        <v>0</v>
      </c>
      <c r="G845" s="21">
        <f t="shared" si="13"/>
        <v>388385.70000000065</v>
      </c>
      <c r="H845" s="20">
        <v>0</v>
      </c>
      <c r="I845" s="20">
        <v>0</v>
      </c>
    </row>
    <row r="846" spans="1:9" x14ac:dyDescent="0.25">
      <c r="A846" s="187" t="s">
        <v>1144</v>
      </c>
      <c r="B846" s="93">
        <v>0</v>
      </c>
      <c r="C846" s="157" t="s">
        <v>67</v>
      </c>
      <c r="D846" s="210">
        <v>2012394.2</v>
      </c>
      <c r="E846" s="210">
        <v>1652496.0399999998</v>
      </c>
      <c r="F846" s="20">
        <v>0</v>
      </c>
      <c r="G846" s="21">
        <f t="shared" si="13"/>
        <v>359898.16000000015</v>
      </c>
      <c r="H846" s="20">
        <v>0</v>
      </c>
      <c r="I846" s="20">
        <v>0</v>
      </c>
    </row>
    <row r="847" spans="1:9" x14ac:dyDescent="0.25">
      <c r="A847" s="187" t="s">
        <v>1145</v>
      </c>
      <c r="B847" s="93">
        <v>0</v>
      </c>
      <c r="C847" s="157" t="s">
        <v>67</v>
      </c>
      <c r="D847" s="210">
        <v>1974609.5</v>
      </c>
      <c r="E847" s="210">
        <v>1627380.3</v>
      </c>
      <c r="F847" s="20">
        <v>0</v>
      </c>
      <c r="G847" s="21">
        <f t="shared" si="13"/>
        <v>347229.19999999995</v>
      </c>
      <c r="H847" s="20">
        <v>0</v>
      </c>
      <c r="I847" s="20">
        <v>0</v>
      </c>
    </row>
    <row r="848" spans="1:9" x14ac:dyDescent="0.25">
      <c r="A848" s="187" t="s">
        <v>1146</v>
      </c>
      <c r="B848" s="93">
        <v>0</v>
      </c>
      <c r="C848" s="157" t="s">
        <v>67</v>
      </c>
      <c r="D848" s="210">
        <v>1949116.4199999997</v>
      </c>
      <c r="E848" s="210">
        <v>1649662.0599999996</v>
      </c>
      <c r="F848" s="20">
        <v>0</v>
      </c>
      <c r="G848" s="21">
        <f t="shared" si="13"/>
        <v>299454.3600000001</v>
      </c>
      <c r="H848" s="20">
        <v>0</v>
      </c>
      <c r="I848" s="20">
        <v>0</v>
      </c>
    </row>
    <row r="849" spans="1:9" x14ac:dyDescent="0.25">
      <c r="A849" s="187" t="s">
        <v>1147</v>
      </c>
      <c r="B849" s="93">
        <v>0</v>
      </c>
      <c r="C849" s="157" t="s">
        <v>67</v>
      </c>
      <c r="D849" s="210">
        <v>2287078.1799999997</v>
      </c>
      <c r="E849" s="210">
        <v>1859691.7499999998</v>
      </c>
      <c r="F849" s="20">
        <v>0</v>
      </c>
      <c r="G849" s="21">
        <f t="shared" si="13"/>
        <v>427386.42999999993</v>
      </c>
      <c r="H849" s="20">
        <v>0</v>
      </c>
      <c r="I849" s="20">
        <v>0</v>
      </c>
    </row>
    <row r="850" spans="1:9" x14ac:dyDescent="0.25">
      <c r="A850" s="187" t="s">
        <v>1148</v>
      </c>
      <c r="B850" s="93">
        <v>0</v>
      </c>
      <c r="C850" s="157" t="s">
        <v>67</v>
      </c>
      <c r="D850" s="210">
        <v>2708162.1800000011</v>
      </c>
      <c r="E850" s="210">
        <v>2273168.08</v>
      </c>
      <c r="F850" s="20">
        <v>0</v>
      </c>
      <c r="G850" s="21">
        <f t="shared" si="13"/>
        <v>434994.10000000102</v>
      </c>
      <c r="H850" s="20">
        <v>0</v>
      </c>
      <c r="I850" s="20">
        <v>0</v>
      </c>
    </row>
    <row r="851" spans="1:9" x14ac:dyDescent="0.25">
      <c r="A851" s="187" t="s">
        <v>1149</v>
      </c>
      <c r="B851" s="93">
        <v>0</v>
      </c>
      <c r="C851" s="157" t="s">
        <v>67</v>
      </c>
      <c r="D851" s="210">
        <v>1951658.6500000004</v>
      </c>
      <c r="E851" s="210">
        <v>1633966.6899999997</v>
      </c>
      <c r="F851" s="20">
        <v>0</v>
      </c>
      <c r="G851" s="21">
        <f t="shared" si="13"/>
        <v>317691.96000000066</v>
      </c>
      <c r="H851" s="20">
        <v>0</v>
      </c>
      <c r="I851" s="20">
        <v>0</v>
      </c>
    </row>
    <row r="852" spans="1:9" x14ac:dyDescent="0.25">
      <c r="A852" s="187" t="s">
        <v>1150</v>
      </c>
      <c r="B852" s="93">
        <v>0</v>
      </c>
      <c r="C852" s="157" t="s">
        <v>67</v>
      </c>
      <c r="D852" s="210">
        <v>2625754.0999999987</v>
      </c>
      <c r="E852" s="210">
        <v>2184095.4999999995</v>
      </c>
      <c r="F852" s="20">
        <v>0</v>
      </c>
      <c r="G852" s="21">
        <f t="shared" si="13"/>
        <v>441658.59999999916</v>
      </c>
      <c r="H852" s="20">
        <v>0</v>
      </c>
      <c r="I852" s="20">
        <v>0</v>
      </c>
    </row>
    <row r="853" spans="1:9" x14ac:dyDescent="0.25">
      <c r="A853" s="187" t="s">
        <v>1151</v>
      </c>
      <c r="B853" s="93">
        <v>0</v>
      </c>
      <c r="C853" s="157" t="s">
        <v>67</v>
      </c>
      <c r="D853" s="210">
        <v>1315812.9999999995</v>
      </c>
      <c r="E853" s="210">
        <v>1024833.5700000002</v>
      </c>
      <c r="F853" s="20">
        <v>0</v>
      </c>
      <c r="G853" s="21">
        <f t="shared" si="13"/>
        <v>290979.42999999935</v>
      </c>
      <c r="H853" s="20">
        <v>0</v>
      </c>
      <c r="I853" s="20">
        <v>0</v>
      </c>
    </row>
    <row r="854" spans="1:9" x14ac:dyDescent="0.25">
      <c r="A854" s="187" t="s">
        <v>1152</v>
      </c>
      <c r="B854" s="93">
        <v>0</v>
      </c>
      <c r="C854" s="157" t="s">
        <v>67</v>
      </c>
      <c r="D854" s="210">
        <v>1275426.0599999996</v>
      </c>
      <c r="E854" s="210">
        <v>1086510.69</v>
      </c>
      <c r="F854" s="20">
        <v>0</v>
      </c>
      <c r="G854" s="21">
        <f t="shared" si="13"/>
        <v>188915.36999999965</v>
      </c>
      <c r="H854" s="20">
        <v>0</v>
      </c>
      <c r="I854" s="20">
        <v>0</v>
      </c>
    </row>
    <row r="855" spans="1:9" x14ac:dyDescent="0.25">
      <c r="A855" s="187" t="s">
        <v>1153</v>
      </c>
      <c r="B855" s="93">
        <v>0</v>
      </c>
      <c r="C855" s="157" t="s">
        <v>67</v>
      </c>
      <c r="D855" s="210">
        <v>1971145.85</v>
      </c>
      <c r="E855" s="210">
        <v>1656787.5200000005</v>
      </c>
      <c r="F855" s="20">
        <v>0</v>
      </c>
      <c r="G855" s="21">
        <f t="shared" si="13"/>
        <v>314358.32999999961</v>
      </c>
      <c r="H855" s="20">
        <v>0</v>
      </c>
      <c r="I855" s="20">
        <v>0</v>
      </c>
    </row>
    <row r="856" spans="1:9" x14ac:dyDescent="0.25">
      <c r="A856" s="187" t="s">
        <v>1154</v>
      </c>
      <c r="B856" s="93">
        <v>0</v>
      </c>
      <c r="C856" s="157" t="s">
        <v>67</v>
      </c>
      <c r="D856" s="210">
        <v>1193333</v>
      </c>
      <c r="E856" s="210">
        <v>954930.4600000002</v>
      </c>
      <c r="F856" s="20">
        <v>0</v>
      </c>
      <c r="G856" s="21">
        <f t="shared" si="13"/>
        <v>238402.5399999998</v>
      </c>
      <c r="H856" s="20">
        <v>0</v>
      </c>
      <c r="I856" s="20">
        <v>0</v>
      </c>
    </row>
    <row r="857" spans="1:9" x14ac:dyDescent="0.25">
      <c r="A857" s="187" t="s">
        <v>1155</v>
      </c>
      <c r="B857" s="93">
        <v>0</v>
      </c>
      <c r="C857" s="157" t="s">
        <v>67</v>
      </c>
      <c r="D857" s="210">
        <v>2806479.8999999985</v>
      </c>
      <c r="E857" s="210">
        <v>2273996.1899999995</v>
      </c>
      <c r="F857" s="20">
        <v>0</v>
      </c>
      <c r="G857" s="21">
        <f t="shared" si="13"/>
        <v>532483.70999999903</v>
      </c>
      <c r="H857" s="20">
        <v>0</v>
      </c>
      <c r="I857" s="20">
        <v>0</v>
      </c>
    </row>
    <row r="858" spans="1:9" x14ac:dyDescent="0.25">
      <c r="A858" s="187" t="s">
        <v>1156</v>
      </c>
      <c r="B858" s="93">
        <v>0</v>
      </c>
      <c r="C858" s="157" t="s">
        <v>67</v>
      </c>
      <c r="D858" s="210">
        <v>2746954.4299999997</v>
      </c>
      <c r="E858" s="210">
        <v>2354487.1000000015</v>
      </c>
      <c r="F858" s="20">
        <v>0</v>
      </c>
      <c r="G858" s="21">
        <f t="shared" si="13"/>
        <v>392467.32999999821</v>
      </c>
      <c r="H858" s="20">
        <v>0</v>
      </c>
      <c r="I858" s="20">
        <v>0</v>
      </c>
    </row>
    <row r="859" spans="1:9" x14ac:dyDescent="0.25">
      <c r="A859" s="187" t="s">
        <v>1157</v>
      </c>
      <c r="B859" s="93">
        <v>0</v>
      </c>
      <c r="C859" s="157" t="s">
        <v>67</v>
      </c>
      <c r="D859" s="210">
        <v>96756.800000000032</v>
      </c>
      <c r="E859" s="210">
        <v>80180.800000000017</v>
      </c>
      <c r="F859" s="20">
        <v>0</v>
      </c>
      <c r="G859" s="21">
        <f t="shared" si="13"/>
        <v>16576.000000000015</v>
      </c>
      <c r="H859" s="20">
        <v>0</v>
      </c>
      <c r="I859" s="20">
        <v>0</v>
      </c>
    </row>
    <row r="860" spans="1:9" x14ac:dyDescent="0.25">
      <c r="A860" s="187" t="s">
        <v>1158</v>
      </c>
      <c r="B860" s="93">
        <v>0</v>
      </c>
      <c r="C860" s="157" t="s">
        <v>67</v>
      </c>
      <c r="D860" s="210">
        <v>1920957.3400000008</v>
      </c>
      <c r="E860" s="210">
        <v>1669604.0900000008</v>
      </c>
      <c r="F860" s="20">
        <v>0</v>
      </c>
      <c r="G860" s="21">
        <f t="shared" si="13"/>
        <v>251353.25</v>
      </c>
      <c r="H860" s="20">
        <v>0</v>
      </c>
      <c r="I860" s="20">
        <v>0</v>
      </c>
    </row>
    <row r="861" spans="1:9" x14ac:dyDescent="0.25">
      <c r="A861" s="187" t="s">
        <v>1159</v>
      </c>
      <c r="B861" s="93">
        <v>0</v>
      </c>
      <c r="C861" s="157" t="s">
        <v>67</v>
      </c>
      <c r="D861" s="210">
        <v>4862448.8499999996</v>
      </c>
      <c r="E861" s="210">
        <v>4027354.6900000004</v>
      </c>
      <c r="F861" s="20">
        <v>0</v>
      </c>
      <c r="G861" s="21">
        <f t="shared" si="13"/>
        <v>835094.15999999922</v>
      </c>
      <c r="H861" s="20">
        <v>0</v>
      </c>
      <c r="I861" s="20">
        <v>0</v>
      </c>
    </row>
    <row r="862" spans="1:9" x14ac:dyDescent="0.25">
      <c r="A862" s="187" t="s">
        <v>1160</v>
      </c>
      <c r="B862" s="93">
        <v>0</v>
      </c>
      <c r="C862" s="157" t="s">
        <v>67</v>
      </c>
      <c r="D862" s="210">
        <v>2101609.4600000009</v>
      </c>
      <c r="E862" s="210">
        <v>1778067.3500000006</v>
      </c>
      <c r="F862" s="20">
        <v>0</v>
      </c>
      <c r="G862" s="21">
        <f t="shared" si="13"/>
        <v>323542.11000000034</v>
      </c>
      <c r="H862" s="20">
        <v>0</v>
      </c>
      <c r="I862" s="20">
        <v>0</v>
      </c>
    </row>
    <row r="863" spans="1:9" x14ac:dyDescent="0.25">
      <c r="A863" s="187" t="s">
        <v>1161</v>
      </c>
      <c r="B863" s="93">
        <v>0</v>
      </c>
      <c r="C863" s="157" t="s">
        <v>67</v>
      </c>
      <c r="D863" s="210">
        <v>2717736.3999999994</v>
      </c>
      <c r="E863" s="210">
        <v>2275179.9199999995</v>
      </c>
      <c r="F863" s="20">
        <v>0</v>
      </c>
      <c r="G863" s="21">
        <f t="shared" si="13"/>
        <v>442556.48</v>
      </c>
      <c r="H863" s="20">
        <v>0</v>
      </c>
      <c r="I863" s="20">
        <v>0</v>
      </c>
    </row>
    <row r="864" spans="1:9" x14ac:dyDescent="0.25">
      <c r="A864" s="187" t="s">
        <v>1162</v>
      </c>
      <c r="B864" s="93">
        <v>0</v>
      </c>
      <c r="C864" s="157" t="s">
        <v>67</v>
      </c>
      <c r="D864" s="210">
        <v>2590498.7799999989</v>
      </c>
      <c r="E864" s="210">
        <v>2055066.6000000006</v>
      </c>
      <c r="F864" s="20">
        <v>0</v>
      </c>
      <c r="G864" s="21">
        <f t="shared" si="13"/>
        <v>535432.1799999983</v>
      </c>
      <c r="H864" s="20">
        <v>0</v>
      </c>
      <c r="I864" s="20">
        <v>0</v>
      </c>
    </row>
    <row r="865" spans="1:9" x14ac:dyDescent="0.25">
      <c r="A865" s="187" t="s">
        <v>1163</v>
      </c>
      <c r="B865" s="93">
        <v>0</v>
      </c>
      <c r="C865" s="157" t="s">
        <v>67</v>
      </c>
      <c r="D865" s="210">
        <v>1112824.9500000002</v>
      </c>
      <c r="E865" s="210">
        <v>907423.60000000009</v>
      </c>
      <c r="F865" s="20">
        <v>0</v>
      </c>
      <c r="G865" s="21">
        <f t="shared" si="13"/>
        <v>205401.35000000009</v>
      </c>
      <c r="H865" s="20">
        <v>0</v>
      </c>
      <c r="I865" s="20">
        <v>0</v>
      </c>
    </row>
    <row r="866" spans="1:9" x14ac:dyDescent="0.25">
      <c r="A866" s="187" t="s">
        <v>1164</v>
      </c>
      <c r="B866" s="93">
        <v>0</v>
      </c>
      <c r="C866" s="157" t="s">
        <v>67</v>
      </c>
      <c r="D866" s="210">
        <v>4376772.2000000011</v>
      </c>
      <c r="E866" s="210">
        <v>3496142.5199999991</v>
      </c>
      <c r="F866" s="20">
        <v>0</v>
      </c>
      <c r="G866" s="21">
        <f t="shared" si="13"/>
        <v>880629.68000000203</v>
      </c>
      <c r="H866" s="20">
        <v>0</v>
      </c>
      <c r="I866" s="20">
        <v>0</v>
      </c>
    </row>
    <row r="867" spans="1:9" x14ac:dyDescent="0.25">
      <c r="A867" s="187" t="s">
        <v>1165</v>
      </c>
      <c r="B867" s="93">
        <v>0</v>
      </c>
      <c r="C867" s="157" t="s">
        <v>67</v>
      </c>
      <c r="D867" s="210">
        <v>3286506.9999999991</v>
      </c>
      <c r="E867" s="210">
        <v>2844707.9199999995</v>
      </c>
      <c r="F867" s="20">
        <v>0</v>
      </c>
      <c r="G867" s="21">
        <f t="shared" si="13"/>
        <v>441799.07999999961</v>
      </c>
      <c r="H867" s="20">
        <v>0</v>
      </c>
      <c r="I867" s="20">
        <v>0</v>
      </c>
    </row>
    <row r="868" spans="1:9" x14ac:dyDescent="0.25">
      <c r="A868" s="187" t="s">
        <v>1166</v>
      </c>
      <c r="B868" s="93">
        <v>0</v>
      </c>
      <c r="C868" s="157" t="s">
        <v>67</v>
      </c>
      <c r="D868" s="210">
        <v>2713140.1999999993</v>
      </c>
      <c r="E868" s="210">
        <v>2260998.3699999996</v>
      </c>
      <c r="F868" s="20">
        <v>0</v>
      </c>
      <c r="G868" s="21">
        <f t="shared" si="13"/>
        <v>452141.82999999961</v>
      </c>
      <c r="H868" s="20">
        <v>0</v>
      </c>
      <c r="I868" s="20">
        <v>0</v>
      </c>
    </row>
    <row r="869" spans="1:9" x14ac:dyDescent="0.25">
      <c r="A869" s="187" t="s">
        <v>1167</v>
      </c>
      <c r="B869" s="93">
        <v>0</v>
      </c>
      <c r="C869" s="157" t="s">
        <v>67</v>
      </c>
      <c r="D869" s="210">
        <v>1917006.7999999996</v>
      </c>
      <c r="E869" s="210">
        <v>1604395.2500000005</v>
      </c>
      <c r="F869" s="20">
        <v>0</v>
      </c>
      <c r="G869" s="21">
        <f t="shared" si="13"/>
        <v>312611.54999999912</v>
      </c>
      <c r="H869" s="20">
        <v>0</v>
      </c>
      <c r="I869" s="20">
        <v>0</v>
      </c>
    </row>
    <row r="870" spans="1:9" x14ac:dyDescent="0.25">
      <c r="A870" s="187" t="s">
        <v>1168</v>
      </c>
      <c r="B870" s="93">
        <v>0</v>
      </c>
      <c r="C870" s="157" t="s">
        <v>67</v>
      </c>
      <c r="D870" s="210">
        <v>1917798.8700000013</v>
      </c>
      <c r="E870" s="210">
        <v>1606531.1000000006</v>
      </c>
      <c r="F870" s="20">
        <v>0</v>
      </c>
      <c r="G870" s="21">
        <f t="shared" si="13"/>
        <v>311267.77000000072</v>
      </c>
      <c r="H870" s="20">
        <v>0</v>
      </c>
      <c r="I870" s="20">
        <v>0</v>
      </c>
    </row>
    <row r="871" spans="1:9" x14ac:dyDescent="0.25">
      <c r="A871" s="187" t="s">
        <v>1169</v>
      </c>
      <c r="B871" s="93">
        <v>0</v>
      </c>
      <c r="C871" s="157" t="s">
        <v>67</v>
      </c>
      <c r="D871" s="210">
        <v>2462466.4999999991</v>
      </c>
      <c r="E871" s="210">
        <v>2106210.9500000002</v>
      </c>
      <c r="F871" s="20">
        <v>0</v>
      </c>
      <c r="G871" s="21">
        <f t="shared" si="13"/>
        <v>356255.54999999888</v>
      </c>
      <c r="H871" s="20">
        <v>0</v>
      </c>
      <c r="I871" s="20">
        <v>0</v>
      </c>
    </row>
    <row r="872" spans="1:9" x14ac:dyDescent="0.25">
      <c r="A872" s="187" t="s">
        <v>249</v>
      </c>
      <c r="B872" s="93">
        <v>0</v>
      </c>
      <c r="C872" s="157" t="s">
        <v>67</v>
      </c>
      <c r="D872" s="210">
        <v>2497305.6400000015</v>
      </c>
      <c r="E872" s="210">
        <v>1644173.7999999991</v>
      </c>
      <c r="F872" s="20">
        <v>0</v>
      </c>
      <c r="G872" s="21">
        <f t="shared" si="13"/>
        <v>853131.84000000241</v>
      </c>
      <c r="H872" s="20">
        <v>0</v>
      </c>
      <c r="I872" s="20">
        <v>0</v>
      </c>
    </row>
    <row r="873" spans="1:9" x14ac:dyDescent="0.25">
      <c r="A873" s="187" t="s">
        <v>250</v>
      </c>
      <c r="B873" s="93">
        <v>0</v>
      </c>
      <c r="C873" s="157" t="s">
        <v>67</v>
      </c>
      <c r="D873" s="210">
        <v>1697105.7500000002</v>
      </c>
      <c r="E873" s="210">
        <v>1081916</v>
      </c>
      <c r="F873" s="20">
        <v>0</v>
      </c>
      <c r="G873" s="21">
        <f t="shared" si="13"/>
        <v>615189.75000000023</v>
      </c>
      <c r="H873" s="20">
        <v>0</v>
      </c>
      <c r="I873" s="20">
        <v>0</v>
      </c>
    </row>
    <row r="874" spans="1:9" x14ac:dyDescent="0.25">
      <c r="A874" s="187" t="s">
        <v>251</v>
      </c>
      <c r="B874" s="93">
        <v>0</v>
      </c>
      <c r="C874" s="157" t="s">
        <v>67</v>
      </c>
      <c r="D874" s="210">
        <v>1694436.48</v>
      </c>
      <c r="E874" s="210">
        <v>974006.33</v>
      </c>
      <c r="F874" s="20">
        <v>0</v>
      </c>
      <c r="G874" s="21">
        <f t="shared" si="13"/>
        <v>720430.15</v>
      </c>
      <c r="H874" s="20">
        <v>0</v>
      </c>
      <c r="I874" s="20">
        <v>0</v>
      </c>
    </row>
    <row r="875" spans="1:9" x14ac:dyDescent="0.25">
      <c r="A875" s="187" t="s">
        <v>252</v>
      </c>
      <c r="B875" s="93">
        <v>0</v>
      </c>
      <c r="C875" s="157" t="s">
        <v>67</v>
      </c>
      <c r="D875" s="210">
        <v>1724384.1500000004</v>
      </c>
      <c r="E875" s="210">
        <v>1155211.8499999999</v>
      </c>
      <c r="F875" s="20">
        <v>0</v>
      </c>
      <c r="G875" s="21">
        <f t="shared" si="13"/>
        <v>569172.30000000051</v>
      </c>
      <c r="H875" s="20">
        <v>0</v>
      </c>
      <c r="I875" s="20">
        <v>0</v>
      </c>
    </row>
    <row r="876" spans="1:9" x14ac:dyDescent="0.25">
      <c r="A876" s="187" t="s">
        <v>253</v>
      </c>
      <c r="B876" s="93">
        <v>0</v>
      </c>
      <c r="C876" s="157" t="s">
        <v>67</v>
      </c>
      <c r="D876" s="210">
        <v>787850.09999999986</v>
      </c>
      <c r="E876" s="210">
        <v>530505.23</v>
      </c>
      <c r="F876" s="20">
        <v>0</v>
      </c>
      <c r="G876" s="21">
        <f t="shared" si="13"/>
        <v>257344.86999999988</v>
      </c>
      <c r="H876" s="20">
        <v>0</v>
      </c>
      <c r="I876" s="20">
        <v>0</v>
      </c>
    </row>
    <row r="877" spans="1:9" x14ac:dyDescent="0.25">
      <c r="A877" s="164" t="s">
        <v>1580</v>
      </c>
      <c r="B877" s="93">
        <v>0</v>
      </c>
      <c r="C877" s="157" t="s">
        <v>67</v>
      </c>
      <c r="D877" s="210">
        <v>1332175.2599999998</v>
      </c>
      <c r="E877" s="210">
        <v>1062759.6099999996</v>
      </c>
      <c r="F877" s="20">
        <v>0</v>
      </c>
      <c r="G877" s="21">
        <f t="shared" si="13"/>
        <v>269415.65000000014</v>
      </c>
      <c r="H877" s="20">
        <v>0</v>
      </c>
      <c r="I877" s="20">
        <v>0</v>
      </c>
    </row>
    <row r="878" spans="1:9" x14ac:dyDescent="0.25">
      <c r="A878" s="164" t="s">
        <v>1581</v>
      </c>
      <c r="B878" s="93">
        <v>0</v>
      </c>
      <c r="C878" s="157" t="s">
        <v>67</v>
      </c>
      <c r="D878" s="210">
        <v>603329.00000000035</v>
      </c>
      <c r="E878" s="210">
        <v>431468.73000000004</v>
      </c>
      <c r="F878" s="20">
        <v>0</v>
      </c>
      <c r="G878" s="21">
        <f t="shared" si="13"/>
        <v>171860.27000000031</v>
      </c>
      <c r="H878" s="20">
        <v>0</v>
      </c>
      <c r="I878" s="20">
        <v>0</v>
      </c>
    </row>
    <row r="879" spans="1:9" x14ac:dyDescent="0.25">
      <c r="A879" s="187" t="s">
        <v>254</v>
      </c>
      <c r="B879" s="93">
        <v>0</v>
      </c>
      <c r="C879" s="157" t="s">
        <v>67</v>
      </c>
      <c r="D879" s="210">
        <v>3284333.6399999987</v>
      </c>
      <c r="E879" s="210">
        <v>2771835.5099999988</v>
      </c>
      <c r="F879" s="20">
        <v>0</v>
      </c>
      <c r="G879" s="21">
        <f t="shared" si="13"/>
        <v>512498.12999999989</v>
      </c>
      <c r="H879" s="20">
        <v>0</v>
      </c>
      <c r="I879" s="20">
        <v>0</v>
      </c>
    </row>
    <row r="880" spans="1:9" x14ac:dyDescent="0.25">
      <c r="A880" s="187" t="s">
        <v>255</v>
      </c>
      <c r="B880" s="93">
        <v>0</v>
      </c>
      <c r="C880" s="157" t="s">
        <v>67</v>
      </c>
      <c r="D880" s="210">
        <v>1984462.1999999997</v>
      </c>
      <c r="E880" s="210">
        <v>1516470.5299999993</v>
      </c>
      <c r="F880" s="20">
        <v>0</v>
      </c>
      <c r="G880" s="21">
        <f t="shared" si="13"/>
        <v>467991.67000000039</v>
      </c>
      <c r="H880" s="20">
        <v>0</v>
      </c>
      <c r="I880" s="20">
        <v>0</v>
      </c>
    </row>
    <row r="881" spans="1:9" x14ac:dyDescent="0.25">
      <c r="A881" s="187" t="s">
        <v>256</v>
      </c>
      <c r="B881" s="93">
        <v>0</v>
      </c>
      <c r="C881" s="157" t="s">
        <v>67</v>
      </c>
      <c r="D881" s="210">
        <v>2508929.3600000003</v>
      </c>
      <c r="E881" s="210">
        <v>1911878.4300000009</v>
      </c>
      <c r="F881" s="20">
        <v>0</v>
      </c>
      <c r="G881" s="21">
        <f t="shared" si="13"/>
        <v>597050.92999999947</v>
      </c>
      <c r="H881" s="20">
        <v>0</v>
      </c>
      <c r="I881" s="20">
        <v>0</v>
      </c>
    </row>
    <row r="882" spans="1:9" x14ac:dyDescent="0.25">
      <c r="A882" s="187" t="s">
        <v>257</v>
      </c>
      <c r="B882" s="93">
        <v>0</v>
      </c>
      <c r="C882" s="157" t="s">
        <v>67</v>
      </c>
      <c r="D882" s="210">
        <v>1192136.2499999998</v>
      </c>
      <c r="E882" s="210">
        <v>680834.93999999983</v>
      </c>
      <c r="F882" s="20">
        <v>0</v>
      </c>
      <c r="G882" s="21">
        <f t="shared" si="13"/>
        <v>511301.30999999994</v>
      </c>
      <c r="H882" s="20">
        <v>0</v>
      </c>
      <c r="I882" s="20">
        <v>0</v>
      </c>
    </row>
    <row r="883" spans="1:9" x14ac:dyDescent="0.25">
      <c r="A883" s="187" t="s">
        <v>258</v>
      </c>
      <c r="B883" s="93">
        <v>0</v>
      </c>
      <c r="C883" s="157" t="s">
        <v>67</v>
      </c>
      <c r="D883" s="210">
        <v>2521821.1200000006</v>
      </c>
      <c r="E883" s="210">
        <v>1998252.7800000003</v>
      </c>
      <c r="F883" s="20">
        <v>0</v>
      </c>
      <c r="G883" s="21">
        <f t="shared" si="13"/>
        <v>523568.34000000032</v>
      </c>
      <c r="H883" s="20">
        <v>0</v>
      </c>
      <c r="I883" s="20">
        <v>0</v>
      </c>
    </row>
    <row r="884" spans="1:9" x14ac:dyDescent="0.25">
      <c r="A884" s="187" t="s">
        <v>259</v>
      </c>
      <c r="B884" s="93">
        <v>0</v>
      </c>
      <c r="C884" s="157" t="s">
        <v>67</v>
      </c>
      <c r="D884" s="210">
        <v>4286952.01</v>
      </c>
      <c r="E884" s="210">
        <v>781221.39999999991</v>
      </c>
      <c r="F884" s="20">
        <v>0</v>
      </c>
      <c r="G884" s="21">
        <f t="shared" si="13"/>
        <v>3505730.61</v>
      </c>
      <c r="H884" s="20">
        <v>0</v>
      </c>
      <c r="I884" s="20">
        <v>0</v>
      </c>
    </row>
    <row r="885" spans="1:9" x14ac:dyDescent="0.25">
      <c r="A885" s="187" t="s">
        <v>260</v>
      </c>
      <c r="B885" s="93">
        <v>0</v>
      </c>
      <c r="C885" s="157" t="s">
        <v>67</v>
      </c>
      <c r="D885" s="210">
        <v>566233.06999999995</v>
      </c>
      <c r="E885" s="210">
        <v>480882.82</v>
      </c>
      <c r="F885" s="20">
        <v>0</v>
      </c>
      <c r="G885" s="21">
        <f t="shared" si="13"/>
        <v>85350.249999999942</v>
      </c>
      <c r="H885" s="20">
        <v>0</v>
      </c>
      <c r="I885" s="20">
        <v>0</v>
      </c>
    </row>
    <row r="886" spans="1:9" x14ac:dyDescent="0.25">
      <c r="A886" s="187" t="s">
        <v>261</v>
      </c>
      <c r="B886" s="93">
        <v>0</v>
      </c>
      <c r="C886" s="157" t="s">
        <v>67</v>
      </c>
      <c r="D886" s="210">
        <v>2126646.5700000008</v>
      </c>
      <c r="E886" s="210">
        <v>1679676.8699999999</v>
      </c>
      <c r="F886" s="20">
        <v>0</v>
      </c>
      <c r="G886" s="21">
        <f t="shared" si="13"/>
        <v>446969.70000000088</v>
      </c>
      <c r="H886" s="20">
        <v>0</v>
      </c>
      <c r="I886" s="20">
        <v>0</v>
      </c>
    </row>
    <row r="887" spans="1:9" x14ac:dyDescent="0.25">
      <c r="A887" s="187" t="s">
        <v>262</v>
      </c>
      <c r="B887" s="93">
        <v>0</v>
      </c>
      <c r="C887" s="157" t="s">
        <v>67</v>
      </c>
      <c r="D887" s="210">
        <v>1386211.1999999995</v>
      </c>
      <c r="E887" s="210">
        <v>1125890.6799999995</v>
      </c>
      <c r="F887" s="20">
        <v>0</v>
      </c>
      <c r="G887" s="21">
        <f t="shared" si="13"/>
        <v>260320.52000000002</v>
      </c>
      <c r="H887" s="20">
        <v>0</v>
      </c>
      <c r="I887" s="20">
        <v>0</v>
      </c>
    </row>
    <row r="888" spans="1:9" x14ac:dyDescent="0.25">
      <c r="A888" s="187" t="s">
        <v>263</v>
      </c>
      <c r="B888" s="93">
        <v>0</v>
      </c>
      <c r="C888" s="157" t="s">
        <v>67</v>
      </c>
      <c r="D888" s="210">
        <v>401783.80000000005</v>
      </c>
      <c r="E888" s="210">
        <v>355112</v>
      </c>
      <c r="F888" s="20">
        <v>0</v>
      </c>
      <c r="G888" s="21">
        <f t="shared" si="13"/>
        <v>46671.800000000047</v>
      </c>
      <c r="H888" s="20">
        <v>0</v>
      </c>
      <c r="I888" s="20">
        <v>0</v>
      </c>
    </row>
    <row r="889" spans="1:9" x14ac:dyDescent="0.25">
      <c r="A889" s="187" t="s">
        <v>264</v>
      </c>
      <c r="B889" s="93">
        <v>0</v>
      </c>
      <c r="C889" s="157" t="s">
        <v>67</v>
      </c>
      <c r="D889" s="210">
        <v>1550999.7299999995</v>
      </c>
      <c r="E889" s="210">
        <v>1243609.02</v>
      </c>
      <c r="F889" s="20">
        <v>0</v>
      </c>
      <c r="G889" s="21">
        <f t="shared" si="13"/>
        <v>307390.7099999995</v>
      </c>
      <c r="H889" s="20">
        <v>0</v>
      </c>
      <c r="I889" s="20">
        <v>0</v>
      </c>
    </row>
    <row r="890" spans="1:9" x14ac:dyDescent="0.25">
      <c r="A890" s="187" t="s">
        <v>265</v>
      </c>
      <c r="B890" s="93">
        <v>0</v>
      </c>
      <c r="C890" s="157" t="s">
        <v>67</v>
      </c>
      <c r="D890" s="210">
        <v>1627001.2500000007</v>
      </c>
      <c r="E890" s="210">
        <v>947152.95999999985</v>
      </c>
      <c r="F890" s="20">
        <v>0</v>
      </c>
      <c r="G890" s="21">
        <f t="shared" si="13"/>
        <v>679848.29000000085</v>
      </c>
      <c r="H890" s="20">
        <v>0</v>
      </c>
      <c r="I890" s="20">
        <v>0</v>
      </c>
    </row>
    <row r="891" spans="1:9" x14ac:dyDescent="0.25">
      <c r="A891" s="164" t="s">
        <v>2125</v>
      </c>
      <c r="B891" s="93">
        <v>0</v>
      </c>
      <c r="C891" s="157" t="s">
        <v>67</v>
      </c>
      <c r="D891" s="210">
        <v>90952.5</v>
      </c>
      <c r="E891" s="210">
        <v>83938.099999999991</v>
      </c>
      <c r="F891" s="20">
        <v>0</v>
      </c>
      <c r="G891" s="21">
        <f t="shared" si="13"/>
        <v>7014.4000000000087</v>
      </c>
      <c r="H891" s="20">
        <v>0</v>
      </c>
      <c r="I891" s="20">
        <v>0</v>
      </c>
    </row>
    <row r="892" spans="1:9" x14ac:dyDescent="0.25">
      <c r="A892" s="187" t="s">
        <v>266</v>
      </c>
      <c r="B892" s="93">
        <v>0</v>
      </c>
      <c r="C892" s="157" t="s">
        <v>67</v>
      </c>
      <c r="D892" s="210">
        <v>105860</v>
      </c>
      <c r="E892" s="210">
        <v>0</v>
      </c>
      <c r="F892" s="20">
        <v>0</v>
      </c>
      <c r="G892" s="21">
        <f t="shared" si="13"/>
        <v>105860</v>
      </c>
      <c r="H892" s="20">
        <v>0</v>
      </c>
      <c r="I892" s="20">
        <v>0</v>
      </c>
    </row>
    <row r="893" spans="1:9" x14ac:dyDescent="0.25">
      <c r="A893" s="187" t="s">
        <v>267</v>
      </c>
      <c r="B893" s="93">
        <v>0</v>
      </c>
      <c r="C893" s="157" t="s">
        <v>67</v>
      </c>
      <c r="D893" s="210">
        <v>59547.8</v>
      </c>
      <c r="E893" s="210">
        <v>23960.25</v>
      </c>
      <c r="F893" s="20">
        <v>0</v>
      </c>
      <c r="G893" s="21">
        <f t="shared" si="13"/>
        <v>35587.550000000003</v>
      </c>
      <c r="H893" s="20">
        <v>0</v>
      </c>
      <c r="I893" s="20">
        <v>0</v>
      </c>
    </row>
    <row r="894" spans="1:9" x14ac:dyDescent="0.25">
      <c r="A894" s="187" t="s">
        <v>268</v>
      </c>
      <c r="B894" s="93">
        <v>0</v>
      </c>
      <c r="C894" s="157" t="s">
        <v>67</v>
      </c>
      <c r="D894" s="210">
        <v>102137.4</v>
      </c>
      <c r="E894" s="210">
        <v>56593.849999999991</v>
      </c>
      <c r="F894" s="20">
        <v>0</v>
      </c>
      <c r="G894" s="21">
        <f t="shared" si="13"/>
        <v>45543.55</v>
      </c>
      <c r="H894" s="20">
        <v>0</v>
      </c>
      <c r="I894" s="20">
        <v>0</v>
      </c>
    </row>
    <row r="895" spans="1:9" x14ac:dyDescent="0.25">
      <c r="A895" s="187" t="s">
        <v>269</v>
      </c>
      <c r="B895" s="93">
        <v>0</v>
      </c>
      <c r="C895" s="157" t="s">
        <v>67</v>
      </c>
      <c r="D895" s="210">
        <v>104285.49999999999</v>
      </c>
      <c r="E895" s="210">
        <v>49740.75</v>
      </c>
      <c r="F895" s="20">
        <v>0</v>
      </c>
      <c r="G895" s="21">
        <f t="shared" si="13"/>
        <v>54544.749999999985</v>
      </c>
      <c r="H895" s="20">
        <v>0</v>
      </c>
      <c r="I895" s="20">
        <v>0</v>
      </c>
    </row>
    <row r="896" spans="1:9" x14ac:dyDescent="0.25">
      <c r="A896" s="187" t="s">
        <v>270</v>
      </c>
      <c r="B896" s="93">
        <v>0</v>
      </c>
      <c r="C896" s="157" t="s">
        <v>67</v>
      </c>
      <c r="D896" s="210">
        <v>143580.99999999997</v>
      </c>
      <c r="E896" s="210">
        <v>35809.65</v>
      </c>
      <c r="F896" s="20">
        <v>0</v>
      </c>
      <c r="G896" s="21">
        <f t="shared" si="13"/>
        <v>107771.34999999998</v>
      </c>
      <c r="H896" s="20">
        <v>0</v>
      </c>
      <c r="I896" s="20">
        <v>0</v>
      </c>
    </row>
    <row r="897" spans="1:9" x14ac:dyDescent="0.25">
      <c r="A897" s="187" t="s">
        <v>271</v>
      </c>
      <c r="B897" s="93">
        <v>0</v>
      </c>
      <c r="C897" s="157" t="s">
        <v>67</v>
      </c>
      <c r="D897" s="210">
        <v>192133.6</v>
      </c>
      <c r="E897" s="210">
        <v>116360.4</v>
      </c>
      <c r="F897" s="20">
        <v>0</v>
      </c>
      <c r="G897" s="21">
        <f t="shared" si="13"/>
        <v>75773.200000000012</v>
      </c>
      <c r="H897" s="20">
        <v>0</v>
      </c>
      <c r="I897" s="20">
        <v>0</v>
      </c>
    </row>
    <row r="898" spans="1:9" x14ac:dyDescent="0.25">
      <c r="A898" s="187" t="s">
        <v>272</v>
      </c>
      <c r="B898" s="93">
        <v>0</v>
      </c>
      <c r="C898" s="157" t="s">
        <v>67</v>
      </c>
      <c r="D898" s="210">
        <v>28709.499999999996</v>
      </c>
      <c r="E898" s="210">
        <v>8741.4</v>
      </c>
      <c r="F898" s="20">
        <v>0</v>
      </c>
      <c r="G898" s="21">
        <f t="shared" si="13"/>
        <v>19968.099999999999</v>
      </c>
      <c r="H898" s="20">
        <v>0</v>
      </c>
      <c r="I898" s="20">
        <v>0</v>
      </c>
    </row>
    <row r="899" spans="1:9" x14ac:dyDescent="0.25">
      <c r="A899" s="187" t="s">
        <v>273</v>
      </c>
      <c r="B899" s="93">
        <v>0</v>
      </c>
      <c r="C899" s="157" t="s">
        <v>67</v>
      </c>
      <c r="D899" s="210">
        <v>392220.49999999977</v>
      </c>
      <c r="E899" s="210">
        <v>355334.85</v>
      </c>
      <c r="F899" s="20">
        <v>0</v>
      </c>
      <c r="G899" s="21">
        <f t="shared" si="13"/>
        <v>36885.64999999979</v>
      </c>
      <c r="H899" s="20">
        <v>0</v>
      </c>
      <c r="I899" s="20">
        <v>0</v>
      </c>
    </row>
    <row r="900" spans="1:9" x14ac:dyDescent="0.25">
      <c r="A900" s="187" t="s">
        <v>1170</v>
      </c>
      <c r="B900" s="93">
        <v>0</v>
      </c>
      <c r="C900" s="157" t="s">
        <v>67</v>
      </c>
      <c r="D900" s="210">
        <v>1587887.8499999996</v>
      </c>
      <c r="E900" s="210">
        <v>1479676.5199999998</v>
      </c>
      <c r="F900" s="20">
        <v>0</v>
      </c>
      <c r="G900" s="21">
        <f t="shared" si="13"/>
        <v>108211.32999999984</v>
      </c>
      <c r="H900" s="20">
        <v>0</v>
      </c>
      <c r="I900" s="20">
        <v>0</v>
      </c>
    </row>
    <row r="901" spans="1:9" x14ac:dyDescent="0.25">
      <c r="A901" s="187" t="s">
        <v>1171</v>
      </c>
      <c r="B901" s="93">
        <v>0</v>
      </c>
      <c r="C901" s="157" t="s">
        <v>67</v>
      </c>
      <c r="D901" s="210">
        <v>1061331.3499999996</v>
      </c>
      <c r="E901" s="210">
        <v>781564.50000000023</v>
      </c>
      <c r="F901" s="20">
        <v>0</v>
      </c>
      <c r="G901" s="21">
        <f t="shared" si="13"/>
        <v>279766.84999999939</v>
      </c>
      <c r="H901" s="20">
        <v>0</v>
      </c>
      <c r="I901" s="20">
        <v>0</v>
      </c>
    </row>
    <row r="902" spans="1:9" x14ac:dyDescent="0.25">
      <c r="A902" s="187" t="s">
        <v>1172</v>
      </c>
      <c r="B902" s="93">
        <v>0</v>
      </c>
      <c r="C902" s="157" t="s">
        <v>67</v>
      </c>
      <c r="D902" s="210">
        <v>1119437.3000000003</v>
      </c>
      <c r="E902" s="210">
        <v>952059.30000000028</v>
      </c>
      <c r="F902" s="20">
        <v>0</v>
      </c>
      <c r="G902" s="21">
        <f t="shared" ref="G902:G965" si="14">D902-E902</f>
        <v>167378</v>
      </c>
      <c r="H902" s="20">
        <v>0</v>
      </c>
      <c r="I902" s="20">
        <v>0</v>
      </c>
    </row>
    <row r="903" spans="1:9" x14ac:dyDescent="0.25">
      <c r="A903" s="164" t="s">
        <v>2126</v>
      </c>
      <c r="B903" s="93">
        <v>0</v>
      </c>
      <c r="C903" s="157" t="s">
        <v>67</v>
      </c>
      <c r="D903" s="210">
        <v>55811.000000000007</v>
      </c>
      <c r="E903" s="210">
        <v>40854.200000000004</v>
      </c>
      <c r="F903" s="20">
        <v>0</v>
      </c>
      <c r="G903" s="21">
        <f t="shared" si="14"/>
        <v>14956.800000000003</v>
      </c>
      <c r="H903" s="20">
        <v>0</v>
      </c>
      <c r="I903" s="20">
        <v>0</v>
      </c>
    </row>
    <row r="904" spans="1:9" x14ac:dyDescent="0.25">
      <c r="A904" s="164" t="s">
        <v>2127</v>
      </c>
      <c r="B904" s="93">
        <v>0</v>
      </c>
      <c r="C904" s="157" t="s">
        <v>67</v>
      </c>
      <c r="D904" s="210">
        <v>110482.99999999997</v>
      </c>
      <c r="E904" s="210">
        <v>22261.350000000002</v>
      </c>
      <c r="F904" s="20">
        <v>0</v>
      </c>
      <c r="G904" s="21">
        <f t="shared" si="14"/>
        <v>88221.649999999965</v>
      </c>
      <c r="H904" s="20">
        <v>0</v>
      </c>
      <c r="I904" s="20">
        <v>0</v>
      </c>
    </row>
    <row r="905" spans="1:9" x14ac:dyDescent="0.25">
      <c r="A905" s="164" t="s">
        <v>2128</v>
      </c>
      <c r="B905" s="93">
        <v>0</v>
      </c>
      <c r="C905" s="157" t="s">
        <v>67</v>
      </c>
      <c r="D905" s="210">
        <v>87569.000000000029</v>
      </c>
      <c r="E905" s="210">
        <v>65353.599999999999</v>
      </c>
      <c r="F905" s="20">
        <v>0</v>
      </c>
      <c r="G905" s="21">
        <f t="shared" si="14"/>
        <v>22215.400000000031</v>
      </c>
      <c r="H905" s="20">
        <v>0</v>
      </c>
      <c r="I905" s="20">
        <v>0</v>
      </c>
    </row>
    <row r="906" spans="1:9" x14ac:dyDescent="0.25">
      <c r="A906" s="187" t="s">
        <v>274</v>
      </c>
      <c r="B906" s="93">
        <v>0</v>
      </c>
      <c r="C906" s="157" t="s">
        <v>67</v>
      </c>
      <c r="D906" s="210">
        <v>219324.49999999991</v>
      </c>
      <c r="E906" s="210">
        <v>60436.649999999994</v>
      </c>
      <c r="F906" s="20">
        <v>0</v>
      </c>
      <c r="G906" s="21">
        <f t="shared" si="14"/>
        <v>158887.84999999992</v>
      </c>
      <c r="H906" s="20">
        <v>0</v>
      </c>
      <c r="I906" s="20">
        <v>0</v>
      </c>
    </row>
    <row r="907" spans="1:9" x14ac:dyDescent="0.25">
      <c r="A907" s="187" t="s">
        <v>275</v>
      </c>
      <c r="B907" s="93">
        <v>0</v>
      </c>
      <c r="C907" s="157" t="s">
        <v>67</v>
      </c>
      <c r="D907" s="210">
        <v>188221.94999999992</v>
      </c>
      <c r="E907" s="210">
        <v>19726.600000000002</v>
      </c>
      <c r="F907" s="20">
        <v>0</v>
      </c>
      <c r="G907" s="21">
        <f t="shared" si="14"/>
        <v>168495.34999999992</v>
      </c>
      <c r="H907" s="20">
        <v>0</v>
      </c>
      <c r="I907" s="20">
        <v>0</v>
      </c>
    </row>
    <row r="908" spans="1:9" x14ac:dyDescent="0.25">
      <c r="A908" s="187" t="s">
        <v>276</v>
      </c>
      <c r="B908" s="93">
        <v>0</v>
      </c>
      <c r="C908" s="157" t="s">
        <v>67</v>
      </c>
      <c r="D908" s="210">
        <v>167332.5</v>
      </c>
      <c r="E908" s="210">
        <v>466.8</v>
      </c>
      <c r="F908" s="20">
        <v>0</v>
      </c>
      <c r="G908" s="21">
        <f t="shared" si="14"/>
        <v>166865.70000000001</v>
      </c>
      <c r="H908" s="20">
        <v>0</v>
      </c>
      <c r="I908" s="20">
        <v>0</v>
      </c>
    </row>
    <row r="909" spans="1:9" x14ac:dyDescent="0.25">
      <c r="A909" s="187" t="s">
        <v>277</v>
      </c>
      <c r="B909" s="93">
        <v>0</v>
      </c>
      <c r="C909" s="157" t="s">
        <v>67</v>
      </c>
      <c r="D909" s="210">
        <v>93294</v>
      </c>
      <c r="E909" s="210">
        <v>9227.5</v>
      </c>
      <c r="F909" s="20">
        <v>0</v>
      </c>
      <c r="G909" s="21">
        <f t="shared" si="14"/>
        <v>84066.5</v>
      </c>
      <c r="H909" s="20">
        <v>0</v>
      </c>
      <c r="I909" s="20">
        <v>0</v>
      </c>
    </row>
    <row r="910" spans="1:9" x14ac:dyDescent="0.25">
      <c r="A910" s="187" t="s">
        <v>278</v>
      </c>
      <c r="B910" s="93">
        <v>0</v>
      </c>
      <c r="C910" s="157" t="s">
        <v>67</v>
      </c>
      <c r="D910" s="210">
        <v>123480.99999999996</v>
      </c>
      <c r="E910" s="210">
        <v>28468</v>
      </c>
      <c r="F910" s="20">
        <v>0</v>
      </c>
      <c r="G910" s="21">
        <f t="shared" si="14"/>
        <v>95012.999999999956</v>
      </c>
      <c r="H910" s="20">
        <v>0</v>
      </c>
      <c r="I910" s="20">
        <v>0</v>
      </c>
    </row>
    <row r="911" spans="1:9" x14ac:dyDescent="0.25">
      <c r="A911" s="187" t="s">
        <v>279</v>
      </c>
      <c r="B911" s="93">
        <v>0</v>
      </c>
      <c r="C911" s="157" t="s">
        <v>67</v>
      </c>
      <c r="D911" s="210">
        <v>181157.19999999998</v>
      </c>
      <c r="E911" s="210">
        <v>88782.60000000002</v>
      </c>
      <c r="F911" s="20">
        <v>0</v>
      </c>
      <c r="G911" s="21">
        <f t="shared" si="14"/>
        <v>92374.599999999962</v>
      </c>
      <c r="H911" s="20">
        <v>0</v>
      </c>
      <c r="I911" s="20">
        <v>0</v>
      </c>
    </row>
    <row r="912" spans="1:9" x14ac:dyDescent="0.25">
      <c r="A912" s="187" t="s">
        <v>280</v>
      </c>
      <c r="B912" s="93">
        <v>0</v>
      </c>
      <c r="C912" s="157" t="s">
        <v>67</v>
      </c>
      <c r="D912" s="210">
        <v>110393.79999999999</v>
      </c>
      <c r="E912" s="210">
        <v>76833.400000000009</v>
      </c>
      <c r="F912" s="20">
        <v>0</v>
      </c>
      <c r="G912" s="21">
        <f t="shared" si="14"/>
        <v>33560.39999999998</v>
      </c>
      <c r="H912" s="20">
        <v>0</v>
      </c>
      <c r="I912" s="20">
        <v>0</v>
      </c>
    </row>
    <row r="913" spans="1:9" x14ac:dyDescent="0.25">
      <c r="A913" s="187" t="s">
        <v>281</v>
      </c>
      <c r="B913" s="93">
        <v>0</v>
      </c>
      <c r="C913" s="157" t="s">
        <v>67</v>
      </c>
      <c r="D913" s="210">
        <v>133229.5</v>
      </c>
      <c r="E913" s="210">
        <v>50856.200000000004</v>
      </c>
      <c r="F913" s="20">
        <v>0</v>
      </c>
      <c r="G913" s="21">
        <f t="shared" si="14"/>
        <v>82373.299999999988</v>
      </c>
      <c r="H913" s="20">
        <v>0</v>
      </c>
      <c r="I913" s="20">
        <v>0</v>
      </c>
    </row>
    <row r="914" spans="1:9" x14ac:dyDescent="0.25">
      <c r="A914" s="187" t="s">
        <v>282</v>
      </c>
      <c r="B914" s="93">
        <v>0</v>
      </c>
      <c r="C914" s="157" t="s">
        <v>67</v>
      </c>
      <c r="D914" s="210">
        <v>14304.499999999996</v>
      </c>
      <c r="E914" s="210">
        <v>14048.299999999997</v>
      </c>
      <c r="F914" s="20">
        <v>0</v>
      </c>
      <c r="G914" s="21">
        <f t="shared" si="14"/>
        <v>256.19999999999891</v>
      </c>
      <c r="H914" s="20">
        <v>0</v>
      </c>
      <c r="I914" s="20">
        <v>0</v>
      </c>
    </row>
    <row r="915" spans="1:9" x14ac:dyDescent="0.25">
      <c r="A915" s="187" t="s">
        <v>283</v>
      </c>
      <c r="B915" s="93">
        <v>0</v>
      </c>
      <c r="C915" s="157" t="s">
        <v>67</v>
      </c>
      <c r="D915" s="210">
        <v>262566.8</v>
      </c>
      <c r="E915" s="210">
        <v>175660.35</v>
      </c>
      <c r="F915" s="20">
        <v>0</v>
      </c>
      <c r="G915" s="21">
        <f t="shared" si="14"/>
        <v>86906.449999999983</v>
      </c>
      <c r="H915" s="20">
        <v>0</v>
      </c>
      <c r="I915" s="20">
        <v>0</v>
      </c>
    </row>
    <row r="916" spans="1:9" x14ac:dyDescent="0.25">
      <c r="A916" s="187" t="s">
        <v>284</v>
      </c>
      <c r="B916" s="93">
        <v>0</v>
      </c>
      <c r="C916" s="157" t="s">
        <v>67</v>
      </c>
      <c r="D916" s="210">
        <v>82041.500000000029</v>
      </c>
      <c r="E916" s="210">
        <v>5647.2</v>
      </c>
      <c r="F916" s="20">
        <v>0</v>
      </c>
      <c r="G916" s="21">
        <f t="shared" si="14"/>
        <v>76394.300000000032</v>
      </c>
      <c r="H916" s="20">
        <v>0</v>
      </c>
      <c r="I916" s="20">
        <v>0</v>
      </c>
    </row>
    <row r="917" spans="1:9" x14ac:dyDescent="0.25">
      <c r="A917" s="187" t="s">
        <v>285</v>
      </c>
      <c r="B917" s="93">
        <v>0</v>
      </c>
      <c r="C917" s="157" t="s">
        <v>67</v>
      </c>
      <c r="D917" s="210">
        <v>73499.000000000029</v>
      </c>
      <c r="E917" s="210">
        <v>304</v>
      </c>
      <c r="F917" s="20">
        <v>0</v>
      </c>
      <c r="G917" s="21">
        <f t="shared" si="14"/>
        <v>73195.000000000029</v>
      </c>
      <c r="H917" s="20">
        <v>0</v>
      </c>
      <c r="I917" s="20">
        <v>0</v>
      </c>
    </row>
    <row r="918" spans="1:9" x14ac:dyDescent="0.25">
      <c r="A918" s="187" t="s">
        <v>286</v>
      </c>
      <c r="B918" s="93">
        <v>0</v>
      </c>
      <c r="C918" s="157" t="s">
        <v>67</v>
      </c>
      <c r="D918" s="210">
        <v>92929.000000000029</v>
      </c>
      <c r="E918" s="210">
        <v>4771.28</v>
      </c>
      <c r="F918" s="20">
        <v>0</v>
      </c>
      <c r="G918" s="21">
        <f t="shared" si="14"/>
        <v>88157.72000000003</v>
      </c>
      <c r="H918" s="20">
        <v>0</v>
      </c>
      <c r="I918" s="20">
        <v>0</v>
      </c>
    </row>
    <row r="919" spans="1:9" x14ac:dyDescent="0.25">
      <c r="A919" s="187" t="s">
        <v>287</v>
      </c>
      <c r="B919" s="93">
        <v>0</v>
      </c>
      <c r="C919" s="157" t="s">
        <v>67</v>
      </c>
      <c r="D919" s="210">
        <v>264797.79999999993</v>
      </c>
      <c r="E919" s="210">
        <v>82055.8</v>
      </c>
      <c r="F919" s="20">
        <v>0</v>
      </c>
      <c r="G919" s="21">
        <f t="shared" si="14"/>
        <v>182741.99999999994</v>
      </c>
      <c r="H919" s="20">
        <v>0</v>
      </c>
      <c r="I919" s="20">
        <v>0</v>
      </c>
    </row>
    <row r="920" spans="1:9" x14ac:dyDescent="0.25">
      <c r="A920" s="187" t="s">
        <v>288</v>
      </c>
      <c r="B920" s="93">
        <v>0</v>
      </c>
      <c r="C920" s="157" t="s">
        <v>67</v>
      </c>
      <c r="D920" s="210">
        <v>68809</v>
      </c>
      <c r="E920" s="210">
        <v>15331.25</v>
      </c>
      <c r="F920" s="20">
        <v>0</v>
      </c>
      <c r="G920" s="21">
        <f t="shared" si="14"/>
        <v>53477.75</v>
      </c>
      <c r="H920" s="20">
        <v>0</v>
      </c>
      <c r="I920" s="20">
        <v>0</v>
      </c>
    </row>
    <row r="921" spans="1:9" x14ac:dyDescent="0.25">
      <c r="A921" s="187" t="s">
        <v>289</v>
      </c>
      <c r="B921" s="93">
        <v>0</v>
      </c>
      <c r="C921" s="157" t="s">
        <v>67</v>
      </c>
      <c r="D921" s="210">
        <v>52226.499999999985</v>
      </c>
      <c r="E921" s="210">
        <v>20324.7</v>
      </c>
      <c r="F921" s="20">
        <v>0</v>
      </c>
      <c r="G921" s="21">
        <f t="shared" si="14"/>
        <v>31901.799999999985</v>
      </c>
      <c r="H921" s="20">
        <v>0</v>
      </c>
      <c r="I921" s="20">
        <v>0</v>
      </c>
    </row>
    <row r="922" spans="1:9" x14ac:dyDescent="0.25">
      <c r="A922" s="187" t="s">
        <v>290</v>
      </c>
      <c r="B922" s="93">
        <v>0</v>
      </c>
      <c r="C922" s="157" t="s">
        <v>67</v>
      </c>
      <c r="D922" s="210">
        <v>206192.50000000003</v>
      </c>
      <c r="E922" s="210">
        <v>13186.400000000003</v>
      </c>
      <c r="F922" s="20">
        <v>0</v>
      </c>
      <c r="G922" s="21">
        <f t="shared" si="14"/>
        <v>193006.10000000003</v>
      </c>
      <c r="H922" s="20">
        <v>0</v>
      </c>
      <c r="I922" s="20">
        <v>0</v>
      </c>
    </row>
    <row r="923" spans="1:9" x14ac:dyDescent="0.25">
      <c r="A923" s="187" t="s">
        <v>291</v>
      </c>
      <c r="B923" s="93">
        <v>0</v>
      </c>
      <c r="C923" s="157" t="s">
        <v>67</v>
      </c>
      <c r="D923" s="210">
        <v>89980.999999999956</v>
      </c>
      <c r="E923" s="210">
        <v>33675.5</v>
      </c>
      <c r="F923" s="20">
        <v>0</v>
      </c>
      <c r="G923" s="21">
        <f t="shared" si="14"/>
        <v>56305.499999999956</v>
      </c>
      <c r="H923" s="20">
        <v>0</v>
      </c>
      <c r="I923" s="20">
        <v>0</v>
      </c>
    </row>
    <row r="924" spans="1:9" x14ac:dyDescent="0.25">
      <c r="A924" s="187" t="s">
        <v>292</v>
      </c>
      <c r="B924" s="93">
        <v>0</v>
      </c>
      <c r="C924" s="157" t="s">
        <v>67</v>
      </c>
      <c r="D924" s="210">
        <v>75174.000000000029</v>
      </c>
      <c r="E924" s="210">
        <v>34739.300000000003</v>
      </c>
      <c r="F924" s="20">
        <v>0</v>
      </c>
      <c r="G924" s="21">
        <f t="shared" si="14"/>
        <v>40434.700000000026</v>
      </c>
      <c r="H924" s="20">
        <v>0</v>
      </c>
      <c r="I924" s="20">
        <v>0</v>
      </c>
    </row>
    <row r="925" spans="1:9" x14ac:dyDescent="0.25">
      <c r="A925" s="187" t="s">
        <v>293</v>
      </c>
      <c r="B925" s="93">
        <v>0</v>
      </c>
      <c r="C925" s="157" t="s">
        <v>67</v>
      </c>
      <c r="D925" s="210">
        <v>48910</v>
      </c>
      <c r="E925" s="210">
        <v>0</v>
      </c>
      <c r="F925" s="20">
        <v>0</v>
      </c>
      <c r="G925" s="21">
        <f t="shared" si="14"/>
        <v>48910</v>
      </c>
      <c r="H925" s="20">
        <v>0</v>
      </c>
      <c r="I925" s="20">
        <v>0</v>
      </c>
    </row>
    <row r="926" spans="1:9" x14ac:dyDescent="0.25">
      <c r="A926" s="187" t="s">
        <v>294</v>
      </c>
      <c r="B926" s="93">
        <v>0</v>
      </c>
      <c r="C926" s="157" t="s">
        <v>67</v>
      </c>
      <c r="D926" s="210">
        <v>66062.000000000015</v>
      </c>
      <c r="E926" s="210">
        <v>0</v>
      </c>
      <c r="F926" s="20">
        <v>0</v>
      </c>
      <c r="G926" s="21">
        <f t="shared" si="14"/>
        <v>66062.000000000015</v>
      </c>
      <c r="H926" s="20">
        <v>0</v>
      </c>
      <c r="I926" s="20">
        <v>0</v>
      </c>
    </row>
    <row r="927" spans="1:9" x14ac:dyDescent="0.25">
      <c r="A927" s="187" t="s">
        <v>295</v>
      </c>
      <c r="B927" s="93">
        <v>0</v>
      </c>
      <c r="C927" s="157" t="s">
        <v>67</v>
      </c>
      <c r="D927" s="210">
        <v>73331.500000000029</v>
      </c>
      <c r="E927" s="210">
        <v>12539</v>
      </c>
      <c r="F927" s="20">
        <v>0</v>
      </c>
      <c r="G927" s="21">
        <f t="shared" si="14"/>
        <v>60792.500000000029</v>
      </c>
      <c r="H927" s="20">
        <v>0</v>
      </c>
      <c r="I927" s="20">
        <v>0</v>
      </c>
    </row>
    <row r="928" spans="1:9" x14ac:dyDescent="0.25">
      <c r="A928" s="187" t="s">
        <v>296</v>
      </c>
      <c r="B928" s="93">
        <v>0</v>
      </c>
      <c r="C928" s="157" t="s">
        <v>67</v>
      </c>
      <c r="D928" s="210">
        <v>113900</v>
      </c>
      <c r="E928" s="210">
        <v>34588.5</v>
      </c>
      <c r="F928" s="20">
        <v>0</v>
      </c>
      <c r="G928" s="21">
        <f t="shared" si="14"/>
        <v>79311.5</v>
      </c>
      <c r="H928" s="20">
        <v>0</v>
      </c>
      <c r="I928" s="20">
        <v>0</v>
      </c>
    </row>
    <row r="929" spans="1:9" x14ac:dyDescent="0.25">
      <c r="A929" s="187" t="s">
        <v>297</v>
      </c>
      <c r="B929" s="93">
        <v>0</v>
      </c>
      <c r="C929" s="157" t="s">
        <v>67</v>
      </c>
      <c r="D929" s="210">
        <v>910026.13000000024</v>
      </c>
      <c r="E929" s="210">
        <v>773546.23999999987</v>
      </c>
      <c r="F929" s="20">
        <v>0</v>
      </c>
      <c r="G929" s="21">
        <f t="shared" si="14"/>
        <v>136479.89000000036</v>
      </c>
      <c r="H929" s="20">
        <v>0</v>
      </c>
      <c r="I929" s="20">
        <v>0</v>
      </c>
    </row>
    <row r="930" spans="1:9" x14ac:dyDescent="0.25">
      <c r="A930" s="187" t="s">
        <v>298</v>
      </c>
      <c r="B930" s="93">
        <v>0</v>
      </c>
      <c r="C930" s="157" t="s">
        <v>67</v>
      </c>
      <c r="D930" s="210">
        <v>41573.500000000007</v>
      </c>
      <c r="E930" s="210">
        <v>579.70000000000005</v>
      </c>
      <c r="F930" s="20">
        <v>0</v>
      </c>
      <c r="G930" s="21">
        <f t="shared" si="14"/>
        <v>40993.80000000001</v>
      </c>
      <c r="H930" s="20">
        <v>0</v>
      </c>
      <c r="I930" s="20">
        <v>0</v>
      </c>
    </row>
    <row r="931" spans="1:9" x14ac:dyDescent="0.25">
      <c r="A931" s="187" t="s">
        <v>299</v>
      </c>
      <c r="B931" s="93">
        <v>0</v>
      </c>
      <c r="C931" s="157" t="s">
        <v>67</v>
      </c>
      <c r="D931" s="210">
        <v>76078.499999999956</v>
      </c>
      <c r="E931" s="210">
        <v>7514</v>
      </c>
      <c r="F931" s="20">
        <v>0</v>
      </c>
      <c r="G931" s="21">
        <f t="shared" si="14"/>
        <v>68564.499999999956</v>
      </c>
      <c r="H931" s="20">
        <v>0</v>
      </c>
      <c r="I931" s="20">
        <v>0</v>
      </c>
    </row>
    <row r="932" spans="1:9" x14ac:dyDescent="0.25">
      <c r="A932" s="187" t="s">
        <v>300</v>
      </c>
      <c r="B932" s="93">
        <v>0</v>
      </c>
      <c r="C932" s="157" t="s">
        <v>67</v>
      </c>
      <c r="D932" s="210">
        <v>59953.600000000006</v>
      </c>
      <c r="E932" s="210">
        <v>37857.599999999991</v>
      </c>
      <c r="F932" s="20">
        <v>0</v>
      </c>
      <c r="G932" s="21">
        <f t="shared" si="14"/>
        <v>22096.000000000015</v>
      </c>
      <c r="H932" s="20">
        <v>0</v>
      </c>
      <c r="I932" s="20">
        <v>0</v>
      </c>
    </row>
    <row r="933" spans="1:9" x14ac:dyDescent="0.25">
      <c r="A933" s="187" t="s">
        <v>301</v>
      </c>
      <c r="B933" s="93">
        <v>0</v>
      </c>
      <c r="C933" s="157" t="s">
        <v>67</v>
      </c>
      <c r="D933" s="210">
        <v>16348.000000000004</v>
      </c>
      <c r="E933" s="210">
        <v>0</v>
      </c>
      <c r="F933" s="20">
        <v>0</v>
      </c>
      <c r="G933" s="21">
        <f t="shared" si="14"/>
        <v>16348.000000000004</v>
      </c>
      <c r="H933" s="20">
        <v>0</v>
      </c>
      <c r="I933" s="20">
        <v>0</v>
      </c>
    </row>
    <row r="934" spans="1:9" x14ac:dyDescent="0.25">
      <c r="A934" s="187" t="s">
        <v>302</v>
      </c>
      <c r="B934" s="93">
        <v>0</v>
      </c>
      <c r="C934" s="157" t="s">
        <v>67</v>
      </c>
      <c r="D934" s="210">
        <v>186244.40000000002</v>
      </c>
      <c r="E934" s="210">
        <v>67901.439999999988</v>
      </c>
      <c r="F934" s="20">
        <v>0</v>
      </c>
      <c r="G934" s="21">
        <f t="shared" si="14"/>
        <v>118342.96000000004</v>
      </c>
      <c r="H934" s="20">
        <v>0</v>
      </c>
      <c r="I934" s="20">
        <v>0</v>
      </c>
    </row>
    <row r="935" spans="1:9" x14ac:dyDescent="0.25">
      <c r="A935" s="187" t="s">
        <v>303</v>
      </c>
      <c r="B935" s="93">
        <v>0</v>
      </c>
      <c r="C935" s="157" t="s">
        <v>67</v>
      </c>
      <c r="D935" s="210">
        <v>124150.99999999997</v>
      </c>
      <c r="E935" s="210">
        <v>0</v>
      </c>
      <c r="F935" s="20">
        <v>0</v>
      </c>
      <c r="G935" s="21">
        <f t="shared" si="14"/>
        <v>124150.99999999997</v>
      </c>
      <c r="H935" s="20">
        <v>0</v>
      </c>
      <c r="I935" s="20">
        <v>0</v>
      </c>
    </row>
    <row r="936" spans="1:9" x14ac:dyDescent="0.25">
      <c r="A936" s="187" t="s">
        <v>304</v>
      </c>
      <c r="B936" s="93">
        <v>0</v>
      </c>
      <c r="C936" s="157" t="s">
        <v>67</v>
      </c>
      <c r="D936" s="210">
        <v>78780.899999999994</v>
      </c>
      <c r="E936" s="210">
        <v>11323.8</v>
      </c>
      <c r="F936" s="20">
        <v>0</v>
      </c>
      <c r="G936" s="21">
        <f t="shared" si="14"/>
        <v>67457.099999999991</v>
      </c>
      <c r="H936" s="20">
        <v>0</v>
      </c>
      <c r="I936" s="20">
        <v>0</v>
      </c>
    </row>
    <row r="937" spans="1:9" x14ac:dyDescent="0.25">
      <c r="A937" s="164" t="s">
        <v>2129</v>
      </c>
      <c r="B937" s="93">
        <v>0</v>
      </c>
      <c r="C937" s="157" t="s">
        <v>67</v>
      </c>
      <c r="D937" s="210">
        <v>188812.9</v>
      </c>
      <c r="E937" s="210">
        <v>161110.44999999995</v>
      </c>
      <c r="F937" s="20">
        <v>0</v>
      </c>
      <c r="G937" s="21">
        <f t="shared" si="14"/>
        <v>27702.450000000041</v>
      </c>
      <c r="H937" s="20">
        <v>0</v>
      </c>
      <c r="I937" s="20">
        <v>0</v>
      </c>
    </row>
    <row r="938" spans="1:9" x14ac:dyDescent="0.25">
      <c r="A938" s="164" t="s">
        <v>2130</v>
      </c>
      <c r="B938" s="93">
        <v>0</v>
      </c>
      <c r="C938" s="157" t="s">
        <v>67</v>
      </c>
      <c r="D938" s="210">
        <v>140211.59999999998</v>
      </c>
      <c r="E938" s="210">
        <v>112030.50000000001</v>
      </c>
      <c r="F938" s="20">
        <v>0</v>
      </c>
      <c r="G938" s="21">
        <f t="shared" si="14"/>
        <v>28181.099999999962</v>
      </c>
      <c r="H938" s="20">
        <v>0</v>
      </c>
      <c r="I938" s="20">
        <v>0</v>
      </c>
    </row>
    <row r="939" spans="1:9" x14ac:dyDescent="0.25">
      <c r="A939" s="164" t="s">
        <v>2131</v>
      </c>
      <c r="B939" s="93">
        <v>0</v>
      </c>
      <c r="C939" s="157" t="s">
        <v>67</v>
      </c>
      <c r="D939" s="210">
        <v>189878.00000000006</v>
      </c>
      <c r="E939" s="210">
        <v>173053.73</v>
      </c>
      <c r="F939" s="20">
        <v>0</v>
      </c>
      <c r="G939" s="21">
        <f t="shared" si="14"/>
        <v>16824.270000000048</v>
      </c>
      <c r="H939" s="20">
        <v>0</v>
      </c>
      <c r="I939" s="20">
        <v>0</v>
      </c>
    </row>
    <row r="940" spans="1:9" x14ac:dyDescent="0.25">
      <c r="A940" s="164" t="s">
        <v>2132</v>
      </c>
      <c r="B940" s="93">
        <v>0</v>
      </c>
      <c r="C940" s="157" t="s">
        <v>67</v>
      </c>
      <c r="D940" s="210">
        <v>183767.1</v>
      </c>
      <c r="E940" s="210">
        <v>147644.65</v>
      </c>
      <c r="F940" s="20">
        <v>0</v>
      </c>
      <c r="G940" s="21">
        <f t="shared" si="14"/>
        <v>36122.450000000012</v>
      </c>
      <c r="H940" s="20">
        <v>0</v>
      </c>
      <c r="I940" s="20">
        <v>0</v>
      </c>
    </row>
    <row r="941" spans="1:9" x14ac:dyDescent="0.25">
      <c r="A941" s="164" t="s">
        <v>2133</v>
      </c>
      <c r="B941" s="93">
        <v>0</v>
      </c>
      <c r="C941" s="157" t="s">
        <v>67</v>
      </c>
      <c r="D941" s="210">
        <v>56632.099999999991</v>
      </c>
      <c r="E941" s="210">
        <v>42124.950000000004</v>
      </c>
      <c r="F941" s="20">
        <v>0</v>
      </c>
      <c r="G941" s="21">
        <f t="shared" si="14"/>
        <v>14507.149999999987</v>
      </c>
      <c r="H941" s="20">
        <v>0</v>
      </c>
      <c r="I941" s="20">
        <v>0</v>
      </c>
    </row>
    <row r="942" spans="1:9" x14ac:dyDescent="0.25">
      <c r="A942" s="164" t="s">
        <v>2134</v>
      </c>
      <c r="B942" s="93">
        <v>0</v>
      </c>
      <c r="C942" s="157" t="s">
        <v>67</v>
      </c>
      <c r="D942" s="210">
        <v>245159.32999999993</v>
      </c>
      <c r="E942" s="210">
        <v>144210.07000000004</v>
      </c>
      <c r="F942" s="20">
        <v>0</v>
      </c>
      <c r="G942" s="21">
        <f t="shared" si="14"/>
        <v>100949.25999999989</v>
      </c>
      <c r="H942" s="20">
        <v>0</v>
      </c>
      <c r="I942" s="20">
        <v>0</v>
      </c>
    </row>
    <row r="943" spans="1:9" x14ac:dyDescent="0.25">
      <c r="A943" s="164" t="s">
        <v>2135</v>
      </c>
      <c r="B943" s="93">
        <v>0</v>
      </c>
      <c r="C943" s="157" t="s">
        <v>67</v>
      </c>
      <c r="D943" s="210">
        <v>157718.00000000006</v>
      </c>
      <c r="E943" s="210">
        <v>108077.6</v>
      </c>
      <c r="F943" s="20">
        <v>0</v>
      </c>
      <c r="G943" s="21">
        <f t="shared" si="14"/>
        <v>49640.400000000052</v>
      </c>
      <c r="H943" s="20">
        <v>0</v>
      </c>
      <c r="I943" s="20">
        <v>0</v>
      </c>
    </row>
    <row r="944" spans="1:9" x14ac:dyDescent="0.25">
      <c r="A944" s="164" t="s">
        <v>2136</v>
      </c>
      <c r="B944" s="93">
        <v>0</v>
      </c>
      <c r="C944" s="157" t="s">
        <v>67</v>
      </c>
      <c r="D944" s="210">
        <v>461481.45999999996</v>
      </c>
      <c r="E944" s="210">
        <v>214638.34</v>
      </c>
      <c r="F944" s="20">
        <v>0</v>
      </c>
      <c r="G944" s="21">
        <f t="shared" si="14"/>
        <v>246843.11999999997</v>
      </c>
      <c r="H944" s="20">
        <v>0</v>
      </c>
      <c r="I944" s="20">
        <v>0</v>
      </c>
    </row>
    <row r="945" spans="1:9" x14ac:dyDescent="0.25">
      <c r="A945" s="164" t="s">
        <v>2137</v>
      </c>
      <c r="B945" s="93">
        <v>0</v>
      </c>
      <c r="C945" s="157" t="s">
        <v>67</v>
      </c>
      <c r="D945" s="210">
        <v>936410.39999999967</v>
      </c>
      <c r="E945" s="210">
        <v>759077.62000000011</v>
      </c>
      <c r="F945" s="20">
        <v>0</v>
      </c>
      <c r="G945" s="21">
        <f t="shared" si="14"/>
        <v>177332.77999999956</v>
      </c>
      <c r="H945" s="20">
        <v>0</v>
      </c>
      <c r="I945" s="20">
        <v>0</v>
      </c>
    </row>
    <row r="946" spans="1:9" x14ac:dyDescent="0.25">
      <c r="A946" s="164" t="s">
        <v>2138</v>
      </c>
      <c r="B946" s="93">
        <v>0</v>
      </c>
      <c r="C946" s="157" t="s">
        <v>67</v>
      </c>
      <c r="D946" s="210">
        <v>1297340.2800000007</v>
      </c>
      <c r="E946" s="210">
        <v>981426.77000000014</v>
      </c>
      <c r="F946" s="20">
        <v>0</v>
      </c>
      <c r="G946" s="21">
        <f t="shared" si="14"/>
        <v>315913.51000000059</v>
      </c>
      <c r="H946" s="20">
        <v>0</v>
      </c>
      <c r="I946" s="20">
        <v>0</v>
      </c>
    </row>
    <row r="947" spans="1:9" x14ac:dyDescent="0.25">
      <c r="A947" s="164" t="s">
        <v>2139</v>
      </c>
      <c r="B947" s="93">
        <v>0</v>
      </c>
      <c r="C947" s="157" t="s">
        <v>67</v>
      </c>
      <c r="D947" s="210">
        <v>243068.5</v>
      </c>
      <c r="E947" s="210">
        <v>72209.75</v>
      </c>
      <c r="F947" s="20">
        <v>0</v>
      </c>
      <c r="G947" s="21">
        <f t="shared" si="14"/>
        <v>170858.75</v>
      </c>
      <c r="H947" s="20">
        <v>0</v>
      </c>
      <c r="I947" s="20">
        <v>0</v>
      </c>
    </row>
    <row r="948" spans="1:9" x14ac:dyDescent="0.25">
      <c r="A948" s="164" t="s">
        <v>2140</v>
      </c>
      <c r="B948" s="93">
        <v>0</v>
      </c>
      <c r="C948" s="157" t="s">
        <v>67</v>
      </c>
      <c r="D948" s="210">
        <v>1033089.7999999997</v>
      </c>
      <c r="E948" s="210">
        <v>856927.16999999969</v>
      </c>
      <c r="F948" s="20">
        <v>0</v>
      </c>
      <c r="G948" s="21">
        <f t="shared" si="14"/>
        <v>176162.63</v>
      </c>
      <c r="H948" s="20">
        <v>0</v>
      </c>
      <c r="I948" s="20">
        <v>0</v>
      </c>
    </row>
    <row r="949" spans="1:9" x14ac:dyDescent="0.25">
      <c r="A949" s="164" t="s">
        <v>2141</v>
      </c>
      <c r="B949" s="93">
        <v>0</v>
      </c>
      <c r="C949" s="157" t="s">
        <v>67</v>
      </c>
      <c r="D949" s="210">
        <v>163038.59999999998</v>
      </c>
      <c r="E949" s="210">
        <v>93981.000000000015</v>
      </c>
      <c r="F949" s="20">
        <v>0</v>
      </c>
      <c r="G949" s="21">
        <f t="shared" si="14"/>
        <v>69057.599999999962</v>
      </c>
      <c r="H949" s="20">
        <v>0</v>
      </c>
      <c r="I949" s="20">
        <v>0</v>
      </c>
    </row>
    <row r="950" spans="1:9" x14ac:dyDescent="0.25">
      <c r="A950" s="187" t="s">
        <v>305</v>
      </c>
      <c r="B950" s="93">
        <v>0</v>
      </c>
      <c r="C950" s="157" t="s">
        <v>67</v>
      </c>
      <c r="D950" s="210">
        <v>81304.500000000015</v>
      </c>
      <c r="E950" s="210">
        <v>0</v>
      </c>
      <c r="F950" s="20">
        <v>0</v>
      </c>
      <c r="G950" s="21">
        <f t="shared" si="14"/>
        <v>81304.500000000015</v>
      </c>
      <c r="H950" s="20">
        <v>0</v>
      </c>
      <c r="I950" s="20">
        <v>0</v>
      </c>
    </row>
    <row r="951" spans="1:9" x14ac:dyDescent="0.25">
      <c r="A951" s="187" t="s">
        <v>306</v>
      </c>
      <c r="B951" s="93">
        <v>0</v>
      </c>
      <c r="C951" s="157" t="s">
        <v>67</v>
      </c>
      <c r="D951" s="210">
        <v>2049824.3</v>
      </c>
      <c r="E951" s="210">
        <v>1714660.4500000004</v>
      </c>
      <c r="F951" s="20">
        <v>0</v>
      </c>
      <c r="G951" s="21">
        <f t="shared" si="14"/>
        <v>335163.84999999963</v>
      </c>
      <c r="H951" s="20">
        <v>0</v>
      </c>
      <c r="I951" s="20">
        <v>0</v>
      </c>
    </row>
    <row r="952" spans="1:9" x14ac:dyDescent="0.25">
      <c r="A952" s="187" t="s">
        <v>307</v>
      </c>
      <c r="B952" s="93">
        <v>0</v>
      </c>
      <c r="C952" s="157" t="s">
        <v>67</v>
      </c>
      <c r="D952" s="210">
        <v>1243144.6800000004</v>
      </c>
      <c r="E952" s="210">
        <v>1075987.7499999998</v>
      </c>
      <c r="F952" s="20">
        <v>0</v>
      </c>
      <c r="G952" s="21">
        <f t="shared" si="14"/>
        <v>167156.93000000063</v>
      </c>
      <c r="H952" s="20">
        <v>0</v>
      </c>
      <c r="I952" s="20">
        <v>0</v>
      </c>
    </row>
    <row r="953" spans="1:9" x14ac:dyDescent="0.25">
      <c r="A953" s="187" t="s">
        <v>308</v>
      </c>
      <c r="B953" s="93">
        <v>0</v>
      </c>
      <c r="C953" s="157" t="s">
        <v>67</v>
      </c>
      <c r="D953" s="210">
        <v>2048432.3399999996</v>
      </c>
      <c r="E953" s="210">
        <v>1739022.5099999993</v>
      </c>
      <c r="F953" s="20">
        <v>0</v>
      </c>
      <c r="G953" s="21">
        <f t="shared" si="14"/>
        <v>309409.83000000031</v>
      </c>
      <c r="H953" s="20">
        <v>0</v>
      </c>
      <c r="I953" s="20">
        <v>0</v>
      </c>
    </row>
    <row r="954" spans="1:9" x14ac:dyDescent="0.25">
      <c r="A954" s="187" t="s">
        <v>309</v>
      </c>
      <c r="B954" s="93">
        <v>0</v>
      </c>
      <c r="C954" s="157" t="s">
        <v>67</v>
      </c>
      <c r="D954" s="210">
        <v>2321098.0500000007</v>
      </c>
      <c r="E954" s="210">
        <v>1797973.2500000002</v>
      </c>
      <c r="F954" s="20">
        <v>0</v>
      </c>
      <c r="G954" s="21">
        <f t="shared" si="14"/>
        <v>523124.80000000051</v>
      </c>
      <c r="H954" s="20">
        <v>0</v>
      </c>
      <c r="I954" s="20">
        <v>0</v>
      </c>
    </row>
    <row r="955" spans="1:9" x14ac:dyDescent="0.25">
      <c r="A955" s="187" t="s">
        <v>310</v>
      </c>
      <c r="B955" s="93">
        <v>0</v>
      </c>
      <c r="C955" s="157" t="s">
        <v>67</v>
      </c>
      <c r="D955" s="210">
        <v>2618409.1999999997</v>
      </c>
      <c r="E955" s="210">
        <v>2236284.38</v>
      </c>
      <c r="F955" s="20">
        <v>0</v>
      </c>
      <c r="G955" s="21">
        <f t="shared" si="14"/>
        <v>382124.81999999983</v>
      </c>
      <c r="H955" s="20">
        <v>0</v>
      </c>
      <c r="I955" s="20">
        <v>0</v>
      </c>
    </row>
    <row r="956" spans="1:9" x14ac:dyDescent="0.25">
      <c r="A956" s="187" t="s">
        <v>1173</v>
      </c>
      <c r="B956" s="93">
        <v>0</v>
      </c>
      <c r="C956" s="157" t="s">
        <v>67</v>
      </c>
      <c r="D956" s="210">
        <v>172757.96999999997</v>
      </c>
      <c r="E956" s="210">
        <v>122825.04000000001</v>
      </c>
      <c r="F956" s="20">
        <v>0</v>
      </c>
      <c r="G956" s="21">
        <f t="shared" si="14"/>
        <v>49932.929999999964</v>
      </c>
      <c r="H956" s="20">
        <v>0</v>
      </c>
      <c r="I956" s="20">
        <v>0</v>
      </c>
    </row>
    <row r="957" spans="1:9" x14ac:dyDescent="0.25">
      <c r="A957" s="164" t="s">
        <v>2142</v>
      </c>
      <c r="B957" s="93">
        <v>0</v>
      </c>
      <c r="C957" s="157" t="s">
        <v>67</v>
      </c>
      <c r="D957" s="210">
        <v>1186527.1000000001</v>
      </c>
      <c r="E957" s="210">
        <v>973000.85</v>
      </c>
      <c r="F957" s="20">
        <v>0</v>
      </c>
      <c r="G957" s="21">
        <f t="shared" si="14"/>
        <v>213526.25000000012</v>
      </c>
      <c r="H957" s="20">
        <v>0</v>
      </c>
      <c r="I957" s="20">
        <v>0</v>
      </c>
    </row>
    <row r="958" spans="1:9" x14ac:dyDescent="0.25">
      <c r="A958" s="164" t="s">
        <v>2143</v>
      </c>
      <c r="B958" s="93">
        <v>0</v>
      </c>
      <c r="C958" s="157" t="s">
        <v>67</v>
      </c>
      <c r="D958" s="210">
        <v>1383773.3300000003</v>
      </c>
      <c r="E958" s="210">
        <v>1031792.2100000003</v>
      </c>
      <c r="F958" s="20">
        <v>0</v>
      </c>
      <c r="G958" s="21">
        <f t="shared" si="14"/>
        <v>351981.12</v>
      </c>
      <c r="H958" s="20">
        <v>0</v>
      </c>
      <c r="I958" s="20">
        <v>0</v>
      </c>
    </row>
    <row r="959" spans="1:9" x14ac:dyDescent="0.25">
      <c r="A959" s="164" t="s">
        <v>2144</v>
      </c>
      <c r="B959" s="93">
        <v>0</v>
      </c>
      <c r="C959" s="157" t="s">
        <v>67</v>
      </c>
      <c r="D959" s="210">
        <v>1210321.5000000007</v>
      </c>
      <c r="E959" s="210">
        <v>925112.81000000017</v>
      </c>
      <c r="F959" s="20">
        <v>0</v>
      </c>
      <c r="G959" s="21">
        <f t="shared" si="14"/>
        <v>285208.69000000053</v>
      </c>
      <c r="H959" s="20">
        <v>0</v>
      </c>
      <c r="I959" s="20">
        <v>0</v>
      </c>
    </row>
    <row r="960" spans="1:9" x14ac:dyDescent="0.25">
      <c r="A960" s="164" t="s">
        <v>2145</v>
      </c>
      <c r="B960" s="93">
        <v>0</v>
      </c>
      <c r="C960" s="157" t="s">
        <v>67</v>
      </c>
      <c r="D960" s="210">
        <v>1919898.2400000005</v>
      </c>
      <c r="E960" s="210">
        <v>1351862.2500000002</v>
      </c>
      <c r="F960" s="20">
        <v>0</v>
      </c>
      <c r="G960" s="21">
        <f t="shared" si="14"/>
        <v>568035.99000000022</v>
      </c>
      <c r="H960" s="20">
        <v>0</v>
      </c>
      <c r="I960" s="20">
        <v>0</v>
      </c>
    </row>
    <row r="961" spans="1:9" x14ac:dyDescent="0.25">
      <c r="A961" s="164" t="s">
        <v>2146</v>
      </c>
      <c r="B961" s="93">
        <v>0</v>
      </c>
      <c r="C961" s="157" t="s">
        <v>67</v>
      </c>
      <c r="D961" s="210">
        <v>2215958.0000000009</v>
      </c>
      <c r="E961" s="210">
        <v>1852213.6599999997</v>
      </c>
      <c r="F961" s="20">
        <v>0</v>
      </c>
      <c r="G961" s="21">
        <f t="shared" si="14"/>
        <v>363744.34000000125</v>
      </c>
      <c r="H961" s="20">
        <v>0</v>
      </c>
      <c r="I961" s="20">
        <v>0</v>
      </c>
    </row>
    <row r="962" spans="1:9" x14ac:dyDescent="0.25">
      <c r="A962" s="187" t="s">
        <v>311</v>
      </c>
      <c r="B962" s="93">
        <v>0</v>
      </c>
      <c r="C962" s="157" t="s">
        <v>67</v>
      </c>
      <c r="D962" s="210">
        <v>30283.999999999993</v>
      </c>
      <c r="E962" s="210">
        <v>3057.6</v>
      </c>
      <c r="F962" s="20">
        <v>0</v>
      </c>
      <c r="G962" s="21">
        <f t="shared" si="14"/>
        <v>27226.399999999994</v>
      </c>
      <c r="H962" s="20">
        <v>0</v>
      </c>
      <c r="I962" s="20">
        <v>0</v>
      </c>
    </row>
    <row r="963" spans="1:9" x14ac:dyDescent="0.25">
      <c r="A963" s="187" t="s">
        <v>312</v>
      </c>
      <c r="B963" s="93">
        <v>0</v>
      </c>
      <c r="C963" s="157" t="s">
        <v>67</v>
      </c>
      <c r="D963" s="210">
        <v>97585.499999999985</v>
      </c>
      <c r="E963" s="210">
        <v>1165.2</v>
      </c>
      <c r="F963" s="20">
        <v>0</v>
      </c>
      <c r="G963" s="21">
        <f t="shared" si="14"/>
        <v>96420.299999999988</v>
      </c>
      <c r="H963" s="20">
        <v>0</v>
      </c>
      <c r="I963" s="20">
        <v>0</v>
      </c>
    </row>
    <row r="964" spans="1:9" x14ac:dyDescent="0.25">
      <c r="A964" s="164" t="s">
        <v>2147</v>
      </c>
      <c r="B964" s="93">
        <v>0</v>
      </c>
      <c r="C964" s="157" t="s">
        <v>67</v>
      </c>
      <c r="D964" s="210">
        <v>1274453.3000000003</v>
      </c>
      <c r="E964" s="210">
        <v>897502.8</v>
      </c>
      <c r="F964" s="20">
        <v>0</v>
      </c>
      <c r="G964" s="21">
        <f t="shared" si="14"/>
        <v>376950.50000000023</v>
      </c>
      <c r="H964" s="20">
        <v>0</v>
      </c>
      <c r="I964" s="20">
        <v>0</v>
      </c>
    </row>
    <row r="965" spans="1:9" x14ac:dyDescent="0.25">
      <c r="A965" s="164" t="s">
        <v>2148</v>
      </c>
      <c r="B965" s="93">
        <v>0</v>
      </c>
      <c r="C965" s="157" t="s">
        <v>67</v>
      </c>
      <c r="D965" s="210">
        <v>1035855.77</v>
      </c>
      <c r="E965" s="210">
        <v>690348.8</v>
      </c>
      <c r="F965" s="20">
        <v>0</v>
      </c>
      <c r="G965" s="21">
        <f t="shared" si="14"/>
        <v>345506.97</v>
      </c>
      <c r="H965" s="20">
        <v>0</v>
      </c>
      <c r="I965" s="20">
        <v>0</v>
      </c>
    </row>
    <row r="966" spans="1:9" x14ac:dyDescent="0.25">
      <c r="A966" s="164" t="s">
        <v>2149</v>
      </c>
      <c r="B966" s="93">
        <v>0</v>
      </c>
      <c r="C966" s="157" t="s">
        <v>67</v>
      </c>
      <c r="D966" s="210">
        <v>746271.16000000015</v>
      </c>
      <c r="E966" s="210">
        <v>583326.53</v>
      </c>
      <c r="F966" s="20">
        <v>0</v>
      </c>
      <c r="G966" s="21">
        <f t="shared" ref="G966:G1029" si="15">D966-E966</f>
        <v>162944.63000000012</v>
      </c>
      <c r="H966" s="20">
        <v>0</v>
      </c>
      <c r="I966" s="20">
        <v>0</v>
      </c>
    </row>
    <row r="967" spans="1:9" x14ac:dyDescent="0.25">
      <c r="A967" s="164" t="s">
        <v>2150</v>
      </c>
      <c r="B967" s="93">
        <v>0</v>
      </c>
      <c r="C967" s="157" t="s">
        <v>67</v>
      </c>
      <c r="D967" s="210">
        <v>263444</v>
      </c>
      <c r="E967" s="210">
        <v>155691.09999999998</v>
      </c>
      <c r="F967" s="20">
        <v>0</v>
      </c>
      <c r="G967" s="21">
        <f t="shared" si="15"/>
        <v>107752.90000000002</v>
      </c>
      <c r="H967" s="20">
        <v>0</v>
      </c>
      <c r="I967" s="20">
        <v>0</v>
      </c>
    </row>
    <row r="968" spans="1:9" x14ac:dyDescent="0.25">
      <c r="A968" s="164" t="s">
        <v>2151</v>
      </c>
      <c r="B968" s="93">
        <v>0</v>
      </c>
      <c r="C968" s="157" t="s">
        <v>67</v>
      </c>
      <c r="D968" s="210">
        <v>344787.89999999991</v>
      </c>
      <c r="E968" s="210">
        <v>145979.15</v>
      </c>
      <c r="F968" s="20">
        <v>0</v>
      </c>
      <c r="G968" s="21">
        <f t="shared" si="15"/>
        <v>198808.74999999991</v>
      </c>
      <c r="H968" s="20">
        <v>0</v>
      </c>
      <c r="I968" s="20">
        <v>0</v>
      </c>
    </row>
    <row r="969" spans="1:9" x14ac:dyDescent="0.25">
      <c r="A969" s="164" t="s">
        <v>2152</v>
      </c>
      <c r="B969" s="93">
        <v>0</v>
      </c>
      <c r="C969" s="157" t="s">
        <v>67</v>
      </c>
      <c r="D969" s="210">
        <v>301322.8</v>
      </c>
      <c r="E969" s="210">
        <v>213423.3</v>
      </c>
      <c r="F969" s="20">
        <v>0</v>
      </c>
      <c r="G969" s="21">
        <f t="shared" si="15"/>
        <v>87899.5</v>
      </c>
      <c r="H969" s="20">
        <v>0</v>
      </c>
      <c r="I969" s="20">
        <v>0</v>
      </c>
    </row>
    <row r="970" spans="1:9" x14ac:dyDescent="0.25">
      <c r="A970" s="164" t="s">
        <v>2153</v>
      </c>
      <c r="B970" s="93">
        <v>0</v>
      </c>
      <c r="C970" s="157" t="s">
        <v>67</v>
      </c>
      <c r="D970" s="210">
        <v>228604.00000000003</v>
      </c>
      <c r="E970" s="210">
        <v>204904.52</v>
      </c>
      <c r="F970" s="20">
        <v>0</v>
      </c>
      <c r="G970" s="21">
        <f t="shared" si="15"/>
        <v>23699.48000000004</v>
      </c>
      <c r="H970" s="20">
        <v>0</v>
      </c>
      <c r="I970" s="20">
        <v>0</v>
      </c>
    </row>
    <row r="971" spans="1:9" x14ac:dyDescent="0.25">
      <c r="A971" s="164" t="s">
        <v>2154</v>
      </c>
      <c r="B971" s="93">
        <v>0</v>
      </c>
      <c r="C971" s="157" t="s">
        <v>67</v>
      </c>
      <c r="D971" s="210">
        <v>200967.29999999996</v>
      </c>
      <c r="E971" s="210">
        <v>140945.35</v>
      </c>
      <c r="F971" s="20">
        <v>0</v>
      </c>
      <c r="G971" s="21">
        <f t="shared" si="15"/>
        <v>60021.949999999953</v>
      </c>
      <c r="H971" s="20">
        <v>0</v>
      </c>
      <c r="I971" s="20">
        <v>0</v>
      </c>
    </row>
    <row r="972" spans="1:9" x14ac:dyDescent="0.25">
      <c r="A972" s="164" t="s">
        <v>2155</v>
      </c>
      <c r="B972" s="93">
        <v>0</v>
      </c>
      <c r="C972" s="157" t="s">
        <v>67</v>
      </c>
      <c r="D972" s="210">
        <v>239840</v>
      </c>
      <c r="E972" s="210">
        <v>201504.49999999997</v>
      </c>
      <c r="F972" s="20">
        <v>0</v>
      </c>
      <c r="G972" s="21">
        <f t="shared" si="15"/>
        <v>38335.500000000029</v>
      </c>
      <c r="H972" s="20">
        <v>0</v>
      </c>
      <c r="I972" s="20">
        <v>0</v>
      </c>
    </row>
    <row r="973" spans="1:9" x14ac:dyDescent="0.25">
      <c r="A973" s="164" t="s">
        <v>2156</v>
      </c>
      <c r="B973" s="93">
        <v>0</v>
      </c>
      <c r="C973" s="157" t="s">
        <v>67</v>
      </c>
      <c r="D973" s="210">
        <v>226978.94000000003</v>
      </c>
      <c r="E973" s="210">
        <v>184197.09</v>
      </c>
      <c r="F973" s="20">
        <v>0</v>
      </c>
      <c r="G973" s="21">
        <f t="shared" si="15"/>
        <v>42781.850000000035</v>
      </c>
      <c r="H973" s="20">
        <v>0</v>
      </c>
      <c r="I973" s="20">
        <v>0</v>
      </c>
    </row>
    <row r="974" spans="1:9" x14ac:dyDescent="0.25">
      <c r="A974" s="164" t="s">
        <v>2157</v>
      </c>
      <c r="B974" s="93">
        <v>0</v>
      </c>
      <c r="C974" s="157" t="s">
        <v>67</v>
      </c>
      <c r="D974" s="210">
        <v>235639.00000000003</v>
      </c>
      <c r="E974" s="210">
        <v>134292.20000000001</v>
      </c>
      <c r="F974" s="20">
        <v>0</v>
      </c>
      <c r="G974" s="21">
        <f t="shared" si="15"/>
        <v>101346.80000000002</v>
      </c>
      <c r="H974" s="20">
        <v>0</v>
      </c>
      <c r="I974" s="20">
        <v>0</v>
      </c>
    </row>
    <row r="975" spans="1:9" x14ac:dyDescent="0.25">
      <c r="A975" s="164" t="s">
        <v>2158</v>
      </c>
      <c r="B975" s="93">
        <v>0</v>
      </c>
      <c r="C975" s="157" t="s">
        <v>67</v>
      </c>
      <c r="D975" s="210">
        <v>1381016.6000000006</v>
      </c>
      <c r="E975" s="210">
        <v>982817.67999999993</v>
      </c>
      <c r="F975" s="20">
        <v>0</v>
      </c>
      <c r="G975" s="21">
        <f t="shared" si="15"/>
        <v>398198.92000000062</v>
      </c>
      <c r="H975" s="20">
        <v>0</v>
      </c>
      <c r="I975" s="20">
        <v>0</v>
      </c>
    </row>
    <row r="976" spans="1:9" x14ac:dyDescent="0.25">
      <c r="A976" s="164" t="s">
        <v>2159</v>
      </c>
      <c r="B976" s="93">
        <v>0</v>
      </c>
      <c r="C976" s="157" t="s">
        <v>67</v>
      </c>
      <c r="D976" s="210">
        <v>220912.07000000004</v>
      </c>
      <c r="E976" s="210">
        <v>176183.45000000004</v>
      </c>
      <c r="F976" s="20">
        <v>0</v>
      </c>
      <c r="G976" s="21">
        <f t="shared" si="15"/>
        <v>44728.619999999995</v>
      </c>
      <c r="H976" s="20">
        <v>0</v>
      </c>
      <c r="I976" s="20">
        <v>0</v>
      </c>
    </row>
    <row r="977" spans="1:9" x14ac:dyDescent="0.25">
      <c r="A977" s="164" t="s">
        <v>2160</v>
      </c>
      <c r="B977" s="93">
        <v>0</v>
      </c>
      <c r="C977" s="157" t="s">
        <v>67</v>
      </c>
      <c r="D977" s="210">
        <v>229297.61999999997</v>
      </c>
      <c r="E977" s="210">
        <v>219401.47999999998</v>
      </c>
      <c r="F977" s="20">
        <v>0</v>
      </c>
      <c r="G977" s="21">
        <f t="shared" si="15"/>
        <v>9896.1399999999849</v>
      </c>
      <c r="H977" s="20">
        <v>0</v>
      </c>
      <c r="I977" s="20">
        <v>0</v>
      </c>
    </row>
    <row r="978" spans="1:9" x14ac:dyDescent="0.25">
      <c r="A978" s="164" t="s">
        <v>2161</v>
      </c>
      <c r="B978" s="93">
        <v>0</v>
      </c>
      <c r="C978" s="157" t="s">
        <v>67</v>
      </c>
      <c r="D978" s="210">
        <v>232020.99999999994</v>
      </c>
      <c r="E978" s="210">
        <v>173294.94999999998</v>
      </c>
      <c r="F978" s="20">
        <v>0</v>
      </c>
      <c r="G978" s="21">
        <f t="shared" si="15"/>
        <v>58726.049999999959</v>
      </c>
      <c r="H978" s="20">
        <v>0</v>
      </c>
      <c r="I978" s="20">
        <v>0</v>
      </c>
    </row>
    <row r="979" spans="1:9" x14ac:dyDescent="0.25">
      <c r="A979" s="164" t="s">
        <v>2162</v>
      </c>
      <c r="B979" s="93">
        <v>0</v>
      </c>
      <c r="C979" s="157" t="s">
        <v>67</v>
      </c>
      <c r="D979" s="210">
        <v>233744.10999999996</v>
      </c>
      <c r="E979" s="210">
        <v>158251.85999999999</v>
      </c>
      <c r="F979" s="20">
        <v>0</v>
      </c>
      <c r="G979" s="21">
        <f t="shared" si="15"/>
        <v>75492.249999999971</v>
      </c>
      <c r="H979" s="20">
        <v>0</v>
      </c>
      <c r="I979" s="20">
        <v>0</v>
      </c>
    </row>
    <row r="980" spans="1:9" x14ac:dyDescent="0.25">
      <c r="A980" s="164" t="s">
        <v>2163</v>
      </c>
      <c r="B980" s="93">
        <v>0</v>
      </c>
      <c r="C980" s="157" t="s">
        <v>67</v>
      </c>
      <c r="D980" s="210">
        <v>1493777.61</v>
      </c>
      <c r="E980" s="210">
        <v>1045124.3600000001</v>
      </c>
      <c r="F980" s="20">
        <v>0</v>
      </c>
      <c r="G980" s="21">
        <f t="shared" si="15"/>
        <v>448653.25</v>
      </c>
      <c r="H980" s="20">
        <v>0</v>
      </c>
      <c r="I980" s="20">
        <v>0</v>
      </c>
    </row>
    <row r="981" spans="1:9" x14ac:dyDescent="0.25">
      <c r="A981" s="164" t="s">
        <v>2164</v>
      </c>
      <c r="B981" s="93">
        <v>0</v>
      </c>
      <c r="C981" s="157" t="s">
        <v>67</v>
      </c>
      <c r="D981" s="210">
        <v>252288.49999999997</v>
      </c>
      <c r="E981" s="210">
        <v>196073.55000000002</v>
      </c>
      <c r="F981" s="20">
        <v>0</v>
      </c>
      <c r="G981" s="21">
        <f t="shared" si="15"/>
        <v>56214.949999999953</v>
      </c>
      <c r="H981" s="20">
        <v>0</v>
      </c>
      <c r="I981" s="20">
        <v>0</v>
      </c>
    </row>
    <row r="982" spans="1:9" x14ac:dyDescent="0.25">
      <c r="A982" s="164" t="s">
        <v>2165</v>
      </c>
      <c r="B982" s="93">
        <v>0</v>
      </c>
      <c r="C982" s="157" t="s">
        <v>67</v>
      </c>
      <c r="D982" s="210">
        <v>228000.99999999997</v>
      </c>
      <c r="E982" s="210">
        <v>181648.25</v>
      </c>
      <c r="F982" s="20">
        <v>0</v>
      </c>
      <c r="G982" s="21">
        <f t="shared" si="15"/>
        <v>46352.749999999971</v>
      </c>
      <c r="H982" s="20">
        <v>0</v>
      </c>
      <c r="I982" s="20">
        <v>0</v>
      </c>
    </row>
    <row r="983" spans="1:9" x14ac:dyDescent="0.25">
      <c r="A983" s="164" t="s">
        <v>2166</v>
      </c>
      <c r="B983" s="93">
        <v>0</v>
      </c>
      <c r="C983" s="157" t="s">
        <v>67</v>
      </c>
      <c r="D983" s="210">
        <v>1304269.5999999994</v>
      </c>
      <c r="E983" s="210">
        <v>949440.2300000001</v>
      </c>
      <c r="F983" s="20">
        <v>0</v>
      </c>
      <c r="G983" s="21">
        <f t="shared" si="15"/>
        <v>354829.3699999993</v>
      </c>
      <c r="H983" s="20">
        <v>0</v>
      </c>
      <c r="I983" s="20">
        <v>0</v>
      </c>
    </row>
    <row r="984" spans="1:9" x14ac:dyDescent="0.25">
      <c r="A984" s="187" t="s">
        <v>313</v>
      </c>
      <c r="B984" s="93">
        <v>0</v>
      </c>
      <c r="C984" s="157" t="s">
        <v>67</v>
      </c>
      <c r="D984" s="210">
        <v>62410.499999999985</v>
      </c>
      <c r="E984" s="210">
        <v>42951.299999999996</v>
      </c>
      <c r="F984" s="20">
        <v>0</v>
      </c>
      <c r="G984" s="21">
        <f t="shared" si="15"/>
        <v>19459.19999999999</v>
      </c>
      <c r="H984" s="20">
        <v>0</v>
      </c>
      <c r="I984" s="20">
        <v>0</v>
      </c>
    </row>
    <row r="985" spans="1:9" x14ac:dyDescent="0.25">
      <c r="A985" s="187" t="s">
        <v>3119</v>
      </c>
      <c r="B985" s="93">
        <v>0</v>
      </c>
      <c r="C985" s="157" t="s">
        <v>67</v>
      </c>
      <c r="D985" s="210">
        <v>423616.89999999997</v>
      </c>
      <c r="E985" s="210">
        <v>142184.14000000001</v>
      </c>
      <c r="F985" s="20">
        <v>0</v>
      </c>
      <c r="G985" s="21">
        <f t="shared" si="15"/>
        <v>281432.75999999995</v>
      </c>
      <c r="H985" s="20">
        <v>0</v>
      </c>
      <c r="I985" s="20">
        <v>0</v>
      </c>
    </row>
    <row r="986" spans="1:9" x14ac:dyDescent="0.25">
      <c r="A986" s="187" t="s">
        <v>314</v>
      </c>
      <c r="B986" s="93">
        <v>0</v>
      </c>
      <c r="C986" s="157" t="s">
        <v>67</v>
      </c>
      <c r="D986" s="210">
        <v>107429.70000000001</v>
      </c>
      <c r="E986" s="210">
        <v>47425.95</v>
      </c>
      <c r="F986" s="20">
        <v>0</v>
      </c>
      <c r="G986" s="21">
        <f t="shared" si="15"/>
        <v>60003.750000000015</v>
      </c>
      <c r="H986" s="20">
        <v>0</v>
      </c>
      <c r="I986" s="20">
        <v>0</v>
      </c>
    </row>
    <row r="987" spans="1:9" x14ac:dyDescent="0.25">
      <c r="A987" s="187" t="s">
        <v>315</v>
      </c>
      <c r="B987" s="93">
        <v>0</v>
      </c>
      <c r="C987" s="157" t="s">
        <v>67</v>
      </c>
      <c r="D987" s="210">
        <v>789296.29999999993</v>
      </c>
      <c r="E987" s="210">
        <v>607125.55000000005</v>
      </c>
      <c r="F987" s="20">
        <v>0</v>
      </c>
      <c r="G987" s="21">
        <f t="shared" si="15"/>
        <v>182170.74999999988</v>
      </c>
      <c r="H987" s="20">
        <v>0</v>
      </c>
      <c r="I987" s="20">
        <v>0</v>
      </c>
    </row>
    <row r="988" spans="1:9" x14ac:dyDescent="0.25">
      <c r="A988" s="187" t="s">
        <v>316</v>
      </c>
      <c r="B988" s="93">
        <v>0</v>
      </c>
      <c r="C988" s="157" t="s">
        <v>67</v>
      </c>
      <c r="D988" s="210">
        <v>358252.49999999994</v>
      </c>
      <c r="E988" s="210">
        <v>162960.54999999999</v>
      </c>
      <c r="F988" s="20">
        <v>0</v>
      </c>
      <c r="G988" s="21">
        <f t="shared" si="15"/>
        <v>195291.94999999995</v>
      </c>
      <c r="H988" s="20">
        <v>0</v>
      </c>
      <c r="I988" s="20">
        <v>0</v>
      </c>
    </row>
    <row r="989" spans="1:9" x14ac:dyDescent="0.25">
      <c r="A989" s="187" t="s">
        <v>317</v>
      </c>
      <c r="B989" s="93">
        <v>0</v>
      </c>
      <c r="C989" s="157" t="s">
        <v>67</v>
      </c>
      <c r="D989" s="210">
        <v>84271.499999999985</v>
      </c>
      <c r="E989" s="210">
        <v>2170.85</v>
      </c>
      <c r="F989" s="20">
        <v>0</v>
      </c>
      <c r="G989" s="21">
        <f t="shared" si="15"/>
        <v>82100.64999999998</v>
      </c>
      <c r="H989" s="20">
        <v>0</v>
      </c>
      <c r="I989" s="20">
        <v>0</v>
      </c>
    </row>
    <row r="990" spans="1:9" x14ac:dyDescent="0.25">
      <c r="A990" s="187" t="s">
        <v>318</v>
      </c>
      <c r="B990" s="93">
        <v>0</v>
      </c>
      <c r="C990" s="157" t="s">
        <v>67</v>
      </c>
      <c r="D990" s="210">
        <v>40736.000000000007</v>
      </c>
      <c r="E990" s="210">
        <v>23749.299999999996</v>
      </c>
      <c r="F990" s="20">
        <v>0</v>
      </c>
      <c r="G990" s="21">
        <f t="shared" si="15"/>
        <v>16986.700000000012</v>
      </c>
      <c r="H990" s="20">
        <v>0</v>
      </c>
      <c r="I990" s="20">
        <v>0</v>
      </c>
    </row>
    <row r="991" spans="1:9" x14ac:dyDescent="0.25">
      <c r="A991" s="187" t="s">
        <v>319</v>
      </c>
      <c r="B991" s="93">
        <v>0</v>
      </c>
      <c r="C991" s="157" t="s">
        <v>67</v>
      </c>
      <c r="D991" s="210">
        <v>52319.499999999985</v>
      </c>
      <c r="E991" s="210">
        <v>6953.2</v>
      </c>
      <c r="F991" s="20">
        <v>0</v>
      </c>
      <c r="G991" s="21">
        <f t="shared" si="15"/>
        <v>45366.299999999988</v>
      </c>
      <c r="H991" s="20">
        <v>0</v>
      </c>
      <c r="I991" s="20">
        <v>0</v>
      </c>
    </row>
    <row r="992" spans="1:9" x14ac:dyDescent="0.25">
      <c r="A992" s="187" t="s">
        <v>320</v>
      </c>
      <c r="B992" s="93">
        <v>0</v>
      </c>
      <c r="C992" s="157" t="s">
        <v>67</v>
      </c>
      <c r="D992" s="210">
        <v>287494.10000000003</v>
      </c>
      <c r="E992" s="210">
        <v>98369.099999999991</v>
      </c>
      <c r="F992" s="20">
        <v>0</v>
      </c>
      <c r="G992" s="21">
        <f t="shared" si="15"/>
        <v>189125.00000000006</v>
      </c>
      <c r="H992" s="20">
        <v>0</v>
      </c>
      <c r="I992" s="20">
        <v>0</v>
      </c>
    </row>
    <row r="993" spans="1:9" x14ac:dyDescent="0.25">
      <c r="A993" s="187" t="s">
        <v>321</v>
      </c>
      <c r="B993" s="93">
        <v>0</v>
      </c>
      <c r="C993" s="157" t="s">
        <v>67</v>
      </c>
      <c r="D993" s="210">
        <v>34282.669999999991</v>
      </c>
      <c r="E993" s="210">
        <v>27953.300000000003</v>
      </c>
      <c r="F993" s="20">
        <v>0</v>
      </c>
      <c r="G993" s="21">
        <f t="shared" si="15"/>
        <v>6329.3699999999881</v>
      </c>
      <c r="H993" s="20">
        <v>0</v>
      </c>
      <c r="I993" s="20">
        <v>0</v>
      </c>
    </row>
    <row r="994" spans="1:9" x14ac:dyDescent="0.25">
      <c r="A994" s="187" t="s">
        <v>1174</v>
      </c>
      <c r="B994" s="93">
        <v>0</v>
      </c>
      <c r="C994" s="157" t="s">
        <v>67</v>
      </c>
      <c r="D994" s="210">
        <v>758707.99999999977</v>
      </c>
      <c r="E994" s="210">
        <v>682079.05</v>
      </c>
      <c r="F994" s="20">
        <v>0</v>
      </c>
      <c r="G994" s="21">
        <f t="shared" si="15"/>
        <v>76628.949999999721</v>
      </c>
      <c r="H994" s="20">
        <v>0</v>
      </c>
      <c r="I994" s="20">
        <v>0</v>
      </c>
    </row>
    <row r="995" spans="1:9" x14ac:dyDescent="0.25">
      <c r="A995" s="187" t="s">
        <v>1175</v>
      </c>
      <c r="B995" s="93">
        <v>0</v>
      </c>
      <c r="C995" s="157" t="s">
        <v>67</v>
      </c>
      <c r="D995" s="210">
        <v>1122199.9999999998</v>
      </c>
      <c r="E995" s="210">
        <v>848308.04999999981</v>
      </c>
      <c r="F995" s="20">
        <v>0</v>
      </c>
      <c r="G995" s="21">
        <f t="shared" si="15"/>
        <v>273891.94999999995</v>
      </c>
      <c r="H995" s="20">
        <v>0</v>
      </c>
      <c r="I995" s="20">
        <v>0</v>
      </c>
    </row>
    <row r="996" spans="1:9" x14ac:dyDescent="0.25">
      <c r="A996" s="187" t="s">
        <v>1176</v>
      </c>
      <c r="B996" s="93">
        <v>0</v>
      </c>
      <c r="C996" s="157" t="s">
        <v>67</v>
      </c>
      <c r="D996" s="210">
        <v>1389138.7999999996</v>
      </c>
      <c r="E996" s="210">
        <v>955003.00999999978</v>
      </c>
      <c r="F996" s="20">
        <v>0</v>
      </c>
      <c r="G996" s="21">
        <f t="shared" si="15"/>
        <v>434135.7899999998</v>
      </c>
      <c r="H996" s="20">
        <v>0</v>
      </c>
      <c r="I996" s="20">
        <v>0</v>
      </c>
    </row>
    <row r="997" spans="1:9" x14ac:dyDescent="0.25">
      <c r="A997" s="187" t="s">
        <v>1177</v>
      </c>
      <c r="B997" s="93">
        <v>0</v>
      </c>
      <c r="C997" s="157" t="s">
        <v>67</v>
      </c>
      <c r="D997" s="210">
        <v>320528.00000000006</v>
      </c>
      <c r="E997" s="210">
        <v>203276.79999999999</v>
      </c>
      <c r="F997" s="20">
        <v>0</v>
      </c>
      <c r="G997" s="21">
        <f t="shared" si="15"/>
        <v>117251.20000000007</v>
      </c>
      <c r="H997" s="20">
        <v>0</v>
      </c>
      <c r="I997" s="20">
        <v>0</v>
      </c>
    </row>
    <row r="998" spans="1:9" x14ac:dyDescent="0.25">
      <c r="A998" s="187" t="s">
        <v>1178</v>
      </c>
      <c r="B998" s="93">
        <v>0</v>
      </c>
      <c r="C998" s="157" t="s">
        <v>67</v>
      </c>
      <c r="D998" s="210">
        <v>119576.99999999999</v>
      </c>
      <c r="E998" s="210">
        <v>83616.799999999988</v>
      </c>
      <c r="F998" s="20">
        <v>0</v>
      </c>
      <c r="G998" s="21">
        <f t="shared" si="15"/>
        <v>35960.199999999997</v>
      </c>
      <c r="H998" s="20">
        <v>0</v>
      </c>
      <c r="I998" s="20">
        <v>0</v>
      </c>
    </row>
    <row r="999" spans="1:9" x14ac:dyDescent="0.25">
      <c r="A999" s="187" t="s">
        <v>1179</v>
      </c>
      <c r="B999" s="93">
        <v>0</v>
      </c>
      <c r="C999" s="157" t="s">
        <v>67</v>
      </c>
      <c r="D999" s="210">
        <v>468162.5</v>
      </c>
      <c r="E999" s="210">
        <v>288846.79999999993</v>
      </c>
      <c r="F999" s="20">
        <v>0</v>
      </c>
      <c r="G999" s="21">
        <f t="shared" si="15"/>
        <v>179315.70000000007</v>
      </c>
      <c r="H999" s="20">
        <v>0</v>
      </c>
      <c r="I999" s="20">
        <v>0</v>
      </c>
    </row>
    <row r="1000" spans="1:9" x14ac:dyDescent="0.25">
      <c r="A1000" s="187" t="s">
        <v>1180</v>
      </c>
      <c r="B1000" s="93">
        <v>0</v>
      </c>
      <c r="C1000" s="157" t="s">
        <v>67</v>
      </c>
      <c r="D1000" s="210">
        <v>287204.60000000003</v>
      </c>
      <c r="E1000" s="210">
        <v>250246.45</v>
      </c>
      <c r="F1000" s="20">
        <v>0</v>
      </c>
      <c r="G1000" s="21">
        <f t="shared" si="15"/>
        <v>36958.150000000023</v>
      </c>
      <c r="H1000" s="20">
        <v>0</v>
      </c>
      <c r="I1000" s="20">
        <v>0</v>
      </c>
    </row>
    <row r="1001" spans="1:9" x14ac:dyDescent="0.25">
      <c r="A1001" s="187" t="s">
        <v>1181</v>
      </c>
      <c r="B1001" s="93">
        <v>0</v>
      </c>
      <c r="C1001" s="157" t="s">
        <v>67</v>
      </c>
      <c r="D1001" s="210">
        <v>89478.499999999956</v>
      </c>
      <c r="E1001" s="210">
        <v>45640.749999999993</v>
      </c>
      <c r="F1001" s="20">
        <v>0</v>
      </c>
      <c r="G1001" s="21">
        <f t="shared" si="15"/>
        <v>43837.749999999964</v>
      </c>
      <c r="H1001" s="20">
        <v>0</v>
      </c>
      <c r="I1001" s="20">
        <v>0</v>
      </c>
    </row>
    <row r="1002" spans="1:9" x14ac:dyDescent="0.25">
      <c r="A1002" s="187" t="s">
        <v>1182</v>
      </c>
      <c r="B1002" s="93">
        <v>0</v>
      </c>
      <c r="C1002" s="157" t="s">
        <v>67</v>
      </c>
      <c r="D1002" s="210">
        <v>92259.000000000029</v>
      </c>
      <c r="E1002" s="210">
        <v>56939.659999999996</v>
      </c>
      <c r="F1002" s="20">
        <v>0</v>
      </c>
      <c r="G1002" s="21">
        <f t="shared" si="15"/>
        <v>35319.340000000033</v>
      </c>
      <c r="H1002" s="20">
        <v>0</v>
      </c>
      <c r="I1002" s="20">
        <v>0</v>
      </c>
    </row>
    <row r="1003" spans="1:9" x14ac:dyDescent="0.25">
      <c r="A1003" s="187" t="s">
        <v>1183</v>
      </c>
      <c r="B1003" s="93">
        <v>0</v>
      </c>
      <c r="C1003" s="157" t="s">
        <v>67</v>
      </c>
      <c r="D1003" s="210">
        <v>579355.99000000011</v>
      </c>
      <c r="E1003" s="210">
        <v>479787.91000000009</v>
      </c>
      <c r="F1003" s="20">
        <v>0</v>
      </c>
      <c r="G1003" s="21">
        <f t="shared" si="15"/>
        <v>99568.080000000016</v>
      </c>
      <c r="H1003" s="20">
        <v>0</v>
      </c>
      <c r="I1003" s="20">
        <v>0</v>
      </c>
    </row>
    <row r="1004" spans="1:9" x14ac:dyDescent="0.25">
      <c r="A1004" s="187" t="s">
        <v>1184</v>
      </c>
      <c r="B1004" s="93">
        <v>0</v>
      </c>
      <c r="C1004" s="157" t="s">
        <v>67</v>
      </c>
      <c r="D1004" s="210">
        <v>154769.99999999997</v>
      </c>
      <c r="E1004" s="210">
        <v>96742.150000000023</v>
      </c>
      <c r="F1004" s="20">
        <v>0</v>
      </c>
      <c r="G1004" s="21">
        <f t="shared" si="15"/>
        <v>58027.849999999948</v>
      </c>
      <c r="H1004" s="20">
        <v>0</v>
      </c>
      <c r="I1004" s="20">
        <v>0</v>
      </c>
    </row>
    <row r="1005" spans="1:9" x14ac:dyDescent="0.25">
      <c r="A1005" s="164" t="s">
        <v>1582</v>
      </c>
      <c r="B1005" s="93">
        <v>0</v>
      </c>
      <c r="C1005" s="157" t="s">
        <v>67</v>
      </c>
      <c r="D1005" s="210">
        <v>373589.50000000006</v>
      </c>
      <c r="E1005" s="210">
        <v>81376.349999999991</v>
      </c>
      <c r="F1005" s="20">
        <v>0</v>
      </c>
      <c r="G1005" s="21">
        <f t="shared" si="15"/>
        <v>292213.15000000008</v>
      </c>
      <c r="H1005" s="20">
        <v>0</v>
      </c>
      <c r="I1005" s="20">
        <v>0</v>
      </c>
    </row>
    <row r="1006" spans="1:9" x14ac:dyDescent="0.25">
      <c r="A1006" s="164" t="s">
        <v>1583</v>
      </c>
      <c r="B1006" s="93">
        <v>0</v>
      </c>
      <c r="C1006" s="157" t="s">
        <v>67</v>
      </c>
      <c r="D1006" s="210">
        <v>1285969.3500000003</v>
      </c>
      <c r="E1006" s="210">
        <v>988005.35000000009</v>
      </c>
      <c r="F1006" s="20">
        <v>0</v>
      </c>
      <c r="G1006" s="21">
        <f t="shared" si="15"/>
        <v>297964.00000000023</v>
      </c>
      <c r="H1006" s="20">
        <v>0</v>
      </c>
      <c r="I1006" s="20">
        <v>0</v>
      </c>
    </row>
    <row r="1007" spans="1:9" x14ac:dyDescent="0.25">
      <c r="A1007" s="164" t="s">
        <v>1584</v>
      </c>
      <c r="B1007" s="93">
        <v>0</v>
      </c>
      <c r="C1007" s="157" t="s">
        <v>67</v>
      </c>
      <c r="D1007" s="210">
        <v>46100.299999999981</v>
      </c>
      <c r="E1007" s="210">
        <v>33662.800000000003</v>
      </c>
      <c r="F1007" s="20">
        <v>0</v>
      </c>
      <c r="G1007" s="21">
        <f t="shared" si="15"/>
        <v>12437.499999999978</v>
      </c>
      <c r="H1007" s="20">
        <v>0</v>
      </c>
      <c r="I1007" s="20">
        <v>0</v>
      </c>
    </row>
    <row r="1008" spans="1:9" x14ac:dyDescent="0.25">
      <c r="A1008" s="164" t="s">
        <v>1585</v>
      </c>
      <c r="B1008" s="93">
        <v>0</v>
      </c>
      <c r="C1008" s="157" t="s">
        <v>67</v>
      </c>
      <c r="D1008" s="210">
        <v>1079974.3900000001</v>
      </c>
      <c r="E1008" s="210">
        <v>931707.21000000031</v>
      </c>
      <c r="F1008" s="20">
        <v>0</v>
      </c>
      <c r="G1008" s="21">
        <f t="shared" si="15"/>
        <v>148267.17999999982</v>
      </c>
      <c r="H1008" s="20">
        <v>0</v>
      </c>
      <c r="I1008" s="20">
        <v>0</v>
      </c>
    </row>
    <row r="1009" spans="1:9" x14ac:dyDescent="0.25">
      <c r="A1009" s="164" t="s">
        <v>1586</v>
      </c>
      <c r="B1009" s="93">
        <v>0</v>
      </c>
      <c r="C1009" s="157" t="s">
        <v>67</v>
      </c>
      <c r="D1009" s="210">
        <v>425551.60999999987</v>
      </c>
      <c r="E1009" s="210">
        <v>186680.04999999996</v>
      </c>
      <c r="F1009" s="20">
        <v>0</v>
      </c>
      <c r="G1009" s="21">
        <f t="shared" si="15"/>
        <v>238871.55999999991</v>
      </c>
      <c r="H1009" s="20">
        <v>0</v>
      </c>
      <c r="I1009" s="20">
        <v>0</v>
      </c>
    </row>
    <row r="1010" spans="1:9" x14ac:dyDescent="0.25">
      <c r="A1010" s="164" t="s">
        <v>1587</v>
      </c>
      <c r="B1010" s="93">
        <v>0</v>
      </c>
      <c r="C1010" s="157" t="s">
        <v>67</v>
      </c>
      <c r="D1010" s="210">
        <v>43362.7</v>
      </c>
      <c r="E1010" s="210">
        <v>36321.200000000004</v>
      </c>
      <c r="F1010" s="20">
        <v>0</v>
      </c>
      <c r="G1010" s="21">
        <f t="shared" si="15"/>
        <v>7041.4999999999927</v>
      </c>
      <c r="H1010" s="20">
        <v>0</v>
      </c>
      <c r="I1010" s="20">
        <v>0</v>
      </c>
    </row>
    <row r="1011" spans="1:9" x14ac:dyDescent="0.25">
      <c r="A1011" s="164" t="s">
        <v>1589</v>
      </c>
      <c r="B1011" s="93">
        <v>0</v>
      </c>
      <c r="C1011" s="157" t="s">
        <v>67</v>
      </c>
      <c r="D1011" s="210">
        <v>51491</v>
      </c>
      <c r="E1011" s="210">
        <v>34283.549999999996</v>
      </c>
      <c r="F1011" s="20">
        <v>0</v>
      </c>
      <c r="G1011" s="21">
        <f t="shared" si="15"/>
        <v>17207.450000000004</v>
      </c>
      <c r="H1011" s="20">
        <v>0</v>
      </c>
      <c r="I1011" s="20">
        <v>0</v>
      </c>
    </row>
    <row r="1012" spans="1:9" x14ac:dyDescent="0.25">
      <c r="A1012" s="164" t="s">
        <v>1590</v>
      </c>
      <c r="B1012" s="93">
        <v>0</v>
      </c>
      <c r="C1012" s="157" t="s">
        <v>67</v>
      </c>
      <c r="D1012" s="210">
        <v>728491.3000000004</v>
      </c>
      <c r="E1012" s="210">
        <v>577569.01000000013</v>
      </c>
      <c r="F1012" s="20">
        <v>0</v>
      </c>
      <c r="G1012" s="21">
        <f t="shared" si="15"/>
        <v>150922.29000000027</v>
      </c>
      <c r="H1012" s="20">
        <v>0</v>
      </c>
      <c r="I1012" s="20">
        <v>0</v>
      </c>
    </row>
    <row r="1013" spans="1:9" x14ac:dyDescent="0.25">
      <c r="A1013" s="164" t="s">
        <v>1591</v>
      </c>
      <c r="B1013" s="93">
        <v>0</v>
      </c>
      <c r="C1013" s="157" t="s">
        <v>67</v>
      </c>
      <c r="D1013" s="210">
        <v>43850.399999999994</v>
      </c>
      <c r="E1013" s="210">
        <v>5977.1500000000005</v>
      </c>
      <c r="F1013" s="20">
        <v>0</v>
      </c>
      <c r="G1013" s="21">
        <f t="shared" si="15"/>
        <v>37873.249999999993</v>
      </c>
      <c r="H1013" s="20">
        <v>0</v>
      </c>
      <c r="I1013" s="20">
        <v>0</v>
      </c>
    </row>
    <row r="1014" spans="1:9" x14ac:dyDescent="0.25">
      <c r="A1014" s="164" t="s">
        <v>1592</v>
      </c>
      <c r="B1014" s="93">
        <v>0</v>
      </c>
      <c r="C1014" s="157" t="s">
        <v>67</v>
      </c>
      <c r="D1014" s="210">
        <v>739628.99999999977</v>
      </c>
      <c r="E1014" s="210">
        <v>633468.66000000015</v>
      </c>
      <c r="F1014" s="20">
        <v>0</v>
      </c>
      <c r="G1014" s="21">
        <f t="shared" si="15"/>
        <v>106160.33999999962</v>
      </c>
      <c r="H1014" s="20">
        <v>0</v>
      </c>
      <c r="I1014" s="20">
        <v>0</v>
      </c>
    </row>
    <row r="1015" spans="1:9" x14ac:dyDescent="0.25">
      <c r="A1015" s="164" t="s">
        <v>1593</v>
      </c>
      <c r="B1015" s="93">
        <v>0</v>
      </c>
      <c r="C1015" s="157" t="s">
        <v>67</v>
      </c>
      <c r="D1015" s="210">
        <v>215070</v>
      </c>
      <c r="E1015" s="210">
        <v>201488.15000000005</v>
      </c>
      <c r="F1015" s="20">
        <v>0</v>
      </c>
      <c r="G1015" s="21">
        <f t="shared" si="15"/>
        <v>13581.849999999948</v>
      </c>
      <c r="H1015" s="20">
        <v>0</v>
      </c>
      <c r="I1015" s="20">
        <v>0</v>
      </c>
    </row>
    <row r="1016" spans="1:9" x14ac:dyDescent="0.25">
      <c r="A1016" s="164" t="s">
        <v>1594</v>
      </c>
      <c r="B1016" s="93">
        <v>0</v>
      </c>
      <c r="C1016" s="157" t="s">
        <v>67</v>
      </c>
      <c r="D1016" s="210">
        <v>107757.79999999999</v>
      </c>
      <c r="E1016" s="210">
        <v>72216</v>
      </c>
      <c r="F1016" s="20">
        <v>0</v>
      </c>
      <c r="G1016" s="21">
        <f t="shared" si="15"/>
        <v>35541.799999999988</v>
      </c>
      <c r="H1016" s="20">
        <v>0</v>
      </c>
      <c r="I1016" s="20">
        <v>0</v>
      </c>
    </row>
    <row r="1017" spans="1:9" x14ac:dyDescent="0.25">
      <c r="A1017" s="187" t="s">
        <v>322</v>
      </c>
      <c r="B1017" s="93">
        <v>0</v>
      </c>
      <c r="C1017" s="157" t="s">
        <v>67</v>
      </c>
      <c r="D1017" s="210">
        <v>20687.100000000002</v>
      </c>
      <c r="E1017" s="210">
        <v>18628.95</v>
      </c>
      <c r="F1017" s="20">
        <v>0</v>
      </c>
      <c r="G1017" s="21">
        <f t="shared" si="15"/>
        <v>2058.1500000000015</v>
      </c>
      <c r="H1017" s="20">
        <v>0</v>
      </c>
      <c r="I1017" s="20">
        <v>0</v>
      </c>
    </row>
    <row r="1018" spans="1:9" x14ac:dyDescent="0.25">
      <c r="A1018" s="187" t="s">
        <v>323</v>
      </c>
      <c r="B1018" s="93">
        <v>0</v>
      </c>
      <c r="C1018" s="157" t="s">
        <v>67</v>
      </c>
      <c r="D1018" s="210">
        <v>547122</v>
      </c>
      <c r="E1018" s="210">
        <v>415651.00999999995</v>
      </c>
      <c r="F1018" s="20">
        <v>0</v>
      </c>
      <c r="G1018" s="21">
        <f t="shared" si="15"/>
        <v>131470.99000000005</v>
      </c>
      <c r="H1018" s="20">
        <v>0</v>
      </c>
      <c r="I1018" s="20">
        <v>0</v>
      </c>
    </row>
    <row r="1019" spans="1:9" x14ac:dyDescent="0.25">
      <c r="A1019" s="187" t="s">
        <v>324</v>
      </c>
      <c r="B1019" s="93">
        <v>0</v>
      </c>
      <c r="C1019" s="157" t="s">
        <v>67</v>
      </c>
      <c r="D1019" s="210">
        <v>271651.50000000006</v>
      </c>
      <c r="E1019" s="210">
        <v>131316.53</v>
      </c>
      <c r="F1019" s="20">
        <v>0</v>
      </c>
      <c r="G1019" s="21">
        <f t="shared" si="15"/>
        <v>140334.97000000006</v>
      </c>
      <c r="H1019" s="20">
        <v>0</v>
      </c>
      <c r="I1019" s="20">
        <v>0</v>
      </c>
    </row>
    <row r="1020" spans="1:9" x14ac:dyDescent="0.25">
      <c r="A1020" s="187" t="s">
        <v>325</v>
      </c>
      <c r="B1020" s="93">
        <v>0</v>
      </c>
      <c r="C1020" s="157" t="s">
        <v>67</v>
      </c>
      <c r="D1020" s="210">
        <v>66723.199999999983</v>
      </c>
      <c r="E1020" s="210">
        <v>9164.9</v>
      </c>
      <c r="F1020" s="20">
        <v>0</v>
      </c>
      <c r="G1020" s="21">
        <f t="shared" si="15"/>
        <v>57558.299999999981</v>
      </c>
      <c r="H1020" s="20">
        <v>0</v>
      </c>
      <c r="I1020" s="20">
        <v>0</v>
      </c>
    </row>
    <row r="1021" spans="1:9" x14ac:dyDescent="0.25">
      <c r="A1021" s="187" t="s">
        <v>326</v>
      </c>
      <c r="B1021" s="93">
        <v>0</v>
      </c>
      <c r="C1021" s="157" t="s">
        <v>67</v>
      </c>
      <c r="D1021" s="210">
        <v>489730.66000000003</v>
      </c>
      <c r="E1021" s="210">
        <v>410071.95</v>
      </c>
      <c r="F1021" s="20">
        <v>0</v>
      </c>
      <c r="G1021" s="21">
        <f t="shared" si="15"/>
        <v>79658.710000000021</v>
      </c>
      <c r="H1021" s="20">
        <v>0</v>
      </c>
      <c r="I1021" s="20">
        <v>0</v>
      </c>
    </row>
    <row r="1022" spans="1:9" x14ac:dyDescent="0.25">
      <c r="A1022" s="187" t="s">
        <v>327</v>
      </c>
      <c r="B1022" s="93">
        <v>0</v>
      </c>
      <c r="C1022" s="157" t="s">
        <v>67</v>
      </c>
      <c r="D1022" s="210">
        <v>95709.500000000015</v>
      </c>
      <c r="E1022" s="210">
        <v>47004</v>
      </c>
      <c r="F1022" s="20">
        <v>0</v>
      </c>
      <c r="G1022" s="21">
        <f t="shared" si="15"/>
        <v>48705.500000000015</v>
      </c>
      <c r="H1022" s="20">
        <v>0</v>
      </c>
      <c r="I1022" s="20">
        <v>0</v>
      </c>
    </row>
    <row r="1023" spans="1:9" x14ac:dyDescent="0.25">
      <c r="A1023" s="187" t="s">
        <v>328</v>
      </c>
      <c r="B1023" s="93">
        <v>0</v>
      </c>
      <c r="C1023" s="157" t="s">
        <v>67</v>
      </c>
      <c r="D1023" s="210">
        <v>68205.999999999985</v>
      </c>
      <c r="E1023" s="210">
        <v>990</v>
      </c>
      <c r="F1023" s="20">
        <v>0</v>
      </c>
      <c r="G1023" s="21">
        <f t="shared" si="15"/>
        <v>67215.999999999985</v>
      </c>
      <c r="H1023" s="20">
        <v>0</v>
      </c>
      <c r="I1023" s="20">
        <v>0</v>
      </c>
    </row>
    <row r="1024" spans="1:9" x14ac:dyDescent="0.25">
      <c r="A1024" s="164" t="s">
        <v>1595</v>
      </c>
      <c r="B1024" s="93">
        <v>0</v>
      </c>
      <c r="C1024" s="157" t="s">
        <v>67</v>
      </c>
      <c r="D1024" s="210">
        <v>1222683.6300000006</v>
      </c>
      <c r="E1024" s="210">
        <v>1040869.6900000001</v>
      </c>
      <c r="F1024" s="20">
        <v>0</v>
      </c>
      <c r="G1024" s="21">
        <f t="shared" si="15"/>
        <v>181813.94000000053</v>
      </c>
      <c r="H1024" s="20">
        <v>0</v>
      </c>
      <c r="I1024" s="20">
        <v>0</v>
      </c>
    </row>
    <row r="1025" spans="1:9" x14ac:dyDescent="0.25">
      <c r="A1025" s="164" t="s">
        <v>1596</v>
      </c>
      <c r="B1025" s="93">
        <v>0</v>
      </c>
      <c r="C1025" s="157" t="s">
        <v>67</v>
      </c>
      <c r="D1025" s="210">
        <v>1275217.9799999993</v>
      </c>
      <c r="E1025" s="210">
        <v>1076339.5000000002</v>
      </c>
      <c r="F1025" s="20">
        <v>0</v>
      </c>
      <c r="G1025" s="21">
        <f t="shared" si="15"/>
        <v>198878.47999999905</v>
      </c>
      <c r="H1025" s="20">
        <v>0</v>
      </c>
      <c r="I1025" s="20">
        <v>0</v>
      </c>
    </row>
    <row r="1026" spans="1:9" x14ac:dyDescent="0.25">
      <c r="A1026" s="164" t="s">
        <v>1597</v>
      </c>
      <c r="B1026" s="93">
        <v>0</v>
      </c>
      <c r="C1026" s="157" t="s">
        <v>67</v>
      </c>
      <c r="D1026" s="210">
        <v>1236657.290000001</v>
      </c>
      <c r="E1026" s="210">
        <v>958823.54000000039</v>
      </c>
      <c r="F1026" s="20">
        <v>0</v>
      </c>
      <c r="G1026" s="21">
        <f t="shared" si="15"/>
        <v>277833.75000000058</v>
      </c>
      <c r="H1026" s="20">
        <v>0</v>
      </c>
      <c r="I1026" s="20">
        <v>0</v>
      </c>
    </row>
    <row r="1027" spans="1:9" x14ac:dyDescent="0.25">
      <c r="A1027" s="164" t="s">
        <v>1598</v>
      </c>
      <c r="B1027" s="93">
        <v>0</v>
      </c>
      <c r="C1027" s="157" t="s">
        <v>67</v>
      </c>
      <c r="D1027" s="210">
        <v>1054412.5</v>
      </c>
      <c r="E1027" s="210">
        <v>833444.4</v>
      </c>
      <c r="F1027" s="20">
        <v>0</v>
      </c>
      <c r="G1027" s="21">
        <f t="shared" si="15"/>
        <v>220968.09999999998</v>
      </c>
      <c r="H1027" s="20">
        <v>0</v>
      </c>
      <c r="I1027" s="20">
        <v>0</v>
      </c>
    </row>
    <row r="1028" spans="1:9" x14ac:dyDescent="0.25">
      <c r="A1028" s="164" t="s">
        <v>1599</v>
      </c>
      <c r="B1028" s="93">
        <v>0</v>
      </c>
      <c r="C1028" s="157" t="s">
        <v>67</v>
      </c>
      <c r="D1028" s="210">
        <v>671674.2300000001</v>
      </c>
      <c r="E1028" s="210">
        <v>600492.67000000004</v>
      </c>
      <c r="F1028" s="20">
        <v>0</v>
      </c>
      <c r="G1028" s="21">
        <f t="shared" si="15"/>
        <v>71181.560000000056</v>
      </c>
      <c r="H1028" s="20">
        <v>0</v>
      </c>
      <c r="I1028" s="20">
        <v>0</v>
      </c>
    </row>
    <row r="1029" spans="1:9" x14ac:dyDescent="0.25">
      <c r="A1029" s="164" t="s">
        <v>1600</v>
      </c>
      <c r="B1029" s="93">
        <v>0</v>
      </c>
      <c r="C1029" s="157" t="s">
        <v>67</v>
      </c>
      <c r="D1029" s="210">
        <v>1152534.0000000007</v>
      </c>
      <c r="E1029" s="210">
        <v>1013624.23</v>
      </c>
      <c r="F1029" s="20">
        <v>0</v>
      </c>
      <c r="G1029" s="21">
        <f t="shared" si="15"/>
        <v>138909.77000000072</v>
      </c>
      <c r="H1029" s="20">
        <v>0</v>
      </c>
      <c r="I1029" s="20">
        <v>0</v>
      </c>
    </row>
    <row r="1030" spans="1:9" x14ac:dyDescent="0.25">
      <c r="A1030" s="164" t="s">
        <v>1601</v>
      </c>
      <c r="B1030" s="93">
        <v>0</v>
      </c>
      <c r="C1030" s="157" t="s">
        <v>67</v>
      </c>
      <c r="D1030" s="210">
        <v>1729942.8000000005</v>
      </c>
      <c r="E1030" s="210">
        <v>1460258.4499999997</v>
      </c>
      <c r="F1030" s="20">
        <v>0</v>
      </c>
      <c r="G1030" s="21">
        <f t="shared" ref="G1030:G1093" si="16">D1030-E1030</f>
        <v>269684.35000000079</v>
      </c>
      <c r="H1030" s="20">
        <v>0</v>
      </c>
      <c r="I1030" s="20">
        <v>0</v>
      </c>
    </row>
    <row r="1031" spans="1:9" x14ac:dyDescent="0.25">
      <c r="A1031" s="164" t="s">
        <v>1602</v>
      </c>
      <c r="B1031" s="93">
        <v>0</v>
      </c>
      <c r="C1031" s="157" t="s">
        <v>67</v>
      </c>
      <c r="D1031" s="210">
        <v>791996.19</v>
      </c>
      <c r="E1031" s="210">
        <v>715770.80999999994</v>
      </c>
      <c r="F1031" s="20">
        <v>0</v>
      </c>
      <c r="G1031" s="21">
        <f t="shared" si="16"/>
        <v>76225.38</v>
      </c>
      <c r="H1031" s="20">
        <v>0</v>
      </c>
      <c r="I1031" s="20">
        <v>0</v>
      </c>
    </row>
    <row r="1032" spans="1:9" x14ac:dyDescent="0.25">
      <c r="A1032" s="164" t="s">
        <v>1603</v>
      </c>
      <c r="B1032" s="93">
        <v>0</v>
      </c>
      <c r="C1032" s="157" t="s">
        <v>67</v>
      </c>
      <c r="D1032" s="210">
        <v>775621.20000000007</v>
      </c>
      <c r="E1032" s="210">
        <v>647661.81999999995</v>
      </c>
      <c r="F1032" s="20">
        <v>0</v>
      </c>
      <c r="G1032" s="21">
        <f t="shared" si="16"/>
        <v>127959.38000000012</v>
      </c>
      <c r="H1032" s="20">
        <v>0</v>
      </c>
      <c r="I1032" s="20">
        <v>0</v>
      </c>
    </row>
    <row r="1033" spans="1:9" x14ac:dyDescent="0.25">
      <c r="A1033" s="164" t="s">
        <v>1604</v>
      </c>
      <c r="B1033" s="93">
        <v>0</v>
      </c>
      <c r="C1033" s="157" t="s">
        <v>67</v>
      </c>
      <c r="D1033" s="210">
        <v>740696</v>
      </c>
      <c r="E1033" s="210">
        <v>602368.67000000004</v>
      </c>
      <c r="F1033" s="20">
        <v>0</v>
      </c>
      <c r="G1033" s="21">
        <f t="shared" si="16"/>
        <v>138327.32999999996</v>
      </c>
      <c r="H1033" s="20">
        <v>0</v>
      </c>
      <c r="I1033" s="20">
        <v>0</v>
      </c>
    </row>
    <row r="1034" spans="1:9" x14ac:dyDescent="0.25">
      <c r="A1034" s="164" t="s">
        <v>2167</v>
      </c>
      <c r="B1034" s="93">
        <v>0</v>
      </c>
      <c r="C1034" s="157" t="s">
        <v>67</v>
      </c>
      <c r="D1034" s="210">
        <v>279944.22000000009</v>
      </c>
      <c r="E1034" s="210">
        <v>115459.01999999999</v>
      </c>
      <c r="F1034" s="20">
        <v>0</v>
      </c>
      <c r="G1034" s="21">
        <f t="shared" si="16"/>
        <v>164485.2000000001</v>
      </c>
      <c r="H1034" s="20">
        <v>0</v>
      </c>
      <c r="I1034" s="20">
        <v>0</v>
      </c>
    </row>
    <row r="1035" spans="1:9" x14ac:dyDescent="0.25">
      <c r="A1035" s="164" t="s">
        <v>1605</v>
      </c>
      <c r="B1035" s="93">
        <v>0</v>
      </c>
      <c r="C1035" s="157" t="s">
        <v>67</v>
      </c>
      <c r="D1035" s="210">
        <v>1496102.1099999996</v>
      </c>
      <c r="E1035" s="210">
        <v>1197912.55</v>
      </c>
      <c r="F1035" s="20">
        <v>0</v>
      </c>
      <c r="G1035" s="21">
        <f t="shared" si="16"/>
        <v>298189.55999999959</v>
      </c>
      <c r="H1035" s="20">
        <v>0</v>
      </c>
      <c r="I1035" s="20">
        <v>0</v>
      </c>
    </row>
    <row r="1036" spans="1:9" x14ac:dyDescent="0.25">
      <c r="A1036" s="164" t="s">
        <v>1606</v>
      </c>
      <c r="B1036" s="93">
        <v>0</v>
      </c>
      <c r="C1036" s="157" t="s">
        <v>67</v>
      </c>
      <c r="D1036" s="210">
        <v>1498800.9999999998</v>
      </c>
      <c r="E1036" s="210">
        <v>1206990.9699999997</v>
      </c>
      <c r="F1036" s="20">
        <v>0</v>
      </c>
      <c r="G1036" s="21">
        <f t="shared" si="16"/>
        <v>291810.03000000003</v>
      </c>
      <c r="H1036" s="20">
        <v>0</v>
      </c>
      <c r="I1036" s="20">
        <v>0</v>
      </c>
    </row>
    <row r="1037" spans="1:9" x14ac:dyDescent="0.25">
      <c r="A1037" s="164" t="s">
        <v>2168</v>
      </c>
      <c r="B1037" s="93">
        <v>0</v>
      </c>
      <c r="C1037" s="157" t="s">
        <v>67</v>
      </c>
      <c r="D1037" s="210">
        <v>597622.98</v>
      </c>
      <c r="E1037" s="210">
        <v>331958.53000000003</v>
      </c>
      <c r="F1037" s="20">
        <v>0</v>
      </c>
      <c r="G1037" s="21">
        <f t="shared" si="16"/>
        <v>265664.44999999995</v>
      </c>
      <c r="H1037" s="20">
        <v>0</v>
      </c>
      <c r="I1037" s="20">
        <v>0</v>
      </c>
    </row>
    <row r="1038" spans="1:9" x14ac:dyDescent="0.25">
      <c r="A1038" s="164" t="s">
        <v>2169</v>
      </c>
      <c r="B1038" s="93">
        <v>0</v>
      </c>
      <c r="C1038" s="157" t="s">
        <v>67</v>
      </c>
      <c r="D1038" s="210">
        <v>1314199.9500000002</v>
      </c>
      <c r="E1038" s="210">
        <v>1082679.3799999999</v>
      </c>
      <c r="F1038" s="20">
        <v>0</v>
      </c>
      <c r="G1038" s="21">
        <f t="shared" si="16"/>
        <v>231520.5700000003</v>
      </c>
      <c r="H1038" s="20">
        <v>0</v>
      </c>
      <c r="I1038" s="20">
        <v>0</v>
      </c>
    </row>
    <row r="1039" spans="1:9" x14ac:dyDescent="0.25">
      <c r="A1039" s="164" t="s">
        <v>1607</v>
      </c>
      <c r="B1039" s="93">
        <v>0</v>
      </c>
      <c r="C1039" s="157" t="s">
        <v>67</v>
      </c>
      <c r="D1039" s="210">
        <v>216857.8</v>
      </c>
      <c r="E1039" s="210">
        <v>173761.5</v>
      </c>
      <c r="F1039" s="20">
        <v>0</v>
      </c>
      <c r="G1039" s="21">
        <f t="shared" si="16"/>
        <v>43096.299999999988</v>
      </c>
      <c r="H1039" s="20">
        <v>0</v>
      </c>
      <c r="I1039" s="20">
        <v>0</v>
      </c>
    </row>
    <row r="1040" spans="1:9" x14ac:dyDescent="0.25">
      <c r="A1040" s="164" t="s">
        <v>1608</v>
      </c>
      <c r="B1040" s="93">
        <v>0</v>
      </c>
      <c r="C1040" s="157" t="s">
        <v>67</v>
      </c>
      <c r="D1040" s="210">
        <v>323376.12999999989</v>
      </c>
      <c r="E1040" s="210">
        <v>266120.65000000002</v>
      </c>
      <c r="F1040" s="20">
        <v>0</v>
      </c>
      <c r="G1040" s="21">
        <f t="shared" si="16"/>
        <v>57255.479999999865</v>
      </c>
      <c r="H1040" s="20">
        <v>0</v>
      </c>
      <c r="I1040" s="20">
        <v>0</v>
      </c>
    </row>
    <row r="1041" spans="1:9" x14ac:dyDescent="0.25">
      <c r="A1041" s="187" t="s">
        <v>1185</v>
      </c>
      <c r="B1041" s="93">
        <v>0</v>
      </c>
      <c r="C1041" s="157" t="s">
        <v>67</v>
      </c>
      <c r="D1041" s="210">
        <v>1569097.1999999997</v>
      </c>
      <c r="E1041" s="210">
        <v>1304384.0999999999</v>
      </c>
      <c r="F1041" s="20">
        <v>0</v>
      </c>
      <c r="G1041" s="21">
        <f t="shared" si="16"/>
        <v>264713.09999999986</v>
      </c>
      <c r="H1041" s="20">
        <v>0</v>
      </c>
      <c r="I1041" s="20">
        <v>0</v>
      </c>
    </row>
    <row r="1042" spans="1:9" x14ac:dyDescent="0.25">
      <c r="A1042" s="187" t="s">
        <v>1186</v>
      </c>
      <c r="B1042" s="93">
        <v>0</v>
      </c>
      <c r="C1042" s="157" t="s">
        <v>67</v>
      </c>
      <c r="D1042" s="210">
        <v>1719444.6000000003</v>
      </c>
      <c r="E1042" s="210">
        <v>1497515.6800000004</v>
      </c>
      <c r="F1042" s="20">
        <v>0</v>
      </c>
      <c r="G1042" s="21">
        <f t="shared" si="16"/>
        <v>221928.91999999993</v>
      </c>
      <c r="H1042" s="20">
        <v>0</v>
      </c>
      <c r="I1042" s="20">
        <v>0</v>
      </c>
    </row>
    <row r="1043" spans="1:9" x14ac:dyDescent="0.25">
      <c r="A1043" s="187" t="s">
        <v>1187</v>
      </c>
      <c r="B1043" s="93">
        <v>0</v>
      </c>
      <c r="C1043" s="157" t="s">
        <v>67</v>
      </c>
      <c r="D1043" s="210">
        <v>3941514.4000000008</v>
      </c>
      <c r="E1043" s="210">
        <v>2763661.1699999995</v>
      </c>
      <c r="F1043" s="20">
        <v>0</v>
      </c>
      <c r="G1043" s="21">
        <f t="shared" si="16"/>
        <v>1177853.2300000014</v>
      </c>
      <c r="H1043" s="20">
        <v>0</v>
      </c>
      <c r="I1043" s="20">
        <v>0</v>
      </c>
    </row>
    <row r="1044" spans="1:9" x14ac:dyDescent="0.25">
      <c r="A1044" s="187" t="s">
        <v>1188</v>
      </c>
      <c r="B1044" s="93">
        <v>0</v>
      </c>
      <c r="C1044" s="157" t="s">
        <v>67</v>
      </c>
      <c r="D1044" s="210">
        <v>1398959.87</v>
      </c>
      <c r="E1044" s="210">
        <v>1119554.6800000002</v>
      </c>
      <c r="F1044" s="20">
        <v>0</v>
      </c>
      <c r="G1044" s="21">
        <f t="shared" si="16"/>
        <v>279405.18999999994</v>
      </c>
      <c r="H1044" s="20">
        <v>0</v>
      </c>
      <c r="I1044" s="20">
        <v>0</v>
      </c>
    </row>
    <row r="1045" spans="1:9" x14ac:dyDescent="0.25">
      <c r="A1045" s="187" t="s">
        <v>1189</v>
      </c>
      <c r="B1045" s="93">
        <v>0</v>
      </c>
      <c r="C1045" s="157" t="s">
        <v>67</v>
      </c>
      <c r="D1045" s="210">
        <v>1462492.3899999994</v>
      </c>
      <c r="E1045" s="210">
        <v>708596.29999999981</v>
      </c>
      <c r="F1045" s="20">
        <v>0</v>
      </c>
      <c r="G1045" s="21">
        <f t="shared" si="16"/>
        <v>753896.08999999962</v>
      </c>
      <c r="H1045" s="20">
        <v>0</v>
      </c>
      <c r="I1045" s="20">
        <v>0</v>
      </c>
    </row>
    <row r="1046" spans="1:9" x14ac:dyDescent="0.25">
      <c r="A1046" s="187" t="s">
        <v>1190</v>
      </c>
      <c r="B1046" s="93">
        <v>0</v>
      </c>
      <c r="C1046" s="157" t="s">
        <v>67</v>
      </c>
      <c r="D1046" s="210">
        <v>1459476.2999999993</v>
      </c>
      <c r="E1046" s="210">
        <v>1214171.43</v>
      </c>
      <c r="F1046" s="20">
        <v>0</v>
      </c>
      <c r="G1046" s="21">
        <f t="shared" si="16"/>
        <v>245304.86999999941</v>
      </c>
      <c r="H1046" s="20">
        <v>0</v>
      </c>
      <c r="I1046" s="20">
        <v>0</v>
      </c>
    </row>
    <row r="1047" spans="1:9" x14ac:dyDescent="0.25">
      <c r="A1047" s="187" t="s">
        <v>1191</v>
      </c>
      <c r="B1047" s="93">
        <v>0</v>
      </c>
      <c r="C1047" s="157" t="s">
        <v>67</v>
      </c>
      <c r="D1047" s="210">
        <v>1471125.1000000006</v>
      </c>
      <c r="E1047" s="210">
        <v>1221179.32</v>
      </c>
      <c r="F1047" s="20">
        <v>0</v>
      </c>
      <c r="G1047" s="21">
        <f t="shared" si="16"/>
        <v>249945.78000000049</v>
      </c>
      <c r="H1047" s="20">
        <v>0</v>
      </c>
      <c r="I1047" s="20">
        <v>0</v>
      </c>
    </row>
    <row r="1048" spans="1:9" x14ac:dyDescent="0.25">
      <c r="A1048" s="187" t="s">
        <v>329</v>
      </c>
      <c r="B1048" s="93">
        <v>0</v>
      </c>
      <c r="C1048" s="157" t="s">
        <v>67</v>
      </c>
      <c r="D1048" s="210">
        <v>21607.5</v>
      </c>
      <c r="E1048" s="210">
        <v>20628.490000000002</v>
      </c>
      <c r="F1048" s="20">
        <v>0</v>
      </c>
      <c r="G1048" s="21">
        <f t="shared" si="16"/>
        <v>979.0099999999984</v>
      </c>
      <c r="H1048" s="20">
        <v>0</v>
      </c>
      <c r="I1048" s="20">
        <v>0</v>
      </c>
    </row>
    <row r="1049" spans="1:9" x14ac:dyDescent="0.25">
      <c r="A1049" s="187" t="s">
        <v>330</v>
      </c>
      <c r="B1049" s="93">
        <v>0</v>
      </c>
      <c r="C1049" s="157" t="s">
        <v>67</v>
      </c>
      <c r="D1049" s="210">
        <v>177699.00000000003</v>
      </c>
      <c r="E1049" s="210">
        <v>69956.95</v>
      </c>
      <c r="F1049" s="20">
        <v>0</v>
      </c>
      <c r="G1049" s="21">
        <f t="shared" si="16"/>
        <v>107742.05000000003</v>
      </c>
      <c r="H1049" s="20">
        <v>0</v>
      </c>
      <c r="I1049" s="20">
        <v>0</v>
      </c>
    </row>
    <row r="1050" spans="1:9" x14ac:dyDescent="0.25">
      <c r="A1050" s="187" t="s">
        <v>331</v>
      </c>
      <c r="B1050" s="93">
        <v>0</v>
      </c>
      <c r="C1050" s="157" t="s">
        <v>67</v>
      </c>
      <c r="D1050" s="210">
        <v>921998.96</v>
      </c>
      <c r="E1050" s="210">
        <v>693135.7300000001</v>
      </c>
      <c r="F1050" s="20">
        <v>0</v>
      </c>
      <c r="G1050" s="21">
        <f t="shared" si="16"/>
        <v>228863.22999999986</v>
      </c>
      <c r="H1050" s="20">
        <v>0</v>
      </c>
      <c r="I1050" s="20">
        <v>0</v>
      </c>
    </row>
    <row r="1051" spans="1:9" x14ac:dyDescent="0.25">
      <c r="A1051" s="187" t="s">
        <v>1192</v>
      </c>
      <c r="B1051" s="93">
        <v>0</v>
      </c>
      <c r="C1051" s="157" t="s">
        <v>67</v>
      </c>
      <c r="D1051" s="210">
        <v>828158.45999999985</v>
      </c>
      <c r="E1051" s="210">
        <v>760696.01</v>
      </c>
      <c r="F1051" s="20">
        <v>0</v>
      </c>
      <c r="G1051" s="21">
        <f t="shared" si="16"/>
        <v>67462.449999999837</v>
      </c>
      <c r="H1051" s="20">
        <v>0</v>
      </c>
      <c r="I1051" s="20">
        <v>0</v>
      </c>
    </row>
    <row r="1052" spans="1:9" x14ac:dyDescent="0.25">
      <c r="A1052" s="187" t="s">
        <v>1193</v>
      </c>
      <c r="B1052" s="93">
        <v>0</v>
      </c>
      <c r="C1052" s="157" t="s">
        <v>67</v>
      </c>
      <c r="D1052" s="210">
        <v>168923.93999999997</v>
      </c>
      <c r="E1052" s="210">
        <v>37587.699999999997</v>
      </c>
      <c r="F1052" s="20">
        <v>0</v>
      </c>
      <c r="G1052" s="21">
        <f t="shared" si="16"/>
        <v>131336.24</v>
      </c>
      <c r="H1052" s="20">
        <v>0</v>
      </c>
      <c r="I1052" s="20">
        <v>0</v>
      </c>
    </row>
    <row r="1053" spans="1:9" x14ac:dyDescent="0.25">
      <c r="A1053" s="187" t="s">
        <v>1194</v>
      </c>
      <c r="B1053" s="93">
        <v>0</v>
      </c>
      <c r="C1053" s="157" t="s">
        <v>67</v>
      </c>
      <c r="D1053" s="210">
        <v>206192.5</v>
      </c>
      <c r="E1053" s="210">
        <v>119175.35</v>
      </c>
      <c r="F1053" s="20">
        <v>0</v>
      </c>
      <c r="G1053" s="21">
        <f t="shared" si="16"/>
        <v>87017.15</v>
      </c>
      <c r="H1053" s="20">
        <v>0</v>
      </c>
      <c r="I1053" s="20">
        <v>0</v>
      </c>
    </row>
    <row r="1054" spans="1:9" x14ac:dyDescent="0.25">
      <c r="A1054" s="187" t="s">
        <v>1195</v>
      </c>
      <c r="B1054" s="93">
        <v>0</v>
      </c>
      <c r="C1054" s="157" t="s">
        <v>67</v>
      </c>
      <c r="D1054" s="210">
        <v>849292.00000000023</v>
      </c>
      <c r="E1054" s="210">
        <v>710219.4</v>
      </c>
      <c r="F1054" s="20">
        <v>0</v>
      </c>
      <c r="G1054" s="21">
        <f t="shared" si="16"/>
        <v>139072.60000000021</v>
      </c>
      <c r="H1054" s="20">
        <v>0</v>
      </c>
      <c r="I1054" s="20">
        <v>0</v>
      </c>
    </row>
    <row r="1055" spans="1:9" x14ac:dyDescent="0.25">
      <c r="A1055" s="187" t="s">
        <v>332</v>
      </c>
      <c r="B1055" s="93">
        <v>0</v>
      </c>
      <c r="C1055" s="157" t="s">
        <v>67</v>
      </c>
      <c r="D1055" s="210">
        <v>38900.189999999988</v>
      </c>
      <c r="E1055" s="210">
        <v>23955.39</v>
      </c>
      <c r="F1055" s="20">
        <v>0</v>
      </c>
      <c r="G1055" s="21">
        <f t="shared" si="16"/>
        <v>14944.799999999988</v>
      </c>
      <c r="H1055" s="20">
        <v>0</v>
      </c>
      <c r="I1055" s="20">
        <v>0</v>
      </c>
    </row>
    <row r="1056" spans="1:9" x14ac:dyDescent="0.25">
      <c r="A1056" s="187" t="s">
        <v>333</v>
      </c>
      <c r="B1056" s="93">
        <v>0</v>
      </c>
      <c r="C1056" s="157" t="s">
        <v>67</v>
      </c>
      <c r="D1056" s="210">
        <v>31045.199999999997</v>
      </c>
      <c r="E1056" s="210">
        <v>11617.35</v>
      </c>
      <c r="F1056" s="20">
        <v>0</v>
      </c>
      <c r="G1056" s="21">
        <f t="shared" si="16"/>
        <v>19427.849999999999</v>
      </c>
      <c r="H1056" s="20">
        <v>0</v>
      </c>
      <c r="I1056" s="20">
        <v>0</v>
      </c>
    </row>
    <row r="1057" spans="1:9" x14ac:dyDescent="0.25">
      <c r="A1057" s="187" t="s">
        <v>334</v>
      </c>
      <c r="B1057" s="93">
        <v>0</v>
      </c>
      <c r="C1057" s="157" t="s">
        <v>67</v>
      </c>
      <c r="D1057" s="210">
        <v>67569.500000000015</v>
      </c>
      <c r="E1057" s="210">
        <v>0</v>
      </c>
      <c r="F1057" s="20">
        <v>0</v>
      </c>
      <c r="G1057" s="21">
        <f t="shared" si="16"/>
        <v>67569.500000000015</v>
      </c>
      <c r="H1057" s="20">
        <v>0</v>
      </c>
      <c r="I1057" s="20">
        <v>0</v>
      </c>
    </row>
    <row r="1058" spans="1:9" x14ac:dyDescent="0.25">
      <c r="A1058" s="187" t="s">
        <v>335</v>
      </c>
      <c r="B1058" s="93">
        <v>0</v>
      </c>
      <c r="C1058" s="157" t="s">
        <v>67</v>
      </c>
      <c r="D1058" s="210">
        <v>18818.099999999999</v>
      </c>
      <c r="E1058" s="210">
        <v>0</v>
      </c>
      <c r="F1058" s="20">
        <v>0</v>
      </c>
      <c r="G1058" s="21">
        <f t="shared" si="16"/>
        <v>18818.099999999999</v>
      </c>
      <c r="H1058" s="20">
        <v>0</v>
      </c>
      <c r="I1058" s="20">
        <v>0</v>
      </c>
    </row>
    <row r="1059" spans="1:9" x14ac:dyDescent="0.25">
      <c r="A1059" s="187" t="s">
        <v>336</v>
      </c>
      <c r="B1059" s="93">
        <v>0</v>
      </c>
      <c r="C1059" s="157" t="s">
        <v>67</v>
      </c>
      <c r="D1059" s="210">
        <v>58591.499999999993</v>
      </c>
      <c r="E1059" s="210">
        <v>0</v>
      </c>
      <c r="F1059" s="20">
        <v>0</v>
      </c>
      <c r="G1059" s="21">
        <f t="shared" si="16"/>
        <v>58591.499999999993</v>
      </c>
      <c r="H1059" s="20">
        <v>0</v>
      </c>
      <c r="I1059" s="20">
        <v>0</v>
      </c>
    </row>
    <row r="1060" spans="1:9" x14ac:dyDescent="0.25">
      <c r="A1060" s="187" t="s">
        <v>1196</v>
      </c>
      <c r="B1060" s="93">
        <v>0</v>
      </c>
      <c r="C1060" s="157" t="s">
        <v>67</v>
      </c>
      <c r="D1060" s="210">
        <v>589466</v>
      </c>
      <c r="E1060" s="210">
        <v>458474.95</v>
      </c>
      <c r="F1060" s="20">
        <v>0</v>
      </c>
      <c r="G1060" s="21">
        <f t="shared" si="16"/>
        <v>130991.04999999999</v>
      </c>
      <c r="H1060" s="20">
        <v>0</v>
      </c>
      <c r="I1060" s="20">
        <v>0</v>
      </c>
    </row>
    <row r="1061" spans="1:9" x14ac:dyDescent="0.25">
      <c r="A1061" s="187" t="s">
        <v>337</v>
      </c>
      <c r="B1061" s="93">
        <v>0</v>
      </c>
      <c r="C1061" s="157" t="s">
        <v>67</v>
      </c>
      <c r="D1061" s="210">
        <v>114134.50000000001</v>
      </c>
      <c r="E1061" s="210">
        <v>960.4</v>
      </c>
      <c r="F1061" s="20">
        <v>0</v>
      </c>
      <c r="G1061" s="21">
        <f t="shared" si="16"/>
        <v>113174.10000000002</v>
      </c>
      <c r="H1061" s="20">
        <v>0</v>
      </c>
      <c r="I1061" s="20">
        <v>0</v>
      </c>
    </row>
    <row r="1062" spans="1:9" x14ac:dyDescent="0.25">
      <c r="A1062" s="187" t="s">
        <v>3886</v>
      </c>
      <c r="B1062" s="93">
        <v>0</v>
      </c>
      <c r="C1062" s="157" t="s">
        <v>67</v>
      </c>
      <c r="D1062" s="210">
        <v>112398.29999999999</v>
      </c>
      <c r="E1062" s="210">
        <v>32869.900000000009</v>
      </c>
      <c r="F1062" s="20">
        <v>0</v>
      </c>
      <c r="G1062" s="21">
        <f t="shared" si="16"/>
        <v>79528.39999999998</v>
      </c>
      <c r="H1062" s="20">
        <v>0</v>
      </c>
      <c r="I1062" s="20">
        <v>0</v>
      </c>
    </row>
    <row r="1063" spans="1:9" x14ac:dyDescent="0.25">
      <c r="A1063" s="187" t="s">
        <v>338</v>
      </c>
      <c r="B1063" s="93">
        <v>0</v>
      </c>
      <c r="C1063" s="157" t="s">
        <v>67</v>
      </c>
      <c r="D1063" s="210">
        <v>219659.49999999991</v>
      </c>
      <c r="E1063" s="210">
        <v>139456.44999999998</v>
      </c>
      <c r="F1063" s="20">
        <v>0</v>
      </c>
      <c r="G1063" s="21">
        <f t="shared" si="16"/>
        <v>80203.04999999993</v>
      </c>
      <c r="H1063" s="20">
        <v>0</v>
      </c>
      <c r="I1063" s="20">
        <v>0</v>
      </c>
    </row>
    <row r="1064" spans="1:9" x14ac:dyDescent="0.25">
      <c r="A1064" s="187" t="s">
        <v>339</v>
      </c>
      <c r="B1064" s="93">
        <v>0</v>
      </c>
      <c r="C1064" s="157" t="s">
        <v>67</v>
      </c>
      <c r="D1064" s="210">
        <v>165129.60000000001</v>
      </c>
      <c r="E1064" s="210">
        <v>141104</v>
      </c>
      <c r="F1064" s="20">
        <v>0</v>
      </c>
      <c r="G1064" s="21">
        <f t="shared" si="16"/>
        <v>24025.600000000006</v>
      </c>
      <c r="H1064" s="20">
        <v>0</v>
      </c>
      <c r="I1064" s="20">
        <v>0</v>
      </c>
    </row>
    <row r="1065" spans="1:9" x14ac:dyDescent="0.25">
      <c r="A1065" s="187" t="s">
        <v>340</v>
      </c>
      <c r="B1065" s="93">
        <v>0</v>
      </c>
      <c r="C1065" s="157" t="s">
        <v>67</v>
      </c>
      <c r="D1065" s="210">
        <v>717344.2000000003</v>
      </c>
      <c r="E1065" s="210">
        <v>573216.04999999993</v>
      </c>
      <c r="F1065" s="20">
        <v>0</v>
      </c>
      <c r="G1065" s="21">
        <f t="shared" si="16"/>
        <v>144128.15000000037</v>
      </c>
      <c r="H1065" s="20">
        <v>0</v>
      </c>
      <c r="I1065" s="20">
        <v>0</v>
      </c>
    </row>
    <row r="1066" spans="1:9" x14ac:dyDescent="0.25">
      <c r="A1066" s="187" t="s">
        <v>341</v>
      </c>
      <c r="B1066" s="93">
        <v>0</v>
      </c>
      <c r="C1066" s="157" t="s">
        <v>67</v>
      </c>
      <c r="D1066" s="210">
        <v>957493.51999999955</v>
      </c>
      <c r="E1066" s="210">
        <v>754328.66</v>
      </c>
      <c r="F1066" s="20">
        <v>0</v>
      </c>
      <c r="G1066" s="21">
        <f t="shared" si="16"/>
        <v>203164.85999999952</v>
      </c>
      <c r="H1066" s="20">
        <v>0</v>
      </c>
      <c r="I1066" s="20">
        <v>0</v>
      </c>
    </row>
    <row r="1067" spans="1:9" x14ac:dyDescent="0.25">
      <c r="A1067" s="187" t="s">
        <v>342</v>
      </c>
      <c r="B1067" s="93">
        <v>0</v>
      </c>
      <c r="C1067" s="157" t="s">
        <v>67</v>
      </c>
      <c r="D1067" s="210">
        <v>155741.50000000003</v>
      </c>
      <c r="E1067" s="210">
        <v>123887.45</v>
      </c>
      <c r="F1067" s="20">
        <v>0</v>
      </c>
      <c r="G1067" s="21">
        <f t="shared" si="16"/>
        <v>31854.050000000032</v>
      </c>
      <c r="H1067" s="20">
        <v>0</v>
      </c>
      <c r="I1067" s="20">
        <v>0</v>
      </c>
    </row>
    <row r="1068" spans="1:9" x14ac:dyDescent="0.25">
      <c r="A1068" s="187" t="s">
        <v>343</v>
      </c>
      <c r="B1068" s="93">
        <v>0</v>
      </c>
      <c r="C1068" s="157" t="s">
        <v>67</v>
      </c>
      <c r="D1068" s="210">
        <v>1370320.4000000004</v>
      </c>
      <c r="E1068" s="210">
        <v>1115124.3600000003</v>
      </c>
      <c r="F1068" s="20">
        <v>0</v>
      </c>
      <c r="G1068" s="21">
        <f t="shared" si="16"/>
        <v>255196.04000000004</v>
      </c>
      <c r="H1068" s="20">
        <v>0</v>
      </c>
      <c r="I1068" s="20">
        <v>0</v>
      </c>
    </row>
    <row r="1069" spans="1:9" x14ac:dyDescent="0.25">
      <c r="A1069" s="187" t="s">
        <v>344</v>
      </c>
      <c r="B1069" s="93">
        <v>0</v>
      </c>
      <c r="C1069" s="157" t="s">
        <v>67</v>
      </c>
      <c r="D1069" s="210">
        <v>957671.00000000035</v>
      </c>
      <c r="E1069" s="210">
        <v>838294.00000000012</v>
      </c>
      <c r="F1069" s="20">
        <v>0</v>
      </c>
      <c r="G1069" s="21">
        <f t="shared" si="16"/>
        <v>119377.00000000023</v>
      </c>
      <c r="H1069" s="20">
        <v>0</v>
      </c>
      <c r="I1069" s="20">
        <v>0</v>
      </c>
    </row>
    <row r="1070" spans="1:9" x14ac:dyDescent="0.25">
      <c r="A1070" s="187" t="s">
        <v>345</v>
      </c>
      <c r="B1070" s="93">
        <v>0</v>
      </c>
      <c r="C1070" s="157" t="s">
        <v>67</v>
      </c>
      <c r="D1070" s="210">
        <v>959227.60000000009</v>
      </c>
      <c r="E1070" s="210">
        <v>814708.19000000018</v>
      </c>
      <c r="F1070" s="20">
        <v>0</v>
      </c>
      <c r="G1070" s="21">
        <f t="shared" si="16"/>
        <v>144519.40999999992</v>
      </c>
      <c r="H1070" s="20">
        <v>0</v>
      </c>
      <c r="I1070" s="20">
        <v>0</v>
      </c>
    </row>
    <row r="1071" spans="1:9" x14ac:dyDescent="0.25">
      <c r="A1071" s="187" t="s">
        <v>346</v>
      </c>
      <c r="B1071" s="93">
        <v>0</v>
      </c>
      <c r="C1071" s="157" t="s">
        <v>67</v>
      </c>
      <c r="D1071" s="210">
        <v>48005.499999999985</v>
      </c>
      <c r="E1071" s="210">
        <v>10485.649999999998</v>
      </c>
      <c r="F1071" s="20">
        <v>0</v>
      </c>
      <c r="G1071" s="21">
        <f t="shared" si="16"/>
        <v>37519.849999999991</v>
      </c>
      <c r="H1071" s="20">
        <v>0</v>
      </c>
      <c r="I1071" s="20">
        <v>0</v>
      </c>
    </row>
    <row r="1072" spans="1:9" x14ac:dyDescent="0.25">
      <c r="A1072" s="187" t="s">
        <v>347</v>
      </c>
      <c r="B1072" s="93">
        <v>0</v>
      </c>
      <c r="C1072" s="157" t="s">
        <v>67</v>
      </c>
      <c r="D1072" s="210">
        <v>311851.49999999988</v>
      </c>
      <c r="E1072" s="210">
        <v>71184.38</v>
      </c>
      <c r="F1072" s="20">
        <v>0</v>
      </c>
      <c r="G1072" s="21">
        <f t="shared" si="16"/>
        <v>240667.11999999988</v>
      </c>
      <c r="H1072" s="20">
        <v>0</v>
      </c>
      <c r="I1072" s="20">
        <v>0</v>
      </c>
    </row>
    <row r="1073" spans="1:9" x14ac:dyDescent="0.25">
      <c r="A1073" s="187" t="s">
        <v>348</v>
      </c>
      <c r="B1073" s="93">
        <v>0</v>
      </c>
      <c r="C1073" s="157" t="s">
        <v>67</v>
      </c>
      <c r="D1073" s="210">
        <v>202340</v>
      </c>
      <c r="E1073" s="210">
        <v>65332.549999999996</v>
      </c>
      <c r="F1073" s="20">
        <v>0</v>
      </c>
      <c r="G1073" s="21">
        <f t="shared" si="16"/>
        <v>137007.45000000001</v>
      </c>
      <c r="H1073" s="20">
        <v>0</v>
      </c>
      <c r="I1073" s="20">
        <v>0</v>
      </c>
    </row>
    <row r="1074" spans="1:9" x14ac:dyDescent="0.25">
      <c r="A1074" s="187" t="s">
        <v>349</v>
      </c>
      <c r="B1074" s="93">
        <v>0</v>
      </c>
      <c r="C1074" s="157" t="s">
        <v>67</v>
      </c>
      <c r="D1074" s="210">
        <v>680721.43999999971</v>
      </c>
      <c r="E1074" s="210">
        <v>540655.79</v>
      </c>
      <c r="F1074" s="20">
        <v>0</v>
      </c>
      <c r="G1074" s="21">
        <f t="shared" si="16"/>
        <v>140065.64999999967</v>
      </c>
      <c r="H1074" s="20">
        <v>0</v>
      </c>
      <c r="I1074" s="20">
        <v>0</v>
      </c>
    </row>
    <row r="1075" spans="1:9" x14ac:dyDescent="0.25">
      <c r="A1075" s="187" t="s">
        <v>350</v>
      </c>
      <c r="B1075" s="93">
        <v>0</v>
      </c>
      <c r="C1075" s="157" t="s">
        <v>67</v>
      </c>
      <c r="D1075" s="210">
        <v>228860.29999999996</v>
      </c>
      <c r="E1075" s="210">
        <v>39250.649999999994</v>
      </c>
      <c r="F1075" s="20">
        <v>0</v>
      </c>
      <c r="G1075" s="21">
        <f t="shared" si="16"/>
        <v>189609.64999999997</v>
      </c>
      <c r="H1075" s="20">
        <v>0</v>
      </c>
      <c r="I1075" s="20">
        <v>0</v>
      </c>
    </row>
    <row r="1076" spans="1:9" x14ac:dyDescent="0.25">
      <c r="A1076" s="187" t="s">
        <v>351</v>
      </c>
      <c r="B1076" s="93">
        <v>0</v>
      </c>
      <c r="C1076" s="157" t="s">
        <v>67</v>
      </c>
      <c r="D1076" s="210">
        <v>302638.99999999983</v>
      </c>
      <c r="E1076" s="210">
        <v>194611.80000000002</v>
      </c>
      <c r="F1076" s="20">
        <v>0</v>
      </c>
      <c r="G1076" s="21">
        <f t="shared" si="16"/>
        <v>108027.19999999981</v>
      </c>
      <c r="H1076" s="20">
        <v>0</v>
      </c>
      <c r="I1076" s="20">
        <v>0</v>
      </c>
    </row>
    <row r="1077" spans="1:9" x14ac:dyDescent="0.25">
      <c r="A1077" s="187" t="s">
        <v>352</v>
      </c>
      <c r="B1077" s="93">
        <v>0</v>
      </c>
      <c r="C1077" s="157" t="s">
        <v>67</v>
      </c>
      <c r="D1077" s="210">
        <v>83247.5</v>
      </c>
      <c r="E1077" s="210">
        <v>0</v>
      </c>
      <c r="F1077" s="20">
        <v>0</v>
      </c>
      <c r="G1077" s="21">
        <f t="shared" si="16"/>
        <v>83247.5</v>
      </c>
      <c r="H1077" s="20">
        <v>0</v>
      </c>
      <c r="I1077" s="20">
        <v>0</v>
      </c>
    </row>
    <row r="1078" spans="1:9" x14ac:dyDescent="0.25">
      <c r="A1078" s="187" t="s">
        <v>353</v>
      </c>
      <c r="B1078" s="93">
        <v>0</v>
      </c>
      <c r="C1078" s="157" t="s">
        <v>67</v>
      </c>
      <c r="D1078" s="210">
        <v>149610.99999999997</v>
      </c>
      <c r="E1078" s="210">
        <v>74675.699999999983</v>
      </c>
      <c r="F1078" s="20">
        <v>0</v>
      </c>
      <c r="G1078" s="21">
        <f t="shared" si="16"/>
        <v>74935.299999999988</v>
      </c>
      <c r="H1078" s="20">
        <v>0</v>
      </c>
      <c r="I1078" s="20">
        <v>0</v>
      </c>
    </row>
    <row r="1079" spans="1:9" x14ac:dyDescent="0.25">
      <c r="A1079" s="187" t="s">
        <v>354</v>
      </c>
      <c r="B1079" s="93">
        <v>0</v>
      </c>
      <c r="C1079" s="157" t="s">
        <v>67</v>
      </c>
      <c r="D1079" s="210">
        <v>73615.799999999959</v>
      </c>
      <c r="E1079" s="210">
        <v>51650.749999999993</v>
      </c>
      <c r="F1079" s="20">
        <v>0</v>
      </c>
      <c r="G1079" s="21">
        <f t="shared" si="16"/>
        <v>21965.049999999967</v>
      </c>
      <c r="H1079" s="20">
        <v>0</v>
      </c>
      <c r="I1079" s="20">
        <v>0</v>
      </c>
    </row>
    <row r="1080" spans="1:9" x14ac:dyDescent="0.25">
      <c r="A1080" s="187" t="s">
        <v>355</v>
      </c>
      <c r="B1080" s="93">
        <v>0</v>
      </c>
      <c r="C1080" s="157" t="s">
        <v>67</v>
      </c>
      <c r="D1080" s="210">
        <v>78661.660000000018</v>
      </c>
      <c r="E1080" s="210">
        <v>12220.800000000001</v>
      </c>
      <c r="F1080" s="20">
        <v>0</v>
      </c>
      <c r="G1080" s="21">
        <f t="shared" si="16"/>
        <v>66440.860000000015</v>
      </c>
      <c r="H1080" s="20">
        <v>0</v>
      </c>
      <c r="I1080" s="20">
        <v>0</v>
      </c>
    </row>
    <row r="1081" spans="1:9" x14ac:dyDescent="0.25">
      <c r="A1081" s="187" t="s">
        <v>356</v>
      </c>
      <c r="B1081" s="93">
        <v>0</v>
      </c>
      <c r="C1081" s="157" t="s">
        <v>67</v>
      </c>
      <c r="D1081" s="210">
        <v>55811.000000000007</v>
      </c>
      <c r="E1081" s="210">
        <v>13332.449999999999</v>
      </c>
      <c r="F1081" s="20">
        <v>0</v>
      </c>
      <c r="G1081" s="21">
        <f t="shared" si="16"/>
        <v>42478.55000000001</v>
      </c>
      <c r="H1081" s="20">
        <v>0</v>
      </c>
      <c r="I1081" s="20">
        <v>0</v>
      </c>
    </row>
    <row r="1082" spans="1:9" x14ac:dyDescent="0.25">
      <c r="A1082" s="187" t="s">
        <v>357</v>
      </c>
      <c r="B1082" s="93">
        <v>0</v>
      </c>
      <c r="C1082" s="157" t="s">
        <v>67</v>
      </c>
      <c r="D1082" s="210">
        <v>276978.00000000006</v>
      </c>
      <c r="E1082" s="210">
        <v>16425.149999999998</v>
      </c>
      <c r="F1082" s="20">
        <v>0</v>
      </c>
      <c r="G1082" s="21">
        <f t="shared" si="16"/>
        <v>260552.85000000006</v>
      </c>
      <c r="H1082" s="20">
        <v>0</v>
      </c>
      <c r="I1082" s="20">
        <v>0</v>
      </c>
    </row>
    <row r="1083" spans="1:9" x14ac:dyDescent="0.25">
      <c r="A1083" s="187" t="s">
        <v>358</v>
      </c>
      <c r="B1083" s="93">
        <v>0</v>
      </c>
      <c r="C1083" s="157" t="s">
        <v>67</v>
      </c>
      <c r="D1083" s="210">
        <v>176156.60000000003</v>
      </c>
      <c r="E1083" s="210">
        <v>92332.6</v>
      </c>
      <c r="F1083" s="20">
        <v>0</v>
      </c>
      <c r="G1083" s="21">
        <f t="shared" si="16"/>
        <v>83824.000000000029</v>
      </c>
      <c r="H1083" s="20">
        <v>0</v>
      </c>
      <c r="I1083" s="20">
        <v>0</v>
      </c>
    </row>
    <row r="1084" spans="1:9" x14ac:dyDescent="0.25">
      <c r="A1084" s="187" t="s">
        <v>359</v>
      </c>
      <c r="B1084" s="93">
        <v>0</v>
      </c>
      <c r="C1084" s="157" t="s">
        <v>67</v>
      </c>
      <c r="D1084" s="210">
        <v>283175.5</v>
      </c>
      <c r="E1084" s="210">
        <v>164400.37</v>
      </c>
      <c r="F1084" s="20">
        <v>0</v>
      </c>
      <c r="G1084" s="21">
        <f t="shared" si="16"/>
        <v>118775.13</v>
      </c>
      <c r="H1084" s="20">
        <v>0</v>
      </c>
      <c r="I1084" s="20">
        <v>0</v>
      </c>
    </row>
    <row r="1085" spans="1:9" x14ac:dyDescent="0.25">
      <c r="A1085" s="187" t="s">
        <v>360</v>
      </c>
      <c r="B1085" s="93">
        <v>0</v>
      </c>
      <c r="C1085" s="157" t="s">
        <v>67</v>
      </c>
      <c r="D1085" s="210">
        <v>90578.45</v>
      </c>
      <c r="E1085" s="210">
        <v>969.31</v>
      </c>
      <c r="F1085" s="20">
        <v>0</v>
      </c>
      <c r="G1085" s="21">
        <f t="shared" si="16"/>
        <v>89609.14</v>
      </c>
      <c r="H1085" s="20">
        <v>0</v>
      </c>
      <c r="I1085" s="20">
        <v>0</v>
      </c>
    </row>
    <row r="1086" spans="1:9" x14ac:dyDescent="0.25">
      <c r="A1086" s="187" t="s">
        <v>361</v>
      </c>
      <c r="B1086" s="93">
        <v>0</v>
      </c>
      <c r="C1086" s="157" t="s">
        <v>67</v>
      </c>
      <c r="D1086" s="210">
        <v>180866.5</v>
      </c>
      <c r="E1086" s="210">
        <v>64497.2</v>
      </c>
      <c r="F1086" s="20">
        <v>0</v>
      </c>
      <c r="G1086" s="21">
        <f t="shared" si="16"/>
        <v>116369.3</v>
      </c>
      <c r="H1086" s="20">
        <v>0</v>
      </c>
      <c r="I1086" s="20">
        <v>0</v>
      </c>
    </row>
    <row r="1087" spans="1:9" x14ac:dyDescent="0.25">
      <c r="A1087" s="187" t="s">
        <v>362</v>
      </c>
      <c r="B1087" s="93">
        <v>0</v>
      </c>
      <c r="C1087" s="157" t="s">
        <v>67</v>
      </c>
      <c r="D1087" s="210">
        <v>275560.10000000003</v>
      </c>
      <c r="E1087" s="210">
        <v>139961.43</v>
      </c>
      <c r="F1087" s="20">
        <v>0</v>
      </c>
      <c r="G1087" s="21">
        <f t="shared" si="16"/>
        <v>135598.67000000004</v>
      </c>
      <c r="H1087" s="20">
        <v>0</v>
      </c>
      <c r="I1087" s="20">
        <v>0</v>
      </c>
    </row>
    <row r="1088" spans="1:9" x14ac:dyDescent="0.25">
      <c r="A1088" s="187" t="s">
        <v>363</v>
      </c>
      <c r="B1088" s="93">
        <v>0</v>
      </c>
      <c r="C1088" s="157" t="s">
        <v>67</v>
      </c>
      <c r="D1088" s="210">
        <v>87272.500000000015</v>
      </c>
      <c r="E1088" s="210">
        <v>47602.850000000006</v>
      </c>
      <c r="F1088" s="20">
        <v>0</v>
      </c>
      <c r="G1088" s="21">
        <f t="shared" si="16"/>
        <v>39669.650000000009</v>
      </c>
      <c r="H1088" s="20">
        <v>0</v>
      </c>
      <c r="I1088" s="20">
        <v>0</v>
      </c>
    </row>
    <row r="1089" spans="1:9" x14ac:dyDescent="0.25">
      <c r="A1089" s="187" t="s">
        <v>364</v>
      </c>
      <c r="B1089" s="93">
        <v>0</v>
      </c>
      <c r="C1089" s="157" t="s">
        <v>67</v>
      </c>
      <c r="D1089" s="210">
        <v>74972.999999999971</v>
      </c>
      <c r="E1089" s="210">
        <v>21067.45</v>
      </c>
      <c r="F1089" s="20">
        <v>0</v>
      </c>
      <c r="G1089" s="21">
        <f t="shared" si="16"/>
        <v>53905.549999999974</v>
      </c>
      <c r="H1089" s="20">
        <v>0</v>
      </c>
      <c r="I1089" s="20">
        <v>0</v>
      </c>
    </row>
    <row r="1090" spans="1:9" x14ac:dyDescent="0.25">
      <c r="A1090" s="187" t="s">
        <v>365</v>
      </c>
      <c r="B1090" s="93">
        <v>0</v>
      </c>
      <c r="C1090" s="157" t="s">
        <v>67</v>
      </c>
      <c r="D1090" s="210">
        <v>60433.999999999993</v>
      </c>
      <c r="E1090" s="210">
        <v>42164.6</v>
      </c>
      <c r="F1090" s="20">
        <v>0</v>
      </c>
      <c r="G1090" s="21">
        <f t="shared" si="16"/>
        <v>18269.399999999994</v>
      </c>
      <c r="H1090" s="20">
        <v>0</v>
      </c>
      <c r="I1090" s="20">
        <v>0</v>
      </c>
    </row>
    <row r="1091" spans="1:9" x14ac:dyDescent="0.25">
      <c r="A1091" s="187" t="s">
        <v>366</v>
      </c>
      <c r="B1091" s="93">
        <v>0</v>
      </c>
      <c r="C1091" s="157" t="s">
        <v>67</v>
      </c>
      <c r="D1091" s="210">
        <v>174413.79</v>
      </c>
      <c r="E1091" s="210">
        <v>35809.129999999997</v>
      </c>
      <c r="F1091" s="20">
        <v>0</v>
      </c>
      <c r="G1091" s="21">
        <f t="shared" si="16"/>
        <v>138604.66</v>
      </c>
      <c r="H1091" s="20">
        <v>0</v>
      </c>
      <c r="I1091" s="20">
        <v>0</v>
      </c>
    </row>
    <row r="1092" spans="1:9" x14ac:dyDescent="0.25">
      <c r="A1092" s="187" t="s">
        <v>367</v>
      </c>
      <c r="B1092" s="93">
        <v>0</v>
      </c>
      <c r="C1092" s="157" t="s">
        <v>67</v>
      </c>
      <c r="D1092" s="210">
        <v>81706.500000000029</v>
      </c>
      <c r="E1092" s="210">
        <v>38993.299999999996</v>
      </c>
      <c r="F1092" s="20">
        <v>0</v>
      </c>
      <c r="G1092" s="21">
        <f t="shared" si="16"/>
        <v>42713.200000000033</v>
      </c>
      <c r="H1092" s="20">
        <v>0</v>
      </c>
      <c r="I1092" s="20">
        <v>0</v>
      </c>
    </row>
    <row r="1093" spans="1:9" x14ac:dyDescent="0.25">
      <c r="A1093" s="187" t="s">
        <v>368</v>
      </c>
      <c r="B1093" s="93">
        <v>0</v>
      </c>
      <c r="C1093" s="157" t="s">
        <v>67</v>
      </c>
      <c r="D1093" s="210">
        <v>200966.99999999991</v>
      </c>
      <c r="E1093" s="210">
        <v>40553.15</v>
      </c>
      <c r="F1093" s="20">
        <v>0</v>
      </c>
      <c r="G1093" s="21">
        <f t="shared" si="16"/>
        <v>160413.84999999992</v>
      </c>
      <c r="H1093" s="20">
        <v>0</v>
      </c>
      <c r="I1093" s="20">
        <v>0</v>
      </c>
    </row>
    <row r="1094" spans="1:9" x14ac:dyDescent="0.25">
      <c r="A1094" s="187" t="s">
        <v>369</v>
      </c>
      <c r="B1094" s="93">
        <v>0</v>
      </c>
      <c r="C1094" s="157" t="s">
        <v>67</v>
      </c>
      <c r="D1094" s="210">
        <v>245137.80000000005</v>
      </c>
      <c r="E1094" s="210">
        <v>90661.250000000015</v>
      </c>
      <c r="F1094" s="20">
        <v>0</v>
      </c>
      <c r="G1094" s="21">
        <f t="shared" ref="G1094:G1157" si="17">D1094-E1094</f>
        <v>154476.55000000005</v>
      </c>
      <c r="H1094" s="20">
        <v>0</v>
      </c>
      <c r="I1094" s="20">
        <v>0</v>
      </c>
    </row>
    <row r="1095" spans="1:9" x14ac:dyDescent="0.25">
      <c r="A1095" s="187" t="s">
        <v>370</v>
      </c>
      <c r="B1095" s="93">
        <v>0</v>
      </c>
      <c r="C1095" s="157" t="s">
        <v>67</v>
      </c>
      <c r="D1095" s="210">
        <v>267801.01999999996</v>
      </c>
      <c r="E1095" s="210">
        <v>43462.500000000007</v>
      </c>
      <c r="F1095" s="20">
        <v>0</v>
      </c>
      <c r="G1095" s="21">
        <f t="shared" si="17"/>
        <v>224338.51999999996</v>
      </c>
      <c r="H1095" s="20">
        <v>0</v>
      </c>
      <c r="I1095" s="20">
        <v>0</v>
      </c>
    </row>
    <row r="1096" spans="1:9" x14ac:dyDescent="0.25">
      <c r="A1096" s="187" t="s">
        <v>371</v>
      </c>
      <c r="B1096" s="93">
        <v>0</v>
      </c>
      <c r="C1096" s="157" t="s">
        <v>67</v>
      </c>
      <c r="D1096" s="210">
        <v>17486.999999999996</v>
      </c>
      <c r="E1096" s="210">
        <v>0</v>
      </c>
      <c r="F1096" s="20">
        <v>0</v>
      </c>
      <c r="G1096" s="21">
        <f t="shared" si="17"/>
        <v>17486.999999999996</v>
      </c>
      <c r="H1096" s="20">
        <v>0</v>
      </c>
      <c r="I1096" s="20">
        <v>0</v>
      </c>
    </row>
    <row r="1097" spans="1:9" x14ac:dyDescent="0.25">
      <c r="A1097" s="164" t="s">
        <v>1609</v>
      </c>
      <c r="B1097" s="93">
        <v>0</v>
      </c>
      <c r="C1097" s="157" t="s">
        <v>67</v>
      </c>
      <c r="D1097" s="210">
        <v>224617.5</v>
      </c>
      <c r="E1097" s="210">
        <v>171415.12000000002</v>
      </c>
      <c r="F1097" s="20">
        <v>0</v>
      </c>
      <c r="G1097" s="21">
        <f t="shared" si="17"/>
        <v>53202.379999999976</v>
      </c>
      <c r="H1097" s="20">
        <v>0</v>
      </c>
      <c r="I1097" s="20">
        <v>0</v>
      </c>
    </row>
    <row r="1098" spans="1:9" x14ac:dyDescent="0.25">
      <c r="A1098" s="164" t="s">
        <v>1610</v>
      </c>
      <c r="B1098" s="93">
        <v>0</v>
      </c>
      <c r="C1098" s="157" t="s">
        <v>67</v>
      </c>
      <c r="D1098" s="210">
        <v>20681.5</v>
      </c>
      <c r="E1098" s="210">
        <v>19803.5</v>
      </c>
      <c r="F1098" s="20">
        <v>0</v>
      </c>
      <c r="G1098" s="21">
        <f t="shared" si="17"/>
        <v>878</v>
      </c>
      <c r="H1098" s="20">
        <v>0</v>
      </c>
      <c r="I1098" s="20">
        <v>0</v>
      </c>
    </row>
    <row r="1099" spans="1:9" x14ac:dyDescent="0.25">
      <c r="A1099" s="164" t="s">
        <v>1611</v>
      </c>
      <c r="B1099" s="93">
        <v>0</v>
      </c>
      <c r="C1099" s="157" t="s">
        <v>67</v>
      </c>
      <c r="D1099" s="210">
        <v>471265.10000000009</v>
      </c>
      <c r="E1099" s="210">
        <v>268882.01</v>
      </c>
      <c r="F1099" s="20">
        <v>0</v>
      </c>
      <c r="G1099" s="21">
        <f t="shared" si="17"/>
        <v>202383.09000000008</v>
      </c>
      <c r="H1099" s="20">
        <v>0</v>
      </c>
      <c r="I1099" s="20">
        <v>0</v>
      </c>
    </row>
    <row r="1100" spans="1:9" x14ac:dyDescent="0.25">
      <c r="A1100" s="164" t="s">
        <v>1612</v>
      </c>
      <c r="B1100" s="93">
        <v>0</v>
      </c>
      <c r="C1100" s="157" t="s">
        <v>67</v>
      </c>
      <c r="D1100" s="210">
        <v>1258375.6700000004</v>
      </c>
      <c r="E1100" s="210">
        <v>1114563.9700000002</v>
      </c>
      <c r="F1100" s="20">
        <v>0</v>
      </c>
      <c r="G1100" s="21">
        <f t="shared" si="17"/>
        <v>143811.70000000019</v>
      </c>
      <c r="H1100" s="20">
        <v>0</v>
      </c>
      <c r="I1100" s="20">
        <v>0</v>
      </c>
    </row>
    <row r="1101" spans="1:9" x14ac:dyDescent="0.25">
      <c r="A1101" s="164" t="s">
        <v>1613</v>
      </c>
      <c r="B1101" s="93">
        <v>0</v>
      </c>
      <c r="C1101" s="157" t="s">
        <v>67</v>
      </c>
      <c r="D1101" s="210">
        <v>157387.59999999998</v>
      </c>
      <c r="E1101" s="210">
        <v>114794.74999999997</v>
      </c>
      <c r="F1101" s="20">
        <v>0</v>
      </c>
      <c r="G1101" s="21">
        <f t="shared" si="17"/>
        <v>42592.850000000006</v>
      </c>
      <c r="H1101" s="20">
        <v>0</v>
      </c>
      <c r="I1101" s="20">
        <v>0</v>
      </c>
    </row>
    <row r="1102" spans="1:9" x14ac:dyDescent="0.25">
      <c r="A1102" s="164" t="s">
        <v>1614</v>
      </c>
      <c r="B1102" s="93">
        <v>0</v>
      </c>
      <c r="C1102" s="157" t="s">
        <v>67</v>
      </c>
      <c r="D1102" s="210">
        <v>1018893.5</v>
      </c>
      <c r="E1102" s="210">
        <v>875975.9</v>
      </c>
      <c r="F1102" s="20">
        <v>0</v>
      </c>
      <c r="G1102" s="21">
        <f t="shared" si="17"/>
        <v>142917.59999999998</v>
      </c>
      <c r="H1102" s="20">
        <v>0</v>
      </c>
      <c r="I1102" s="20">
        <v>0</v>
      </c>
    </row>
    <row r="1103" spans="1:9" x14ac:dyDescent="0.25">
      <c r="A1103" s="164" t="s">
        <v>1615</v>
      </c>
      <c r="B1103" s="93">
        <v>0</v>
      </c>
      <c r="C1103" s="157" t="s">
        <v>67</v>
      </c>
      <c r="D1103" s="210">
        <v>1048767.7800000005</v>
      </c>
      <c r="E1103" s="210">
        <v>815816.74000000022</v>
      </c>
      <c r="F1103" s="20">
        <v>0</v>
      </c>
      <c r="G1103" s="21">
        <f t="shared" si="17"/>
        <v>232951.04000000027</v>
      </c>
      <c r="H1103" s="20">
        <v>0</v>
      </c>
      <c r="I1103" s="20">
        <v>0</v>
      </c>
    </row>
    <row r="1104" spans="1:9" x14ac:dyDescent="0.25">
      <c r="A1104" s="164" t="s">
        <v>1616</v>
      </c>
      <c r="B1104" s="93">
        <v>0</v>
      </c>
      <c r="C1104" s="157" t="s">
        <v>67</v>
      </c>
      <c r="D1104" s="210">
        <v>1449276.0199999993</v>
      </c>
      <c r="E1104" s="210">
        <v>1203957.9100000001</v>
      </c>
      <c r="F1104" s="20">
        <v>0</v>
      </c>
      <c r="G1104" s="21">
        <f t="shared" si="17"/>
        <v>245318.10999999917</v>
      </c>
      <c r="H1104" s="20">
        <v>0</v>
      </c>
      <c r="I1104" s="20">
        <v>0</v>
      </c>
    </row>
    <row r="1105" spans="1:9" x14ac:dyDescent="0.25">
      <c r="A1105" s="164" t="s">
        <v>1617</v>
      </c>
      <c r="B1105" s="93">
        <v>0</v>
      </c>
      <c r="C1105" s="157" t="s">
        <v>67</v>
      </c>
      <c r="D1105" s="210">
        <v>1073107.4099999997</v>
      </c>
      <c r="E1105" s="210">
        <v>910995.03</v>
      </c>
      <c r="F1105" s="20">
        <v>0</v>
      </c>
      <c r="G1105" s="21">
        <f t="shared" si="17"/>
        <v>162112.37999999966</v>
      </c>
      <c r="H1105" s="20">
        <v>0</v>
      </c>
      <c r="I1105" s="20">
        <v>0</v>
      </c>
    </row>
    <row r="1106" spans="1:9" x14ac:dyDescent="0.25">
      <c r="A1106" s="164" t="s">
        <v>1618</v>
      </c>
      <c r="B1106" s="93">
        <v>0</v>
      </c>
      <c r="C1106" s="157" t="s">
        <v>67</v>
      </c>
      <c r="D1106" s="210">
        <v>1816573.3000000012</v>
      </c>
      <c r="E1106" s="210">
        <v>1549628.0200000003</v>
      </c>
      <c r="F1106" s="20">
        <v>0</v>
      </c>
      <c r="G1106" s="21">
        <f t="shared" si="17"/>
        <v>266945.28000000096</v>
      </c>
      <c r="H1106" s="20">
        <v>0</v>
      </c>
      <c r="I1106" s="20">
        <v>0</v>
      </c>
    </row>
    <row r="1107" spans="1:9" x14ac:dyDescent="0.25">
      <c r="A1107" s="164" t="s">
        <v>1619</v>
      </c>
      <c r="B1107" s="93">
        <v>0</v>
      </c>
      <c r="C1107" s="157" t="s">
        <v>67</v>
      </c>
      <c r="D1107" s="210">
        <v>158620.78999999992</v>
      </c>
      <c r="E1107" s="210">
        <v>101884.28999999998</v>
      </c>
      <c r="F1107" s="20">
        <v>0</v>
      </c>
      <c r="G1107" s="21">
        <f t="shared" si="17"/>
        <v>56736.499999999942</v>
      </c>
      <c r="H1107" s="20">
        <v>0</v>
      </c>
      <c r="I1107" s="20">
        <v>0</v>
      </c>
    </row>
    <row r="1108" spans="1:9" x14ac:dyDescent="0.25">
      <c r="A1108" s="164" t="s">
        <v>1620</v>
      </c>
      <c r="B1108" s="93">
        <v>0</v>
      </c>
      <c r="C1108" s="157" t="s">
        <v>67</v>
      </c>
      <c r="D1108" s="210">
        <v>1294092.4400000004</v>
      </c>
      <c r="E1108" s="210">
        <v>1150352.2799999998</v>
      </c>
      <c r="F1108" s="20">
        <v>0</v>
      </c>
      <c r="G1108" s="21">
        <f t="shared" si="17"/>
        <v>143740.16000000061</v>
      </c>
      <c r="H1108" s="20">
        <v>0</v>
      </c>
      <c r="I1108" s="20">
        <v>0</v>
      </c>
    </row>
    <row r="1109" spans="1:9" x14ac:dyDescent="0.25">
      <c r="A1109" s="164" t="s">
        <v>1621</v>
      </c>
      <c r="B1109" s="93">
        <v>0</v>
      </c>
      <c r="C1109" s="157" t="s">
        <v>67</v>
      </c>
      <c r="D1109" s="210">
        <v>1840926.2999999989</v>
      </c>
      <c r="E1109" s="210">
        <v>1425181.61</v>
      </c>
      <c r="F1109" s="20">
        <v>0</v>
      </c>
      <c r="G1109" s="21">
        <f t="shared" si="17"/>
        <v>415744.68999999878</v>
      </c>
      <c r="H1109" s="20">
        <v>0</v>
      </c>
      <c r="I1109" s="20">
        <v>0</v>
      </c>
    </row>
    <row r="1110" spans="1:9" x14ac:dyDescent="0.25">
      <c r="A1110" s="164" t="s">
        <v>1622</v>
      </c>
      <c r="B1110" s="93">
        <v>0</v>
      </c>
      <c r="C1110" s="157" t="s">
        <v>67</v>
      </c>
      <c r="D1110" s="210">
        <v>1116681.5699999994</v>
      </c>
      <c r="E1110" s="210">
        <v>903522.97999999975</v>
      </c>
      <c r="F1110" s="20">
        <v>0</v>
      </c>
      <c r="G1110" s="21">
        <f t="shared" si="17"/>
        <v>213158.58999999962</v>
      </c>
      <c r="H1110" s="20">
        <v>0</v>
      </c>
      <c r="I1110" s="20">
        <v>0</v>
      </c>
    </row>
    <row r="1111" spans="1:9" x14ac:dyDescent="0.25">
      <c r="A1111" s="164" t="s">
        <v>1623</v>
      </c>
      <c r="B1111" s="93">
        <v>0</v>
      </c>
      <c r="C1111" s="157" t="s">
        <v>67</v>
      </c>
      <c r="D1111" s="210">
        <v>695852.74000000069</v>
      </c>
      <c r="E1111" s="210">
        <v>408578.50999999995</v>
      </c>
      <c r="F1111" s="20">
        <v>0</v>
      </c>
      <c r="G1111" s="21">
        <f t="shared" si="17"/>
        <v>287274.23000000074</v>
      </c>
      <c r="H1111" s="20">
        <v>0</v>
      </c>
      <c r="I1111" s="20">
        <v>0</v>
      </c>
    </row>
    <row r="1112" spans="1:9" x14ac:dyDescent="0.25">
      <c r="A1112" s="204" t="s">
        <v>372</v>
      </c>
      <c r="B1112" s="93">
        <v>0</v>
      </c>
      <c r="C1112" s="157" t="s">
        <v>67</v>
      </c>
      <c r="D1112" s="210">
        <v>418193.85000000009</v>
      </c>
      <c r="E1112" s="210">
        <v>193375.54999999996</v>
      </c>
      <c r="F1112" s="20">
        <v>0</v>
      </c>
      <c r="G1112" s="21">
        <f t="shared" si="17"/>
        <v>224818.30000000013</v>
      </c>
      <c r="H1112" s="20">
        <v>0</v>
      </c>
      <c r="I1112" s="20">
        <v>0</v>
      </c>
    </row>
    <row r="1113" spans="1:9" x14ac:dyDescent="0.25">
      <c r="A1113" s="204" t="s">
        <v>373</v>
      </c>
      <c r="B1113" s="93">
        <v>0</v>
      </c>
      <c r="C1113" s="157" t="s">
        <v>67</v>
      </c>
      <c r="D1113" s="210">
        <v>250775.83000000005</v>
      </c>
      <c r="E1113" s="210">
        <v>197967.44999999998</v>
      </c>
      <c r="F1113" s="20">
        <v>0</v>
      </c>
      <c r="G1113" s="21">
        <f t="shared" si="17"/>
        <v>52808.380000000063</v>
      </c>
      <c r="H1113" s="20">
        <v>0</v>
      </c>
      <c r="I1113" s="20">
        <v>0</v>
      </c>
    </row>
    <row r="1114" spans="1:9" x14ac:dyDescent="0.25">
      <c r="A1114" s="187" t="s">
        <v>1197</v>
      </c>
      <c r="B1114" s="93">
        <v>0</v>
      </c>
      <c r="C1114" s="157" t="s">
        <v>67</v>
      </c>
      <c r="D1114" s="210">
        <v>4606915.2700000014</v>
      </c>
      <c r="E1114" s="210">
        <v>3991543.4200000009</v>
      </c>
      <c r="F1114" s="20">
        <v>0</v>
      </c>
      <c r="G1114" s="21">
        <f t="shared" si="17"/>
        <v>615371.85000000056</v>
      </c>
      <c r="H1114" s="20">
        <v>0</v>
      </c>
      <c r="I1114" s="20">
        <v>0</v>
      </c>
    </row>
    <row r="1115" spans="1:9" x14ac:dyDescent="0.25">
      <c r="A1115" s="164" t="s">
        <v>1624</v>
      </c>
      <c r="B1115" s="93">
        <v>0</v>
      </c>
      <c r="C1115" s="157" t="s">
        <v>67</v>
      </c>
      <c r="D1115" s="210">
        <v>1751000.4600000007</v>
      </c>
      <c r="E1115" s="210">
        <v>1371513.3100000003</v>
      </c>
      <c r="F1115" s="20">
        <v>0</v>
      </c>
      <c r="G1115" s="21">
        <f t="shared" si="17"/>
        <v>379487.15000000037</v>
      </c>
      <c r="H1115" s="20">
        <v>0</v>
      </c>
      <c r="I1115" s="20">
        <v>0</v>
      </c>
    </row>
    <row r="1116" spans="1:9" x14ac:dyDescent="0.25">
      <c r="A1116" s="164" t="s">
        <v>1625</v>
      </c>
      <c r="B1116" s="93">
        <v>0</v>
      </c>
      <c r="C1116" s="157" t="s">
        <v>67</v>
      </c>
      <c r="D1116" s="210">
        <v>160799.99999999997</v>
      </c>
      <c r="E1116" s="210">
        <v>54497.75</v>
      </c>
      <c r="F1116" s="20">
        <v>0</v>
      </c>
      <c r="G1116" s="21">
        <f t="shared" si="17"/>
        <v>106302.24999999997</v>
      </c>
      <c r="H1116" s="20">
        <v>0</v>
      </c>
      <c r="I1116" s="20">
        <v>0</v>
      </c>
    </row>
    <row r="1117" spans="1:9" x14ac:dyDescent="0.25">
      <c r="A1117" s="164" t="s">
        <v>1626</v>
      </c>
      <c r="B1117" s="93">
        <v>0</v>
      </c>
      <c r="C1117" s="157" t="s">
        <v>67</v>
      </c>
      <c r="D1117" s="210">
        <v>124324.19999999998</v>
      </c>
      <c r="E1117" s="210">
        <v>7658.88</v>
      </c>
      <c r="F1117" s="20">
        <v>0</v>
      </c>
      <c r="G1117" s="21">
        <f t="shared" si="17"/>
        <v>116665.31999999998</v>
      </c>
      <c r="H1117" s="20">
        <v>0</v>
      </c>
      <c r="I1117" s="20">
        <v>0</v>
      </c>
    </row>
    <row r="1118" spans="1:9" x14ac:dyDescent="0.25">
      <c r="A1118" s="164" t="s">
        <v>1627</v>
      </c>
      <c r="B1118" s="93">
        <v>0</v>
      </c>
      <c r="C1118" s="157" t="s">
        <v>67</v>
      </c>
      <c r="D1118" s="210">
        <v>67440.399999999994</v>
      </c>
      <c r="E1118" s="210">
        <v>13251.750000000002</v>
      </c>
      <c r="F1118" s="20">
        <v>0</v>
      </c>
      <c r="G1118" s="21">
        <f t="shared" si="17"/>
        <v>54188.649999999994</v>
      </c>
      <c r="H1118" s="20">
        <v>0</v>
      </c>
      <c r="I1118" s="20">
        <v>0</v>
      </c>
    </row>
    <row r="1119" spans="1:9" x14ac:dyDescent="0.25">
      <c r="A1119" s="164" t="s">
        <v>1628</v>
      </c>
      <c r="B1119" s="93">
        <v>0</v>
      </c>
      <c r="C1119" s="157" t="s">
        <v>67</v>
      </c>
      <c r="D1119" s="210">
        <v>110110.8</v>
      </c>
      <c r="E1119" s="210">
        <v>61695.72</v>
      </c>
      <c r="F1119" s="20">
        <v>0</v>
      </c>
      <c r="G1119" s="21">
        <f t="shared" si="17"/>
        <v>48415.08</v>
      </c>
      <c r="H1119" s="20">
        <v>0</v>
      </c>
      <c r="I1119" s="20">
        <v>0</v>
      </c>
    </row>
    <row r="1120" spans="1:9" x14ac:dyDescent="0.25">
      <c r="A1120" s="187" t="s">
        <v>374</v>
      </c>
      <c r="B1120" s="93">
        <v>0</v>
      </c>
      <c r="C1120" s="157" t="s">
        <v>67</v>
      </c>
      <c r="D1120" s="210">
        <v>130750.49999999999</v>
      </c>
      <c r="E1120" s="210">
        <v>0</v>
      </c>
      <c r="F1120" s="20">
        <v>0</v>
      </c>
      <c r="G1120" s="21">
        <f t="shared" si="17"/>
        <v>130750.49999999999</v>
      </c>
      <c r="H1120" s="20">
        <v>0</v>
      </c>
      <c r="I1120" s="20">
        <v>0</v>
      </c>
    </row>
    <row r="1121" spans="1:9" x14ac:dyDescent="0.25">
      <c r="A1121" s="187" t="s">
        <v>375</v>
      </c>
      <c r="B1121" s="93">
        <v>0</v>
      </c>
      <c r="C1121" s="157" t="s">
        <v>67</v>
      </c>
      <c r="D1121" s="210">
        <v>40970.499999999985</v>
      </c>
      <c r="E1121" s="210">
        <v>0</v>
      </c>
      <c r="F1121" s="20">
        <v>0</v>
      </c>
      <c r="G1121" s="21">
        <f t="shared" si="17"/>
        <v>40970.499999999985</v>
      </c>
      <c r="H1121" s="20">
        <v>0</v>
      </c>
      <c r="I1121" s="20">
        <v>0</v>
      </c>
    </row>
    <row r="1122" spans="1:9" x14ac:dyDescent="0.25">
      <c r="A1122" s="187" t="s">
        <v>376</v>
      </c>
      <c r="B1122" s="93">
        <v>0</v>
      </c>
      <c r="C1122" s="157" t="s">
        <v>67</v>
      </c>
      <c r="D1122" s="210">
        <v>97606.380000000019</v>
      </c>
      <c r="E1122" s="210">
        <v>38069.329999999994</v>
      </c>
      <c r="F1122" s="20">
        <v>0</v>
      </c>
      <c r="G1122" s="21">
        <f t="shared" si="17"/>
        <v>59537.050000000025</v>
      </c>
      <c r="H1122" s="20">
        <v>0</v>
      </c>
      <c r="I1122" s="20">
        <v>0</v>
      </c>
    </row>
    <row r="1123" spans="1:9" x14ac:dyDescent="0.25">
      <c r="A1123" s="164" t="s">
        <v>2170</v>
      </c>
      <c r="B1123" s="93">
        <v>0</v>
      </c>
      <c r="C1123" s="157" t="s">
        <v>67</v>
      </c>
      <c r="D1123" s="210">
        <v>134783.31999999998</v>
      </c>
      <c r="E1123" s="210">
        <v>31069.350000000002</v>
      </c>
      <c r="F1123" s="20">
        <v>0</v>
      </c>
      <c r="G1123" s="21">
        <f t="shared" si="17"/>
        <v>103713.96999999997</v>
      </c>
      <c r="H1123" s="20">
        <v>0</v>
      </c>
      <c r="I1123" s="20">
        <v>0</v>
      </c>
    </row>
    <row r="1124" spans="1:9" x14ac:dyDescent="0.25">
      <c r="A1124" s="164" t="s">
        <v>2171</v>
      </c>
      <c r="B1124" s="93">
        <v>0</v>
      </c>
      <c r="C1124" s="157" t="s">
        <v>67</v>
      </c>
      <c r="D1124" s="210">
        <v>209240.99999999997</v>
      </c>
      <c r="E1124" s="210">
        <v>151705.04</v>
      </c>
      <c r="F1124" s="20">
        <v>0</v>
      </c>
      <c r="G1124" s="21">
        <f t="shared" si="17"/>
        <v>57535.959999999963</v>
      </c>
      <c r="H1124" s="20">
        <v>0</v>
      </c>
      <c r="I1124" s="20">
        <v>0</v>
      </c>
    </row>
    <row r="1125" spans="1:9" x14ac:dyDescent="0.25">
      <c r="A1125" s="187" t="s">
        <v>1198</v>
      </c>
      <c r="B1125" s="93">
        <v>0</v>
      </c>
      <c r="C1125" s="157" t="s">
        <v>67</v>
      </c>
      <c r="D1125" s="210">
        <v>39387.149999999994</v>
      </c>
      <c r="E1125" s="210">
        <v>407.8</v>
      </c>
      <c r="F1125" s="20">
        <v>0</v>
      </c>
      <c r="G1125" s="21">
        <f t="shared" si="17"/>
        <v>38979.349999999991</v>
      </c>
      <c r="H1125" s="20">
        <v>0</v>
      </c>
      <c r="I1125" s="20">
        <v>0</v>
      </c>
    </row>
    <row r="1126" spans="1:9" x14ac:dyDescent="0.25">
      <c r="A1126" s="187" t="s">
        <v>1199</v>
      </c>
      <c r="B1126" s="93">
        <v>0</v>
      </c>
      <c r="C1126" s="157" t="s">
        <v>67</v>
      </c>
      <c r="D1126" s="210">
        <v>62276.499999999985</v>
      </c>
      <c r="E1126" s="210">
        <v>31334.500000000004</v>
      </c>
      <c r="F1126" s="20">
        <v>0</v>
      </c>
      <c r="G1126" s="21">
        <f t="shared" si="17"/>
        <v>30941.999999999982</v>
      </c>
      <c r="H1126" s="20">
        <v>0</v>
      </c>
      <c r="I1126" s="20">
        <v>0</v>
      </c>
    </row>
    <row r="1127" spans="1:9" x14ac:dyDescent="0.25">
      <c r="A1127" s="187" t="s">
        <v>1200</v>
      </c>
      <c r="B1127" s="93">
        <v>0</v>
      </c>
      <c r="C1127" s="157" t="s">
        <v>67</v>
      </c>
      <c r="D1127" s="210">
        <v>2055745.4700000004</v>
      </c>
      <c r="E1127" s="210">
        <v>1787514.9000000008</v>
      </c>
      <c r="F1127" s="20">
        <v>0</v>
      </c>
      <c r="G1127" s="21">
        <f t="shared" si="17"/>
        <v>268230.5699999996</v>
      </c>
      <c r="H1127" s="20">
        <v>0</v>
      </c>
      <c r="I1127" s="20">
        <v>0</v>
      </c>
    </row>
    <row r="1128" spans="1:9" x14ac:dyDescent="0.25">
      <c r="A1128" s="187" t="s">
        <v>1201</v>
      </c>
      <c r="B1128" s="93">
        <v>0</v>
      </c>
      <c r="C1128" s="157" t="s">
        <v>67</v>
      </c>
      <c r="D1128" s="210">
        <v>2086629.5500000005</v>
      </c>
      <c r="E1128" s="210">
        <v>1570263.4400000013</v>
      </c>
      <c r="F1128" s="20">
        <v>0</v>
      </c>
      <c r="G1128" s="21">
        <f t="shared" si="17"/>
        <v>516366.10999999917</v>
      </c>
      <c r="H1128" s="20">
        <v>0</v>
      </c>
      <c r="I1128" s="20">
        <v>0</v>
      </c>
    </row>
    <row r="1129" spans="1:9" x14ac:dyDescent="0.25">
      <c r="A1129" s="187" t="s">
        <v>1202</v>
      </c>
      <c r="B1129" s="93">
        <v>0</v>
      </c>
      <c r="C1129" s="157" t="s">
        <v>67</v>
      </c>
      <c r="D1129" s="210">
        <v>991193.67</v>
      </c>
      <c r="E1129" s="210">
        <v>850830.31</v>
      </c>
      <c r="F1129" s="20">
        <v>0</v>
      </c>
      <c r="G1129" s="21">
        <f t="shared" si="17"/>
        <v>140363.35999999999</v>
      </c>
      <c r="H1129" s="20">
        <v>0</v>
      </c>
      <c r="I1129" s="20">
        <v>0</v>
      </c>
    </row>
    <row r="1130" spans="1:9" x14ac:dyDescent="0.25">
      <c r="A1130" s="187" t="s">
        <v>1203</v>
      </c>
      <c r="B1130" s="93">
        <v>0</v>
      </c>
      <c r="C1130" s="157" t="s">
        <v>67</v>
      </c>
      <c r="D1130" s="210">
        <v>1158988.08</v>
      </c>
      <c r="E1130" s="210">
        <v>942946.39999999991</v>
      </c>
      <c r="F1130" s="20">
        <v>0</v>
      </c>
      <c r="G1130" s="21">
        <f t="shared" si="17"/>
        <v>216041.68000000017</v>
      </c>
      <c r="H1130" s="20">
        <v>0</v>
      </c>
      <c r="I1130" s="20">
        <v>0</v>
      </c>
    </row>
    <row r="1131" spans="1:9" x14ac:dyDescent="0.25">
      <c r="A1131" s="187" t="s">
        <v>1204</v>
      </c>
      <c r="B1131" s="93">
        <v>0</v>
      </c>
      <c r="C1131" s="157" t="s">
        <v>67</v>
      </c>
      <c r="D1131" s="210">
        <v>1378933.0200000003</v>
      </c>
      <c r="E1131" s="210">
        <v>1064943.9499999995</v>
      </c>
      <c r="F1131" s="20">
        <v>0</v>
      </c>
      <c r="G1131" s="21">
        <f t="shared" si="17"/>
        <v>313989.07000000076</v>
      </c>
      <c r="H1131" s="20">
        <v>0</v>
      </c>
      <c r="I1131" s="20">
        <v>0</v>
      </c>
    </row>
    <row r="1132" spans="1:9" x14ac:dyDescent="0.25">
      <c r="A1132" s="187" t="s">
        <v>1205</v>
      </c>
      <c r="B1132" s="93">
        <v>0</v>
      </c>
      <c r="C1132" s="157" t="s">
        <v>67</v>
      </c>
      <c r="D1132" s="210">
        <v>1346244.4500000002</v>
      </c>
      <c r="E1132" s="210">
        <v>1137276.9899999998</v>
      </c>
      <c r="F1132" s="20">
        <v>0</v>
      </c>
      <c r="G1132" s="21">
        <f t="shared" si="17"/>
        <v>208967.46000000043</v>
      </c>
      <c r="H1132" s="20">
        <v>0</v>
      </c>
      <c r="I1132" s="20">
        <v>0</v>
      </c>
    </row>
    <row r="1133" spans="1:9" x14ac:dyDescent="0.25">
      <c r="A1133" s="187" t="s">
        <v>1206</v>
      </c>
      <c r="B1133" s="93">
        <v>0</v>
      </c>
      <c r="C1133" s="157" t="s">
        <v>67</v>
      </c>
      <c r="D1133" s="210">
        <v>37746.600000000006</v>
      </c>
      <c r="E1133" s="210">
        <v>19024</v>
      </c>
      <c r="F1133" s="20">
        <v>0</v>
      </c>
      <c r="G1133" s="21">
        <f t="shared" si="17"/>
        <v>18722.600000000006</v>
      </c>
      <c r="H1133" s="20">
        <v>0</v>
      </c>
      <c r="I1133" s="20">
        <v>0</v>
      </c>
    </row>
    <row r="1134" spans="1:9" x14ac:dyDescent="0.25">
      <c r="A1134" s="187" t="s">
        <v>377</v>
      </c>
      <c r="B1134" s="93">
        <v>0</v>
      </c>
      <c r="C1134" s="157" t="s">
        <v>67</v>
      </c>
      <c r="D1134" s="210">
        <v>144635.15000000002</v>
      </c>
      <c r="E1134" s="210">
        <v>34916.65</v>
      </c>
      <c r="F1134" s="20">
        <v>0</v>
      </c>
      <c r="G1134" s="21">
        <f t="shared" si="17"/>
        <v>109718.50000000003</v>
      </c>
      <c r="H1134" s="20">
        <v>0</v>
      </c>
      <c r="I1134" s="20">
        <v>0</v>
      </c>
    </row>
    <row r="1135" spans="1:9" x14ac:dyDescent="0.25">
      <c r="A1135" s="204" t="s">
        <v>378</v>
      </c>
      <c r="B1135" s="93">
        <v>0</v>
      </c>
      <c r="C1135" s="157" t="s">
        <v>67</v>
      </c>
      <c r="D1135" s="210">
        <v>109194.80000000002</v>
      </c>
      <c r="E1135" s="210">
        <v>19180</v>
      </c>
      <c r="F1135" s="20">
        <v>0</v>
      </c>
      <c r="G1135" s="21">
        <f t="shared" si="17"/>
        <v>90014.800000000017</v>
      </c>
      <c r="H1135" s="20">
        <v>0</v>
      </c>
      <c r="I1135" s="20">
        <v>0</v>
      </c>
    </row>
    <row r="1136" spans="1:9" x14ac:dyDescent="0.25">
      <c r="A1136" s="204" t="s">
        <v>379</v>
      </c>
      <c r="B1136" s="93">
        <v>0</v>
      </c>
      <c r="C1136" s="157" t="s">
        <v>67</v>
      </c>
      <c r="D1136" s="210">
        <v>136818.5</v>
      </c>
      <c r="E1136" s="210">
        <v>50572.700000000004</v>
      </c>
      <c r="F1136" s="20">
        <v>0</v>
      </c>
      <c r="G1136" s="21">
        <f t="shared" si="17"/>
        <v>86245.799999999988</v>
      </c>
      <c r="H1136" s="20">
        <v>0</v>
      </c>
      <c r="I1136" s="20">
        <v>0</v>
      </c>
    </row>
    <row r="1137" spans="1:9" x14ac:dyDescent="0.25">
      <c r="A1137" s="204" t="s">
        <v>380</v>
      </c>
      <c r="B1137" s="93">
        <v>0</v>
      </c>
      <c r="C1137" s="157" t="s">
        <v>67</v>
      </c>
      <c r="D1137" s="210">
        <v>51879.000000000007</v>
      </c>
      <c r="E1137" s="210">
        <v>800</v>
      </c>
      <c r="F1137" s="20">
        <v>0</v>
      </c>
      <c r="G1137" s="21">
        <f t="shared" si="17"/>
        <v>51079.000000000007</v>
      </c>
      <c r="H1137" s="20">
        <v>0</v>
      </c>
      <c r="I1137" s="20">
        <v>0</v>
      </c>
    </row>
    <row r="1138" spans="1:9" x14ac:dyDescent="0.25">
      <c r="A1138" s="204" t="s">
        <v>381</v>
      </c>
      <c r="B1138" s="93">
        <v>0</v>
      </c>
      <c r="C1138" s="157" t="s">
        <v>67</v>
      </c>
      <c r="D1138" s="210">
        <v>362553.77999999997</v>
      </c>
      <c r="E1138" s="210">
        <v>209583.38</v>
      </c>
      <c r="F1138" s="20">
        <v>0</v>
      </c>
      <c r="G1138" s="21">
        <f t="shared" si="17"/>
        <v>152970.39999999997</v>
      </c>
      <c r="H1138" s="20">
        <v>0</v>
      </c>
      <c r="I1138" s="20">
        <v>0</v>
      </c>
    </row>
    <row r="1139" spans="1:9" x14ac:dyDescent="0.25">
      <c r="A1139" s="204" t="s">
        <v>382</v>
      </c>
      <c r="B1139" s="93">
        <v>0</v>
      </c>
      <c r="C1139" s="157" t="s">
        <v>67</v>
      </c>
      <c r="D1139" s="210">
        <v>62072.800000000017</v>
      </c>
      <c r="E1139" s="210">
        <v>19154.430000000004</v>
      </c>
      <c r="F1139" s="20">
        <v>0</v>
      </c>
      <c r="G1139" s="21">
        <f t="shared" si="17"/>
        <v>42918.37000000001</v>
      </c>
      <c r="H1139" s="20">
        <v>0</v>
      </c>
      <c r="I1139" s="20">
        <v>0</v>
      </c>
    </row>
    <row r="1140" spans="1:9" x14ac:dyDescent="0.25">
      <c r="A1140" s="205" t="s">
        <v>1629</v>
      </c>
      <c r="B1140" s="93">
        <v>0</v>
      </c>
      <c r="C1140" s="157" t="s">
        <v>67</v>
      </c>
      <c r="D1140" s="210">
        <v>120298.49999999996</v>
      </c>
      <c r="E1140" s="210">
        <v>20529.8</v>
      </c>
      <c r="F1140" s="20">
        <v>0</v>
      </c>
      <c r="G1140" s="21">
        <f t="shared" si="17"/>
        <v>99768.699999999953</v>
      </c>
      <c r="H1140" s="20">
        <v>0</v>
      </c>
      <c r="I1140" s="20">
        <v>0</v>
      </c>
    </row>
    <row r="1141" spans="1:9" x14ac:dyDescent="0.25">
      <c r="A1141" s="205" t="s">
        <v>1630</v>
      </c>
      <c r="B1141" s="93">
        <v>0</v>
      </c>
      <c r="C1141" s="157" t="s">
        <v>67</v>
      </c>
      <c r="D1141" s="210">
        <v>234365.99999999994</v>
      </c>
      <c r="E1141" s="210">
        <v>17942.050000000003</v>
      </c>
      <c r="F1141" s="20">
        <v>0</v>
      </c>
      <c r="G1141" s="21">
        <f t="shared" si="17"/>
        <v>216423.94999999995</v>
      </c>
      <c r="H1141" s="20">
        <v>0</v>
      </c>
      <c r="I1141" s="20">
        <v>0</v>
      </c>
    </row>
    <row r="1142" spans="1:9" x14ac:dyDescent="0.25">
      <c r="A1142" s="205" t="s">
        <v>1631</v>
      </c>
      <c r="B1142" s="93">
        <v>0</v>
      </c>
      <c r="C1142" s="157" t="s">
        <v>67</v>
      </c>
      <c r="D1142" s="210">
        <v>102945.49999999999</v>
      </c>
      <c r="E1142" s="210">
        <v>29468.45</v>
      </c>
      <c r="F1142" s="20">
        <v>0</v>
      </c>
      <c r="G1142" s="21">
        <f t="shared" si="17"/>
        <v>73477.049999999988</v>
      </c>
      <c r="H1142" s="20">
        <v>0</v>
      </c>
      <c r="I1142" s="20">
        <v>0</v>
      </c>
    </row>
    <row r="1143" spans="1:9" x14ac:dyDescent="0.25">
      <c r="A1143" s="205" t="s">
        <v>1632</v>
      </c>
      <c r="B1143" s="93">
        <v>0</v>
      </c>
      <c r="C1143" s="157" t="s">
        <v>67</v>
      </c>
      <c r="D1143" s="210">
        <v>232796.50999999995</v>
      </c>
      <c r="E1143" s="210">
        <v>52625.5</v>
      </c>
      <c r="F1143" s="20">
        <v>0</v>
      </c>
      <c r="G1143" s="21">
        <f t="shared" si="17"/>
        <v>180171.00999999995</v>
      </c>
      <c r="H1143" s="20">
        <v>0</v>
      </c>
      <c r="I1143" s="20">
        <v>0</v>
      </c>
    </row>
    <row r="1144" spans="1:9" x14ac:dyDescent="0.25">
      <c r="A1144" s="205" t="s">
        <v>1633</v>
      </c>
      <c r="B1144" s="93">
        <v>0</v>
      </c>
      <c r="C1144" s="157" t="s">
        <v>67</v>
      </c>
      <c r="D1144" s="210">
        <v>105471.40000000005</v>
      </c>
      <c r="E1144" s="210">
        <v>56044.549999999996</v>
      </c>
      <c r="F1144" s="20">
        <v>0</v>
      </c>
      <c r="G1144" s="21">
        <f t="shared" si="17"/>
        <v>49426.850000000057</v>
      </c>
      <c r="H1144" s="20">
        <v>0</v>
      </c>
      <c r="I1144" s="20">
        <v>0</v>
      </c>
    </row>
    <row r="1145" spans="1:9" x14ac:dyDescent="0.25">
      <c r="A1145" s="205" t="s">
        <v>1634</v>
      </c>
      <c r="B1145" s="93">
        <v>0</v>
      </c>
      <c r="C1145" s="157" t="s">
        <v>67</v>
      </c>
      <c r="D1145" s="210">
        <v>122945</v>
      </c>
      <c r="E1145" s="210">
        <v>52646.65</v>
      </c>
      <c r="F1145" s="20">
        <v>0</v>
      </c>
      <c r="G1145" s="21">
        <f t="shared" si="17"/>
        <v>70298.350000000006</v>
      </c>
      <c r="H1145" s="20">
        <v>0</v>
      </c>
      <c r="I1145" s="20">
        <v>0</v>
      </c>
    </row>
    <row r="1146" spans="1:9" x14ac:dyDescent="0.25">
      <c r="A1146" s="205" t="s">
        <v>1635</v>
      </c>
      <c r="B1146" s="93">
        <v>0</v>
      </c>
      <c r="C1146" s="157" t="s">
        <v>67</v>
      </c>
      <c r="D1146" s="210">
        <v>32956</v>
      </c>
      <c r="E1146" s="210">
        <v>49671.350000000006</v>
      </c>
      <c r="F1146" s="20">
        <v>0</v>
      </c>
      <c r="G1146" s="21">
        <f t="shared" si="17"/>
        <v>-16715.350000000006</v>
      </c>
      <c r="H1146" s="20">
        <v>0</v>
      </c>
      <c r="I1146" s="20">
        <v>0</v>
      </c>
    </row>
    <row r="1147" spans="1:9" x14ac:dyDescent="0.25">
      <c r="A1147" s="205" t="s">
        <v>1636</v>
      </c>
      <c r="B1147" s="93">
        <v>0</v>
      </c>
      <c r="C1147" s="157" t="s">
        <v>67</v>
      </c>
      <c r="D1147" s="210">
        <v>69786.059999999983</v>
      </c>
      <c r="E1147" s="210">
        <v>45775.380000000005</v>
      </c>
      <c r="F1147" s="20">
        <v>0</v>
      </c>
      <c r="G1147" s="21">
        <f t="shared" si="17"/>
        <v>24010.679999999978</v>
      </c>
      <c r="H1147" s="20">
        <v>0</v>
      </c>
      <c r="I1147" s="20">
        <v>0</v>
      </c>
    </row>
    <row r="1148" spans="1:9" x14ac:dyDescent="0.25">
      <c r="A1148" s="205" t="s">
        <v>1637</v>
      </c>
      <c r="B1148" s="93">
        <v>0</v>
      </c>
      <c r="C1148" s="157" t="s">
        <v>67</v>
      </c>
      <c r="D1148" s="210">
        <v>138313.21999999997</v>
      </c>
      <c r="E1148" s="210">
        <v>16398.899999999998</v>
      </c>
      <c r="F1148" s="20">
        <v>0</v>
      </c>
      <c r="G1148" s="21">
        <f t="shared" si="17"/>
        <v>121914.31999999998</v>
      </c>
      <c r="H1148" s="20">
        <v>0</v>
      </c>
      <c r="I1148" s="20">
        <v>0</v>
      </c>
    </row>
    <row r="1149" spans="1:9" x14ac:dyDescent="0.25">
      <c r="A1149" s="164" t="s">
        <v>1638</v>
      </c>
      <c r="B1149" s="93">
        <v>0</v>
      </c>
      <c r="C1149" s="157" t="s">
        <v>67</v>
      </c>
      <c r="D1149" s="210">
        <v>42578.500000000015</v>
      </c>
      <c r="E1149" s="210">
        <v>17791.599999999999</v>
      </c>
      <c r="F1149" s="20">
        <v>0</v>
      </c>
      <c r="G1149" s="21">
        <f t="shared" si="17"/>
        <v>24786.900000000016</v>
      </c>
      <c r="H1149" s="20">
        <v>0</v>
      </c>
      <c r="I1149" s="20">
        <v>0</v>
      </c>
    </row>
    <row r="1150" spans="1:9" x14ac:dyDescent="0.25">
      <c r="A1150" s="164" t="s">
        <v>1639</v>
      </c>
      <c r="B1150" s="93">
        <v>0</v>
      </c>
      <c r="C1150" s="157" t="s">
        <v>67</v>
      </c>
      <c r="D1150" s="210">
        <v>38629.25</v>
      </c>
      <c r="E1150" s="210">
        <v>1680.8</v>
      </c>
      <c r="F1150" s="20">
        <v>0</v>
      </c>
      <c r="G1150" s="21">
        <f t="shared" si="17"/>
        <v>36948.449999999997</v>
      </c>
      <c r="H1150" s="20">
        <v>0</v>
      </c>
      <c r="I1150" s="20">
        <v>0</v>
      </c>
    </row>
    <row r="1151" spans="1:9" x14ac:dyDescent="0.25">
      <c r="A1151" s="164" t="s">
        <v>1640</v>
      </c>
      <c r="B1151" s="93">
        <v>0</v>
      </c>
      <c r="C1151" s="157" t="s">
        <v>67</v>
      </c>
      <c r="D1151" s="210">
        <v>33131.499999999993</v>
      </c>
      <c r="E1151" s="210">
        <v>719.19999999999993</v>
      </c>
      <c r="F1151" s="20">
        <v>0</v>
      </c>
      <c r="G1151" s="21">
        <f t="shared" si="17"/>
        <v>32412.299999999992</v>
      </c>
      <c r="H1151" s="20">
        <v>0</v>
      </c>
      <c r="I1151" s="20">
        <v>0</v>
      </c>
    </row>
    <row r="1152" spans="1:9" x14ac:dyDescent="0.25">
      <c r="A1152" s="164" t="s">
        <v>1641</v>
      </c>
      <c r="B1152" s="93">
        <v>0</v>
      </c>
      <c r="C1152" s="157" t="s">
        <v>67</v>
      </c>
      <c r="D1152" s="210">
        <v>18694.5</v>
      </c>
      <c r="E1152" s="210">
        <v>6217.2</v>
      </c>
      <c r="F1152" s="20">
        <v>0</v>
      </c>
      <c r="G1152" s="21">
        <f t="shared" si="17"/>
        <v>12477.3</v>
      </c>
      <c r="H1152" s="20">
        <v>0</v>
      </c>
      <c r="I1152" s="20">
        <v>0</v>
      </c>
    </row>
    <row r="1153" spans="1:9" x14ac:dyDescent="0.25">
      <c r="A1153" s="164" t="s">
        <v>1642</v>
      </c>
      <c r="B1153" s="93">
        <v>0</v>
      </c>
      <c r="C1153" s="157" t="s">
        <v>67</v>
      </c>
      <c r="D1153" s="210">
        <v>157115.00000000003</v>
      </c>
      <c r="E1153" s="210">
        <v>61226.899999999994</v>
      </c>
      <c r="F1153" s="20">
        <v>0</v>
      </c>
      <c r="G1153" s="21">
        <f t="shared" si="17"/>
        <v>95888.100000000035</v>
      </c>
      <c r="H1153" s="20">
        <v>0</v>
      </c>
      <c r="I1153" s="20">
        <v>0</v>
      </c>
    </row>
    <row r="1154" spans="1:9" x14ac:dyDescent="0.25">
      <c r="A1154" s="164" t="s">
        <v>1643</v>
      </c>
      <c r="B1154" s="93">
        <v>0</v>
      </c>
      <c r="C1154" s="157" t="s">
        <v>67</v>
      </c>
      <c r="D1154" s="210">
        <v>135943</v>
      </c>
      <c r="E1154" s="210">
        <v>0</v>
      </c>
      <c r="F1154" s="20">
        <v>0</v>
      </c>
      <c r="G1154" s="21">
        <f t="shared" si="17"/>
        <v>135943</v>
      </c>
      <c r="H1154" s="20">
        <v>0</v>
      </c>
      <c r="I1154" s="20">
        <v>0</v>
      </c>
    </row>
    <row r="1155" spans="1:9" x14ac:dyDescent="0.25">
      <c r="A1155" s="164" t="s">
        <v>1644</v>
      </c>
      <c r="B1155" s="93">
        <v>0</v>
      </c>
      <c r="C1155" s="157" t="s">
        <v>67</v>
      </c>
      <c r="D1155" s="210">
        <v>228754.77999999997</v>
      </c>
      <c r="E1155" s="210">
        <v>68256.3</v>
      </c>
      <c r="F1155" s="20">
        <v>0</v>
      </c>
      <c r="G1155" s="21">
        <f t="shared" si="17"/>
        <v>160498.47999999998</v>
      </c>
      <c r="H1155" s="20">
        <v>0</v>
      </c>
      <c r="I1155" s="20">
        <v>0</v>
      </c>
    </row>
    <row r="1156" spans="1:9" x14ac:dyDescent="0.25">
      <c r="A1156" s="164" t="s">
        <v>1645</v>
      </c>
      <c r="B1156" s="93">
        <v>0</v>
      </c>
      <c r="C1156" s="157" t="s">
        <v>67</v>
      </c>
      <c r="D1156" s="210">
        <v>82661</v>
      </c>
      <c r="E1156" s="210">
        <v>17321.199999999997</v>
      </c>
      <c r="F1156" s="20">
        <v>0</v>
      </c>
      <c r="G1156" s="21">
        <f t="shared" si="17"/>
        <v>65339.8</v>
      </c>
      <c r="H1156" s="20">
        <v>0</v>
      </c>
      <c r="I1156" s="20">
        <v>0</v>
      </c>
    </row>
    <row r="1157" spans="1:9" x14ac:dyDescent="0.25">
      <c r="A1157" s="164" t="s">
        <v>1646</v>
      </c>
      <c r="B1157" s="93">
        <v>0</v>
      </c>
      <c r="C1157" s="157" t="s">
        <v>67</v>
      </c>
      <c r="D1157" s="210">
        <v>161972.5</v>
      </c>
      <c r="E1157" s="210">
        <v>37938.299999999996</v>
      </c>
      <c r="F1157" s="20">
        <v>0</v>
      </c>
      <c r="G1157" s="21">
        <f t="shared" si="17"/>
        <v>124034.20000000001</v>
      </c>
      <c r="H1157" s="20">
        <v>0</v>
      </c>
      <c r="I1157" s="20">
        <v>0</v>
      </c>
    </row>
    <row r="1158" spans="1:9" x14ac:dyDescent="0.25">
      <c r="A1158" s="164" t="s">
        <v>1647</v>
      </c>
      <c r="B1158" s="93">
        <v>0</v>
      </c>
      <c r="C1158" s="157" t="s">
        <v>67</v>
      </c>
      <c r="D1158" s="210">
        <v>84822.000000000015</v>
      </c>
      <c r="E1158" s="210">
        <v>19124.25</v>
      </c>
      <c r="F1158" s="20">
        <v>0</v>
      </c>
      <c r="G1158" s="21">
        <f t="shared" ref="G1158:G1221" si="18">D1158-E1158</f>
        <v>65697.750000000015</v>
      </c>
      <c r="H1158" s="20">
        <v>0</v>
      </c>
      <c r="I1158" s="20">
        <v>0</v>
      </c>
    </row>
    <row r="1159" spans="1:9" x14ac:dyDescent="0.25">
      <c r="A1159" s="164" t="s">
        <v>1648</v>
      </c>
      <c r="B1159" s="93">
        <v>0</v>
      </c>
      <c r="C1159" s="157" t="s">
        <v>67</v>
      </c>
      <c r="D1159" s="210">
        <v>70082.000000000015</v>
      </c>
      <c r="E1159" s="210">
        <v>11251.8</v>
      </c>
      <c r="F1159" s="20">
        <v>0</v>
      </c>
      <c r="G1159" s="21">
        <f t="shared" si="18"/>
        <v>58830.200000000012</v>
      </c>
      <c r="H1159" s="20">
        <v>0</v>
      </c>
      <c r="I1159" s="20">
        <v>0</v>
      </c>
    </row>
    <row r="1160" spans="1:9" x14ac:dyDescent="0.25">
      <c r="A1160" s="164" t="s">
        <v>1649</v>
      </c>
      <c r="B1160" s="93">
        <v>0</v>
      </c>
      <c r="C1160" s="157" t="s">
        <v>67</v>
      </c>
      <c r="D1160" s="210">
        <v>94939.000000000044</v>
      </c>
      <c r="E1160" s="210">
        <v>5211.2</v>
      </c>
      <c r="F1160" s="20">
        <v>0</v>
      </c>
      <c r="G1160" s="21">
        <f t="shared" si="18"/>
        <v>89727.800000000047</v>
      </c>
      <c r="H1160" s="20">
        <v>0</v>
      </c>
      <c r="I1160" s="20">
        <v>0</v>
      </c>
    </row>
    <row r="1161" spans="1:9" x14ac:dyDescent="0.25">
      <c r="A1161" s="187" t="s">
        <v>383</v>
      </c>
      <c r="B1161" s="93">
        <v>0</v>
      </c>
      <c r="C1161" s="157" t="s">
        <v>67</v>
      </c>
      <c r="D1161" s="210">
        <v>99238.1</v>
      </c>
      <c r="E1161" s="210">
        <v>34625.449999999997</v>
      </c>
      <c r="F1161" s="20">
        <v>0</v>
      </c>
      <c r="G1161" s="21">
        <f t="shared" si="18"/>
        <v>64612.650000000009</v>
      </c>
      <c r="H1161" s="20">
        <v>0</v>
      </c>
      <c r="I1161" s="20">
        <v>0</v>
      </c>
    </row>
    <row r="1162" spans="1:9" x14ac:dyDescent="0.25">
      <c r="A1162" s="164" t="s">
        <v>1650</v>
      </c>
      <c r="B1162" s="93">
        <v>0</v>
      </c>
      <c r="C1162" s="157" t="s">
        <v>67</v>
      </c>
      <c r="D1162" s="210">
        <v>77552.5</v>
      </c>
      <c r="E1162" s="210">
        <v>0</v>
      </c>
      <c r="F1162" s="20">
        <v>0</v>
      </c>
      <c r="G1162" s="21">
        <f t="shared" si="18"/>
        <v>77552.5</v>
      </c>
      <c r="H1162" s="20">
        <v>0</v>
      </c>
      <c r="I1162" s="20">
        <v>0</v>
      </c>
    </row>
    <row r="1163" spans="1:9" x14ac:dyDescent="0.25">
      <c r="A1163" s="187" t="s">
        <v>384</v>
      </c>
      <c r="B1163" s="93">
        <v>0</v>
      </c>
      <c r="C1163" s="157" t="s">
        <v>67</v>
      </c>
      <c r="D1163" s="210">
        <v>1647230.8200000005</v>
      </c>
      <c r="E1163" s="210">
        <v>1393394.8600000003</v>
      </c>
      <c r="F1163" s="20">
        <v>0</v>
      </c>
      <c r="G1163" s="21">
        <f t="shared" si="18"/>
        <v>253835.9600000002</v>
      </c>
      <c r="H1163" s="20">
        <v>0</v>
      </c>
      <c r="I1163" s="20">
        <v>0</v>
      </c>
    </row>
    <row r="1164" spans="1:9" x14ac:dyDescent="0.25">
      <c r="A1164" s="187" t="s">
        <v>385</v>
      </c>
      <c r="B1164" s="93">
        <v>0</v>
      </c>
      <c r="C1164" s="157" t="s">
        <v>67</v>
      </c>
      <c r="D1164" s="210">
        <v>1939212.52</v>
      </c>
      <c r="E1164" s="210">
        <v>1521560.3699999999</v>
      </c>
      <c r="F1164" s="20">
        <v>0</v>
      </c>
      <c r="G1164" s="21">
        <f t="shared" si="18"/>
        <v>417652.15000000014</v>
      </c>
      <c r="H1164" s="20">
        <v>0</v>
      </c>
      <c r="I1164" s="20">
        <v>0</v>
      </c>
    </row>
    <row r="1165" spans="1:9" x14ac:dyDescent="0.25">
      <c r="A1165" s="187" t="s">
        <v>386</v>
      </c>
      <c r="B1165" s="93">
        <v>0</v>
      </c>
      <c r="C1165" s="157" t="s">
        <v>67</v>
      </c>
      <c r="D1165" s="210">
        <v>1241281.4000000006</v>
      </c>
      <c r="E1165" s="210">
        <v>1036773.1500000004</v>
      </c>
      <c r="F1165" s="20">
        <v>0</v>
      </c>
      <c r="G1165" s="21">
        <f t="shared" si="18"/>
        <v>204508.25000000023</v>
      </c>
      <c r="H1165" s="20">
        <v>0</v>
      </c>
      <c r="I1165" s="20">
        <v>0</v>
      </c>
    </row>
    <row r="1166" spans="1:9" x14ac:dyDescent="0.25">
      <c r="A1166" s="187" t="s">
        <v>387</v>
      </c>
      <c r="B1166" s="93">
        <v>0</v>
      </c>
      <c r="C1166" s="157" t="s">
        <v>67</v>
      </c>
      <c r="D1166" s="210">
        <v>1830478.3000000005</v>
      </c>
      <c r="E1166" s="210">
        <v>1559652.25</v>
      </c>
      <c r="F1166" s="20">
        <v>0</v>
      </c>
      <c r="G1166" s="21">
        <f t="shared" si="18"/>
        <v>270826.05000000051</v>
      </c>
      <c r="H1166" s="20">
        <v>0</v>
      </c>
      <c r="I1166" s="20">
        <v>0</v>
      </c>
    </row>
    <row r="1167" spans="1:9" x14ac:dyDescent="0.25">
      <c r="A1167" s="187" t="s">
        <v>388</v>
      </c>
      <c r="B1167" s="93">
        <v>0</v>
      </c>
      <c r="C1167" s="157" t="s">
        <v>67</v>
      </c>
      <c r="D1167" s="210">
        <v>2252700.6399999997</v>
      </c>
      <c r="E1167" s="210">
        <v>1841171.9599999995</v>
      </c>
      <c r="F1167" s="20">
        <v>0</v>
      </c>
      <c r="G1167" s="21">
        <f t="shared" si="18"/>
        <v>411528.68000000017</v>
      </c>
      <c r="H1167" s="20">
        <v>0</v>
      </c>
      <c r="I1167" s="20">
        <v>0</v>
      </c>
    </row>
    <row r="1168" spans="1:9" x14ac:dyDescent="0.25">
      <c r="A1168" s="187" t="s">
        <v>389</v>
      </c>
      <c r="B1168" s="93">
        <v>0</v>
      </c>
      <c r="C1168" s="157" t="s">
        <v>67</v>
      </c>
      <c r="D1168" s="210">
        <v>131789.00000000003</v>
      </c>
      <c r="E1168" s="210">
        <v>1550</v>
      </c>
      <c r="F1168" s="20">
        <v>0</v>
      </c>
      <c r="G1168" s="21">
        <f t="shared" si="18"/>
        <v>130239.00000000003</v>
      </c>
      <c r="H1168" s="20">
        <v>0</v>
      </c>
      <c r="I1168" s="20">
        <v>0</v>
      </c>
    </row>
    <row r="1169" spans="1:9" x14ac:dyDescent="0.25">
      <c r="A1169" s="187" t="s">
        <v>390</v>
      </c>
      <c r="B1169" s="93">
        <v>0</v>
      </c>
      <c r="C1169" s="157" t="s">
        <v>67</v>
      </c>
      <c r="D1169" s="210">
        <v>2440212.1900000009</v>
      </c>
      <c r="E1169" s="210">
        <v>2042418.8800000008</v>
      </c>
      <c r="F1169" s="20">
        <v>0</v>
      </c>
      <c r="G1169" s="21">
        <f t="shared" si="18"/>
        <v>397793.31000000006</v>
      </c>
      <c r="H1169" s="20">
        <v>0</v>
      </c>
      <c r="I1169" s="20">
        <v>0</v>
      </c>
    </row>
    <row r="1170" spans="1:9" x14ac:dyDescent="0.25">
      <c r="A1170" s="187" t="s">
        <v>391</v>
      </c>
      <c r="B1170" s="93">
        <v>0</v>
      </c>
      <c r="C1170" s="157" t="s">
        <v>67</v>
      </c>
      <c r="D1170" s="210">
        <v>2145499.6199999996</v>
      </c>
      <c r="E1170" s="210">
        <v>1719269.2700000003</v>
      </c>
      <c r="F1170" s="20">
        <v>0</v>
      </c>
      <c r="G1170" s="21">
        <f t="shared" si="18"/>
        <v>426230.34999999939</v>
      </c>
      <c r="H1170" s="20">
        <v>0</v>
      </c>
      <c r="I1170" s="20">
        <v>0</v>
      </c>
    </row>
    <row r="1171" spans="1:9" x14ac:dyDescent="0.25">
      <c r="A1171" s="187" t="s">
        <v>392</v>
      </c>
      <c r="B1171" s="93">
        <v>0</v>
      </c>
      <c r="C1171" s="157" t="s">
        <v>67</v>
      </c>
      <c r="D1171" s="210">
        <v>1356849</v>
      </c>
      <c r="E1171" s="210">
        <v>1105977.8399999999</v>
      </c>
      <c r="F1171" s="20">
        <v>0</v>
      </c>
      <c r="G1171" s="21">
        <f t="shared" si="18"/>
        <v>250871.16000000015</v>
      </c>
      <c r="H1171" s="20">
        <v>0</v>
      </c>
      <c r="I1171" s="20">
        <v>0</v>
      </c>
    </row>
    <row r="1172" spans="1:9" x14ac:dyDescent="0.25">
      <c r="A1172" s="187" t="s">
        <v>393</v>
      </c>
      <c r="B1172" s="93">
        <v>0</v>
      </c>
      <c r="C1172" s="157" t="s">
        <v>67</v>
      </c>
      <c r="D1172" s="210">
        <v>686714.11999999965</v>
      </c>
      <c r="E1172" s="210">
        <v>517032.07000000007</v>
      </c>
      <c r="F1172" s="20">
        <v>0</v>
      </c>
      <c r="G1172" s="21">
        <f t="shared" si="18"/>
        <v>169682.04999999958</v>
      </c>
      <c r="H1172" s="20">
        <v>0</v>
      </c>
      <c r="I1172" s="20">
        <v>0</v>
      </c>
    </row>
    <row r="1173" spans="1:9" x14ac:dyDescent="0.25">
      <c r="A1173" s="187" t="s">
        <v>394</v>
      </c>
      <c r="B1173" s="93">
        <v>0</v>
      </c>
      <c r="C1173" s="157" t="s">
        <v>67</v>
      </c>
      <c r="D1173" s="210">
        <v>1329661.3299999998</v>
      </c>
      <c r="E1173" s="210">
        <v>1119895.4300000002</v>
      </c>
      <c r="F1173" s="20">
        <v>0</v>
      </c>
      <c r="G1173" s="21">
        <f t="shared" si="18"/>
        <v>209765.89999999967</v>
      </c>
      <c r="H1173" s="20">
        <v>0</v>
      </c>
      <c r="I1173" s="20">
        <v>0</v>
      </c>
    </row>
    <row r="1174" spans="1:9" x14ac:dyDescent="0.25">
      <c r="A1174" s="187" t="s">
        <v>395</v>
      </c>
      <c r="B1174" s="93">
        <v>0</v>
      </c>
      <c r="C1174" s="157" t="s">
        <v>67</v>
      </c>
      <c r="D1174" s="210">
        <v>2694715</v>
      </c>
      <c r="E1174" s="210">
        <v>2289697.0300000003</v>
      </c>
      <c r="F1174" s="20">
        <v>0</v>
      </c>
      <c r="G1174" s="21">
        <f t="shared" si="18"/>
        <v>405017.96999999974</v>
      </c>
      <c r="H1174" s="20">
        <v>0</v>
      </c>
      <c r="I1174" s="20">
        <v>0</v>
      </c>
    </row>
    <row r="1175" spans="1:9" x14ac:dyDescent="0.25">
      <c r="A1175" s="187" t="s">
        <v>396</v>
      </c>
      <c r="B1175" s="93">
        <v>0</v>
      </c>
      <c r="C1175" s="157" t="s">
        <v>67</v>
      </c>
      <c r="D1175" s="210">
        <v>3717063.3600000017</v>
      </c>
      <c r="E1175" s="210">
        <v>3215337.8300000019</v>
      </c>
      <c r="F1175" s="20">
        <v>0</v>
      </c>
      <c r="G1175" s="21">
        <f t="shared" si="18"/>
        <v>501725.5299999998</v>
      </c>
      <c r="H1175" s="20">
        <v>0</v>
      </c>
      <c r="I1175" s="20">
        <v>0</v>
      </c>
    </row>
    <row r="1176" spans="1:9" x14ac:dyDescent="0.25">
      <c r="A1176" s="187" t="s">
        <v>397</v>
      </c>
      <c r="B1176" s="93">
        <v>0</v>
      </c>
      <c r="C1176" s="157" t="s">
        <v>67</v>
      </c>
      <c r="D1176" s="210">
        <v>3526429.2699999982</v>
      </c>
      <c r="E1176" s="210">
        <v>2743586.629999998</v>
      </c>
      <c r="F1176" s="20">
        <v>0</v>
      </c>
      <c r="G1176" s="21">
        <f t="shared" si="18"/>
        <v>782842.64000000013</v>
      </c>
      <c r="H1176" s="20">
        <v>0</v>
      </c>
      <c r="I1176" s="20">
        <v>0</v>
      </c>
    </row>
    <row r="1177" spans="1:9" x14ac:dyDescent="0.25">
      <c r="A1177" s="187" t="s">
        <v>398</v>
      </c>
      <c r="B1177" s="93">
        <v>0</v>
      </c>
      <c r="C1177" s="157" t="s">
        <v>67</v>
      </c>
      <c r="D1177" s="210">
        <v>3365567.7999999966</v>
      </c>
      <c r="E1177" s="210">
        <v>2887083.9799999977</v>
      </c>
      <c r="F1177" s="20">
        <v>0</v>
      </c>
      <c r="G1177" s="21">
        <f t="shared" si="18"/>
        <v>478483.8199999989</v>
      </c>
      <c r="H1177" s="20">
        <v>0</v>
      </c>
      <c r="I1177" s="20">
        <v>0</v>
      </c>
    </row>
    <row r="1178" spans="1:9" x14ac:dyDescent="0.25">
      <c r="A1178" s="187" t="s">
        <v>399</v>
      </c>
      <c r="B1178" s="93">
        <v>0</v>
      </c>
      <c r="C1178" s="157" t="s">
        <v>67</v>
      </c>
      <c r="D1178" s="210">
        <v>1307134.9999999995</v>
      </c>
      <c r="E1178" s="210">
        <v>1083460.2399999995</v>
      </c>
      <c r="F1178" s="20">
        <v>0</v>
      </c>
      <c r="G1178" s="21">
        <f t="shared" si="18"/>
        <v>223674.76</v>
      </c>
      <c r="H1178" s="20">
        <v>0</v>
      </c>
      <c r="I1178" s="20">
        <v>0</v>
      </c>
    </row>
    <row r="1179" spans="1:9" x14ac:dyDescent="0.25">
      <c r="A1179" s="187" t="s">
        <v>400</v>
      </c>
      <c r="B1179" s="93">
        <v>0</v>
      </c>
      <c r="C1179" s="157" t="s">
        <v>67</v>
      </c>
      <c r="D1179" s="210">
        <v>2641378.0199999991</v>
      </c>
      <c r="E1179" s="210">
        <v>1813752.36</v>
      </c>
      <c r="F1179" s="20">
        <v>0</v>
      </c>
      <c r="G1179" s="21">
        <f t="shared" si="18"/>
        <v>827625.65999999898</v>
      </c>
      <c r="H1179" s="20">
        <v>0</v>
      </c>
      <c r="I1179" s="20">
        <v>0</v>
      </c>
    </row>
    <row r="1180" spans="1:9" x14ac:dyDescent="0.25">
      <c r="A1180" s="187" t="s">
        <v>401</v>
      </c>
      <c r="B1180" s="93">
        <v>0</v>
      </c>
      <c r="C1180" s="157" t="s">
        <v>67</v>
      </c>
      <c r="D1180" s="210">
        <v>1371131.5900000003</v>
      </c>
      <c r="E1180" s="210">
        <v>1063980.5799999998</v>
      </c>
      <c r="F1180" s="20">
        <v>0</v>
      </c>
      <c r="G1180" s="21">
        <f t="shared" si="18"/>
        <v>307151.01000000047</v>
      </c>
      <c r="H1180" s="20">
        <v>0</v>
      </c>
      <c r="I1180" s="20">
        <v>0</v>
      </c>
    </row>
    <row r="1181" spans="1:9" x14ac:dyDescent="0.25">
      <c r="A1181" s="187" t="s">
        <v>402</v>
      </c>
      <c r="B1181" s="93">
        <v>0</v>
      </c>
      <c r="C1181" s="157" t="s">
        <v>67</v>
      </c>
      <c r="D1181" s="210">
        <v>811640.2000000003</v>
      </c>
      <c r="E1181" s="210">
        <v>510208.45</v>
      </c>
      <c r="F1181" s="20">
        <v>0</v>
      </c>
      <c r="G1181" s="21">
        <f t="shared" si="18"/>
        <v>301431.75000000029</v>
      </c>
      <c r="H1181" s="20">
        <v>0</v>
      </c>
      <c r="I1181" s="20">
        <v>0</v>
      </c>
    </row>
    <row r="1182" spans="1:9" x14ac:dyDescent="0.25">
      <c r="A1182" s="187" t="s">
        <v>403</v>
      </c>
      <c r="B1182" s="93">
        <v>0</v>
      </c>
      <c r="C1182" s="157" t="s">
        <v>67</v>
      </c>
      <c r="D1182" s="210">
        <v>999121.13999999943</v>
      </c>
      <c r="E1182" s="210">
        <v>690984.54</v>
      </c>
      <c r="F1182" s="20">
        <v>0</v>
      </c>
      <c r="G1182" s="21">
        <f t="shared" si="18"/>
        <v>308136.59999999939</v>
      </c>
      <c r="H1182" s="20">
        <v>0</v>
      </c>
      <c r="I1182" s="20">
        <v>0</v>
      </c>
    </row>
    <row r="1183" spans="1:9" x14ac:dyDescent="0.25">
      <c r="A1183" s="187" t="s">
        <v>404</v>
      </c>
      <c r="B1183" s="93">
        <v>0</v>
      </c>
      <c r="C1183" s="157" t="s">
        <v>67</v>
      </c>
      <c r="D1183" s="210">
        <v>1346610.7000000002</v>
      </c>
      <c r="E1183" s="210">
        <v>1031272.4599999995</v>
      </c>
      <c r="F1183" s="20">
        <v>0</v>
      </c>
      <c r="G1183" s="21">
        <f t="shared" si="18"/>
        <v>315338.24000000069</v>
      </c>
      <c r="H1183" s="20">
        <v>0</v>
      </c>
      <c r="I1183" s="20">
        <v>0</v>
      </c>
    </row>
    <row r="1184" spans="1:9" x14ac:dyDescent="0.25">
      <c r="A1184" s="187" t="s">
        <v>405</v>
      </c>
      <c r="B1184" s="93">
        <v>0</v>
      </c>
      <c r="C1184" s="157" t="s">
        <v>67</v>
      </c>
      <c r="D1184" s="210">
        <v>2324258.0999999992</v>
      </c>
      <c r="E1184" s="210">
        <v>1706373.3099999996</v>
      </c>
      <c r="F1184" s="20">
        <v>0</v>
      </c>
      <c r="G1184" s="21">
        <f t="shared" si="18"/>
        <v>617884.78999999957</v>
      </c>
      <c r="H1184" s="20">
        <v>0</v>
      </c>
      <c r="I1184" s="20">
        <v>0</v>
      </c>
    </row>
    <row r="1185" spans="1:9" x14ac:dyDescent="0.25">
      <c r="A1185" s="187" t="s">
        <v>406</v>
      </c>
      <c r="B1185" s="93">
        <v>0</v>
      </c>
      <c r="C1185" s="157" t="s">
        <v>67</v>
      </c>
      <c r="D1185" s="210">
        <v>1484554.6699999992</v>
      </c>
      <c r="E1185" s="210">
        <v>1052860.9700000002</v>
      </c>
      <c r="F1185" s="20">
        <v>0</v>
      </c>
      <c r="G1185" s="21">
        <f t="shared" si="18"/>
        <v>431693.69999999902</v>
      </c>
      <c r="H1185" s="20">
        <v>0</v>
      </c>
      <c r="I1185" s="20">
        <v>0</v>
      </c>
    </row>
    <row r="1186" spans="1:9" x14ac:dyDescent="0.25">
      <c r="A1186" s="187" t="s">
        <v>407</v>
      </c>
      <c r="B1186" s="93">
        <v>0</v>
      </c>
      <c r="C1186" s="157" t="s">
        <v>67</v>
      </c>
      <c r="D1186" s="210">
        <v>1882458.1999999997</v>
      </c>
      <c r="E1186" s="210">
        <v>998328.25</v>
      </c>
      <c r="F1186" s="20">
        <v>0</v>
      </c>
      <c r="G1186" s="21">
        <f t="shared" si="18"/>
        <v>884129.94999999972</v>
      </c>
      <c r="H1186" s="20">
        <v>0</v>
      </c>
      <c r="I1186" s="20">
        <v>0</v>
      </c>
    </row>
    <row r="1187" spans="1:9" x14ac:dyDescent="0.25">
      <c r="A1187" s="187" t="s">
        <v>408</v>
      </c>
      <c r="B1187" s="93">
        <v>0</v>
      </c>
      <c r="C1187" s="157" t="s">
        <v>67</v>
      </c>
      <c r="D1187" s="210">
        <v>1717492.2000000007</v>
      </c>
      <c r="E1187" s="210">
        <v>763428.21</v>
      </c>
      <c r="F1187" s="20">
        <v>0</v>
      </c>
      <c r="G1187" s="21">
        <f t="shared" si="18"/>
        <v>954063.99000000069</v>
      </c>
      <c r="H1187" s="20">
        <v>0</v>
      </c>
      <c r="I1187" s="20">
        <v>0</v>
      </c>
    </row>
    <row r="1188" spans="1:9" x14ac:dyDescent="0.25">
      <c r="A1188" s="187" t="s">
        <v>409</v>
      </c>
      <c r="B1188" s="93">
        <v>0</v>
      </c>
      <c r="C1188" s="157" t="s">
        <v>67</v>
      </c>
      <c r="D1188" s="210">
        <v>1681062.7999999993</v>
      </c>
      <c r="E1188" s="210">
        <v>1285634.9799999991</v>
      </c>
      <c r="F1188" s="20">
        <v>0</v>
      </c>
      <c r="G1188" s="21">
        <f t="shared" si="18"/>
        <v>395427.8200000003</v>
      </c>
      <c r="H1188" s="20">
        <v>0</v>
      </c>
      <c r="I1188" s="20">
        <v>0</v>
      </c>
    </row>
    <row r="1189" spans="1:9" x14ac:dyDescent="0.25">
      <c r="A1189" s="187" t="s">
        <v>410</v>
      </c>
      <c r="B1189" s="93">
        <v>0</v>
      </c>
      <c r="C1189" s="157" t="s">
        <v>67</v>
      </c>
      <c r="D1189" s="210">
        <v>2752497.1999999993</v>
      </c>
      <c r="E1189" s="210">
        <v>1902026.5599999996</v>
      </c>
      <c r="F1189" s="20">
        <v>0</v>
      </c>
      <c r="G1189" s="21">
        <f t="shared" si="18"/>
        <v>850470.63999999966</v>
      </c>
      <c r="H1189" s="20">
        <v>0</v>
      </c>
      <c r="I1189" s="20">
        <v>0</v>
      </c>
    </row>
    <row r="1190" spans="1:9" x14ac:dyDescent="0.25">
      <c r="A1190" s="187" t="s">
        <v>411</v>
      </c>
      <c r="B1190" s="93">
        <v>0</v>
      </c>
      <c r="C1190" s="157" t="s">
        <v>67</v>
      </c>
      <c r="D1190" s="210">
        <v>1246921.5999999994</v>
      </c>
      <c r="E1190" s="210">
        <v>1074730.2</v>
      </c>
      <c r="F1190" s="20">
        <v>0</v>
      </c>
      <c r="G1190" s="21">
        <f t="shared" si="18"/>
        <v>172191.39999999944</v>
      </c>
      <c r="H1190" s="20">
        <v>0</v>
      </c>
      <c r="I1190" s="20">
        <v>0</v>
      </c>
    </row>
    <row r="1191" spans="1:9" x14ac:dyDescent="0.25">
      <c r="A1191" s="187" t="s">
        <v>412</v>
      </c>
      <c r="B1191" s="93">
        <v>0</v>
      </c>
      <c r="C1191" s="157" t="s">
        <v>67</v>
      </c>
      <c r="D1191" s="210">
        <v>1004430.4999999997</v>
      </c>
      <c r="E1191" s="210">
        <v>729103.66</v>
      </c>
      <c r="F1191" s="20">
        <v>0</v>
      </c>
      <c r="G1191" s="21">
        <f t="shared" si="18"/>
        <v>275326.83999999962</v>
      </c>
      <c r="H1191" s="20">
        <v>0</v>
      </c>
      <c r="I1191" s="20">
        <v>0</v>
      </c>
    </row>
    <row r="1192" spans="1:9" x14ac:dyDescent="0.25">
      <c r="A1192" s="187" t="s">
        <v>3887</v>
      </c>
      <c r="B1192" s="93">
        <v>0</v>
      </c>
      <c r="C1192" s="157" t="s">
        <v>67</v>
      </c>
      <c r="D1192" s="210">
        <v>1126218.2000000002</v>
      </c>
      <c r="E1192" s="210">
        <v>377777.7</v>
      </c>
      <c r="F1192" s="20">
        <v>0</v>
      </c>
      <c r="G1192" s="21">
        <f t="shared" si="18"/>
        <v>748440.50000000023</v>
      </c>
      <c r="H1192" s="20">
        <v>0</v>
      </c>
      <c r="I1192" s="20">
        <v>0</v>
      </c>
    </row>
    <row r="1193" spans="1:9" x14ac:dyDescent="0.25">
      <c r="A1193" s="187" t="s">
        <v>413</v>
      </c>
      <c r="B1193" s="93">
        <v>0</v>
      </c>
      <c r="C1193" s="157" t="s">
        <v>67</v>
      </c>
      <c r="D1193" s="210">
        <v>1295512</v>
      </c>
      <c r="E1193" s="210">
        <v>1028669.5400000002</v>
      </c>
      <c r="F1193" s="20">
        <v>0</v>
      </c>
      <c r="G1193" s="21">
        <f t="shared" si="18"/>
        <v>266842.45999999985</v>
      </c>
      <c r="H1193" s="20">
        <v>0</v>
      </c>
      <c r="I1193" s="20">
        <v>0</v>
      </c>
    </row>
    <row r="1194" spans="1:9" x14ac:dyDescent="0.25">
      <c r="A1194" s="187" t="s">
        <v>414</v>
      </c>
      <c r="B1194" s="93">
        <v>0</v>
      </c>
      <c r="C1194" s="157" t="s">
        <v>67</v>
      </c>
      <c r="D1194" s="210">
        <v>870044.58</v>
      </c>
      <c r="E1194" s="210">
        <v>656174.48000000021</v>
      </c>
      <c r="F1194" s="20">
        <v>0</v>
      </c>
      <c r="G1194" s="21">
        <f t="shared" si="18"/>
        <v>213870.09999999974</v>
      </c>
      <c r="H1194" s="20">
        <v>0</v>
      </c>
      <c r="I1194" s="20">
        <v>0</v>
      </c>
    </row>
    <row r="1195" spans="1:9" x14ac:dyDescent="0.25">
      <c r="A1195" s="187" t="s">
        <v>415</v>
      </c>
      <c r="B1195" s="93">
        <v>0</v>
      </c>
      <c r="C1195" s="157" t="s">
        <v>67</v>
      </c>
      <c r="D1195" s="210">
        <v>2039974.3400000005</v>
      </c>
      <c r="E1195" s="210">
        <v>1350905.9900000002</v>
      </c>
      <c r="F1195" s="20">
        <v>0</v>
      </c>
      <c r="G1195" s="21">
        <f t="shared" si="18"/>
        <v>689068.35000000033</v>
      </c>
      <c r="H1195" s="20">
        <v>0</v>
      </c>
      <c r="I1195" s="20">
        <v>0</v>
      </c>
    </row>
    <row r="1196" spans="1:9" x14ac:dyDescent="0.25">
      <c r="A1196" s="187" t="s">
        <v>416</v>
      </c>
      <c r="B1196" s="93">
        <v>0</v>
      </c>
      <c r="C1196" s="157" t="s">
        <v>67</v>
      </c>
      <c r="D1196" s="210">
        <v>2008588.5999999989</v>
      </c>
      <c r="E1196" s="210">
        <v>1477407.0999999992</v>
      </c>
      <c r="F1196" s="20">
        <v>0</v>
      </c>
      <c r="G1196" s="21">
        <f t="shared" si="18"/>
        <v>531181.49999999977</v>
      </c>
      <c r="H1196" s="20">
        <v>0</v>
      </c>
      <c r="I1196" s="20">
        <v>0</v>
      </c>
    </row>
    <row r="1197" spans="1:9" x14ac:dyDescent="0.25">
      <c r="A1197" s="187" t="s">
        <v>417</v>
      </c>
      <c r="B1197" s="93">
        <v>0</v>
      </c>
      <c r="C1197" s="157" t="s">
        <v>67</v>
      </c>
      <c r="D1197" s="210">
        <v>2198918.399999999</v>
      </c>
      <c r="E1197" s="210">
        <v>1860834.0399999996</v>
      </c>
      <c r="F1197" s="20">
        <v>0</v>
      </c>
      <c r="G1197" s="21">
        <f t="shared" si="18"/>
        <v>338084.3599999994</v>
      </c>
      <c r="H1197" s="20">
        <v>0</v>
      </c>
      <c r="I1197" s="20">
        <v>0</v>
      </c>
    </row>
    <row r="1198" spans="1:9" x14ac:dyDescent="0.25">
      <c r="A1198" s="187" t="s">
        <v>418</v>
      </c>
      <c r="B1198" s="93">
        <v>0</v>
      </c>
      <c r="C1198" s="157" t="s">
        <v>67</v>
      </c>
      <c r="D1198" s="210">
        <v>1690029.3499999999</v>
      </c>
      <c r="E1198" s="210">
        <v>1173406.2499999998</v>
      </c>
      <c r="F1198" s="20">
        <v>0</v>
      </c>
      <c r="G1198" s="21">
        <f t="shared" si="18"/>
        <v>516623.10000000009</v>
      </c>
      <c r="H1198" s="20">
        <v>0</v>
      </c>
      <c r="I1198" s="20">
        <v>0</v>
      </c>
    </row>
    <row r="1199" spans="1:9" x14ac:dyDescent="0.25">
      <c r="A1199" s="187" t="s">
        <v>419</v>
      </c>
      <c r="B1199" s="93">
        <v>0</v>
      </c>
      <c r="C1199" s="157" t="s">
        <v>67</v>
      </c>
      <c r="D1199" s="210">
        <v>2555315.919999999</v>
      </c>
      <c r="E1199" s="210">
        <v>1602240.2699999991</v>
      </c>
      <c r="F1199" s="20">
        <v>0</v>
      </c>
      <c r="G1199" s="21">
        <f t="shared" si="18"/>
        <v>953075.64999999991</v>
      </c>
      <c r="H1199" s="20">
        <v>0</v>
      </c>
      <c r="I1199" s="20">
        <v>0</v>
      </c>
    </row>
    <row r="1200" spans="1:9" x14ac:dyDescent="0.25">
      <c r="A1200" s="187" t="s">
        <v>420</v>
      </c>
      <c r="B1200" s="93">
        <v>0</v>
      </c>
      <c r="C1200" s="157" t="s">
        <v>67</v>
      </c>
      <c r="D1200" s="210">
        <v>1980089.810000001</v>
      </c>
      <c r="E1200" s="210">
        <v>1099221.7700000003</v>
      </c>
      <c r="F1200" s="20">
        <v>0</v>
      </c>
      <c r="G1200" s="21">
        <f t="shared" si="18"/>
        <v>880868.04000000074</v>
      </c>
      <c r="H1200" s="20">
        <v>0</v>
      </c>
      <c r="I1200" s="20">
        <v>0</v>
      </c>
    </row>
    <row r="1201" spans="1:9" x14ac:dyDescent="0.25">
      <c r="A1201" s="187" t="s">
        <v>421</v>
      </c>
      <c r="B1201" s="93">
        <v>0</v>
      </c>
      <c r="C1201" s="157" t="s">
        <v>67</v>
      </c>
      <c r="D1201" s="210">
        <v>2534710.399999999</v>
      </c>
      <c r="E1201" s="210">
        <v>1875607.1900000002</v>
      </c>
      <c r="F1201" s="20">
        <v>0</v>
      </c>
      <c r="G1201" s="21">
        <f t="shared" si="18"/>
        <v>659103.2099999988</v>
      </c>
      <c r="H1201" s="20">
        <v>0</v>
      </c>
      <c r="I1201" s="20">
        <v>0</v>
      </c>
    </row>
    <row r="1202" spans="1:9" x14ac:dyDescent="0.25">
      <c r="A1202" s="187" t="s">
        <v>422</v>
      </c>
      <c r="B1202" s="93">
        <v>0</v>
      </c>
      <c r="C1202" s="157" t="s">
        <v>67</v>
      </c>
      <c r="D1202" s="210">
        <v>2620962.5099999979</v>
      </c>
      <c r="E1202" s="210">
        <v>1702990.5099999998</v>
      </c>
      <c r="F1202" s="20">
        <v>0</v>
      </c>
      <c r="G1202" s="21">
        <f t="shared" si="18"/>
        <v>917971.99999999814</v>
      </c>
      <c r="H1202" s="20">
        <v>0</v>
      </c>
      <c r="I1202" s="20">
        <v>0</v>
      </c>
    </row>
    <row r="1203" spans="1:9" x14ac:dyDescent="0.25">
      <c r="A1203" s="187" t="s">
        <v>423</v>
      </c>
      <c r="B1203" s="93">
        <v>0</v>
      </c>
      <c r="C1203" s="157" t="s">
        <v>67</v>
      </c>
      <c r="D1203" s="210">
        <v>1822728.4000000004</v>
      </c>
      <c r="E1203" s="210">
        <v>1230406.9000000004</v>
      </c>
      <c r="F1203" s="20">
        <v>0</v>
      </c>
      <c r="G1203" s="21">
        <f t="shared" si="18"/>
        <v>592321.5</v>
      </c>
      <c r="H1203" s="20">
        <v>0</v>
      </c>
      <c r="I1203" s="20">
        <v>0</v>
      </c>
    </row>
    <row r="1204" spans="1:9" x14ac:dyDescent="0.25">
      <c r="A1204" s="187" t="s">
        <v>424</v>
      </c>
      <c r="B1204" s="93">
        <v>0</v>
      </c>
      <c r="C1204" s="157" t="s">
        <v>67</v>
      </c>
      <c r="D1204" s="210">
        <v>1978751.4</v>
      </c>
      <c r="E1204" s="210">
        <v>1335159.1899999995</v>
      </c>
      <c r="F1204" s="20">
        <v>0</v>
      </c>
      <c r="G1204" s="21">
        <f t="shared" si="18"/>
        <v>643592.21000000043</v>
      </c>
      <c r="H1204" s="20">
        <v>0</v>
      </c>
      <c r="I1204" s="20">
        <v>0</v>
      </c>
    </row>
    <row r="1205" spans="1:9" x14ac:dyDescent="0.25">
      <c r="A1205" s="187" t="s">
        <v>425</v>
      </c>
      <c r="B1205" s="93">
        <v>0</v>
      </c>
      <c r="C1205" s="157" t="s">
        <v>67</v>
      </c>
      <c r="D1205" s="210">
        <v>1650170.0000000002</v>
      </c>
      <c r="E1205" s="210">
        <v>908054.26</v>
      </c>
      <c r="F1205" s="20">
        <v>0</v>
      </c>
      <c r="G1205" s="21">
        <f t="shared" si="18"/>
        <v>742115.74000000022</v>
      </c>
      <c r="H1205" s="20">
        <v>0</v>
      </c>
      <c r="I1205" s="20">
        <v>0</v>
      </c>
    </row>
    <row r="1206" spans="1:9" x14ac:dyDescent="0.25">
      <c r="A1206" s="187" t="s">
        <v>426</v>
      </c>
      <c r="B1206" s="93">
        <v>0</v>
      </c>
      <c r="C1206" s="157" t="s">
        <v>67</v>
      </c>
      <c r="D1206" s="210">
        <v>1646923.74</v>
      </c>
      <c r="E1206" s="210">
        <v>1137677.9900000002</v>
      </c>
      <c r="F1206" s="20">
        <v>0</v>
      </c>
      <c r="G1206" s="21">
        <f t="shared" si="18"/>
        <v>509245.74999999977</v>
      </c>
      <c r="H1206" s="20">
        <v>0</v>
      </c>
      <c r="I1206" s="20">
        <v>0</v>
      </c>
    </row>
    <row r="1207" spans="1:9" x14ac:dyDescent="0.25">
      <c r="A1207" s="187" t="s">
        <v>427</v>
      </c>
      <c r="B1207" s="93">
        <v>0</v>
      </c>
      <c r="C1207" s="157" t="s">
        <v>67</v>
      </c>
      <c r="D1207" s="210">
        <v>2664433.5999999982</v>
      </c>
      <c r="E1207" s="210">
        <v>1225920.8999999999</v>
      </c>
      <c r="F1207" s="20">
        <v>0</v>
      </c>
      <c r="G1207" s="21">
        <f t="shared" si="18"/>
        <v>1438512.6999999983</v>
      </c>
      <c r="H1207" s="20">
        <v>0</v>
      </c>
      <c r="I1207" s="20">
        <v>0</v>
      </c>
    </row>
    <row r="1208" spans="1:9" x14ac:dyDescent="0.25">
      <c r="A1208" s="187" t="s">
        <v>428</v>
      </c>
      <c r="B1208" s="93">
        <v>0</v>
      </c>
      <c r="C1208" s="157" t="s">
        <v>67</v>
      </c>
      <c r="D1208" s="210">
        <v>2747548.4199999981</v>
      </c>
      <c r="E1208" s="210">
        <v>1838457.45</v>
      </c>
      <c r="F1208" s="20">
        <v>0</v>
      </c>
      <c r="G1208" s="21">
        <f t="shared" si="18"/>
        <v>909090.96999999811</v>
      </c>
      <c r="H1208" s="20">
        <v>0</v>
      </c>
      <c r="I1208" s="20">
        <v>0</v>
      </c>
    </row>
    <row r="1209" spans="1:9" x14ac:dyDescent="0.25">
      <c r="A1209" s="187" t="s">
        <v>429</v>
      </c>
      <c r="B1209" s="93">
        <v>0</v>
      </c>
      <c r="C1209" s="157" t="s">
        <v>67</v>
      </c>
      <c r="D1209" s="210">
        <v>2555786.8100000005</v>
      </c>
      <c r="E1209" s="210">
        <v>1557957.8299999998</v>
      </c>
      <c r="F1209" s="20">
        <v>0</v>
      </c>
      <c r="G1209" s="21">
        <f t="shared" si="18"/>
        <v>997828.98000000068</v>
      </c>
      <c r="H1209" s="20">
        <v>0</v>
      </c>
      <c r="I1209" s="20">
        <v>0</v>
      </c>
    </row>
    <row r="1210" spans="1:9" x14ac:dyDescent="0.25">
      <c r="A1210" s="187" t="s">
        <v>430</v>
      </c>
      <c r="B1210" s="93">
        <v>0</v>
      </c>
      <c r="C1210" s="157" t="s">
        <v>67</v>
      </c>
      <c r="D1210" s="210">
        <v>1923482.9999999998</v>
      </c>
      <c r="E1210" s="210">
        <v>1319735.3500000001</v>
      </c>
      <c r="F1210" s="20">
        <v>0</v>
      </c>
      <c r="G1210" s="21">
        <f t="shared" si="18"/>
        <v>603747.64999999967</v>
      </c>
      <c r="H1210" s="20">
        <v>0</v>
      </c>
      <c r="I1210" s="20">
        <v>0</v>
      </c>
    </row>
    <row r="1211" spans="1:9" x14ac:dyDescent="0.25">
      <c r="A1211" s="187" t="s">
        <v>431</v>
      </c>
      <c r="B1211" s="93">
        <v>0</v>
      </c>
      <c r="C1211" s="157" t="s">
        <v>67</v>
      </c>
      <c r="D1211" s="210">
        <v>147134.40000000002</v>
      </c>
      <c r="E1211" s="210">
        <v>-260605.3</v>
      </c>
      <c r="F1211" s="20">
        <v>0</v>
      </c>
      <c r="G1211" s="21">
        <f t="shared" si="18"/>
        <v>407739.7</v>
      </c>
      <c r="H1211" s="20">
        <v>0</v>
      </c>
      <c r="I1211" s="20">
        <v>0</v>
      </c>
    </row>
    <row r="1212" spans="1:9" x14ac:dyDescent="0.25">
      <c r="A1212" s="187" t="s">
        <v>432</v>
      </c>
      <c r="B1212" s="93">
        <v>0</v>
      </c>
      <c r="C1212" s="157" t="s">
        <v>67</v>
      </c>
      <c r="D1212" s="210">
        <v>2612976.7299999995</v>
      </c>
      <c r="E1212" s="210">
        <v>2148248.2199999988</v>
      </c>
      <c r="F1212" s="20">
        <v>0</v>
      </c>
      <c r="G1212" s="21">
        <f t="shared" si="18"/>
        <v>464728.51000000071</v>
      </c>
      <c r="H1212" s="20">
        <v>0</v>
      </c>
      <c r="I1212" s="20">
        <v>0</v>
      </c>
    </row>
    <row r="1213" spans="1:9" x14ac:dyDescent="0.25">
      <c r="A1213" s="187" t="s">
        <v>433</v>
      </c>
      <c r="B1213" s="93">
        <v>0</v>
      </c>
      <c r="C1213" s="157" t="s">
        <v>67</v>
      </c>
      <c r="D1213" s="210">
        <v>3105045.3400000026</v>
      </c>
      <c r="E1213" s="210">
        <v>2624019.4400000009</v>
      </c>
      <c r="F1213" s="20">
        <v>0</v>
      </c>
      <c r="G1213" s="21">
        <f t="shared" si="18"/>
        <v>481025.90000000177</v>
      </c>
      <c r="H1213" s="20">
        <v>0</v>
      </c>
      <c r="I1213" s="20">
        <v>0</v>
      </c>
    </row>
    <row r="1214" spans="1:9" x14ac:dyDescent="0.25">
      <c r="A1214" s="187" t="s">
        <v>434</v>
      </c>
      <c r="B1214" s="93">
        <v>0</v>
      </c>
      <c r="C1214" s="157" t="s">
        <v>67</v>
      </c>
      <c r="D1214" s="210">
        <v>2765785.129999999</v>
      </c>
      <c r="E1214" s="210">
        <v>2018332.8300000003</v>
      </c>
      <c r="F1214" s="20">
        <v>0</v>
      </c>
      <c r="G1214" s="21">
        <f t="shared" si="18"/>
        <v>747452.29999999865</v>
      </c>
      <c r="H1214" s="20">
        <v>0</v>
      </c>
      <c r="I1214" s="20">
        <v>0</v>
      </c>
    </row>
    <row r="1215" spans="1:9" x14ac:dyDescent="0.25">
      <c r="A1215" s="187" t="s">
        <v>435</v>
      </c>
      <c r="B1215" s="93">
        <v>0</v>
      </c>
      <c r="C1215" s="157" t="s">
        <v>67</v>
      </c>
      <c r="D1215" s="210">
        <v>1132727.9000000001</v>
      </c>
      <c r="E1215" s="210">
        <v>920174.35999999987</v>
      </c>
      <c r="F1215" s="20">
        <v>0</v>
      </c>
      <c r="G1215" s="21">
        <f t="shared" si="18"/>
        <v>212553.54000000027</v>
      </c>
      <c r="H1215" s="20">
        <v>0</v>
      </c>
      <c r="I1215" s="20">
        <v>0</v>
      </c>
    </row>
    <row r="1216" spans="1:9" x14ac:dyDescent="0.25">
      <c r="A1216" s="187" t="s">
        <v>436</v>
      </c>
      <c r="B1216" s="93">
        <v>0</v>
      </c>
      <c r="C1216" s="157" t="s">
        <v>67</v>
      </c>
      <c r="D1216" s="210">
        <v>2596965.709999999</v>
      </c>
      <c r="E1216" s="210">
        <v>2152136.39</v>
      </c>
      <c r="F1216" s="20">
        <v>0</v>
      </c>
      <c r="G1216" s="21">
        <f t="shared" si="18"/>
        <v>444829.3199999989</v>
      </c>
      <c r="H1216" s="20">
        <v>0</v>
      </c>
      <c r="I1216" s="20">
        <v>0</v>
      </c>
    </row>
    <row r="1217" spans="1:9" x14ac:dyDescent="0.25">
      <c r="A1217" s="187" t="s">
        <v>437</v>
      </c>
      <c r="B1217" s="93">
        <v>0</v>
      </c>
      <c r="C1217" s="157" t="s">
        <v>67</v>
      </c>
      <c r="D1217" s="210">
        <v>1753576.1099999989</v>
      </c>
      <c r="E1217" s="210">
        <v>1250003.7600000002</v>
      </c>
      <c r="F1217" s="20">
        <v>0</v>
      </c>
      <c r="G1217" s="21">
        <f t="shared" si="18"/>
        <v>503572.3499999987</v>
      </c>
      <c r="H1217" s="20">
        <v>0</v>
      </c>
      <c r="I1217" s="20">
        <v>0</v>
      </c>
    </row>
    <row r="1218" spans="1:9" x14ac:dyDescent="0.25">
      <c r="A1218" s="205" t="s">
        <v>1651</v>
      </c>
      <c r="B1218" s="93">
        <v>0</v>
      </c>
      <c r="C1218" s="157" t="s">
        <v>67</v>
      </c>
      <c r="D1218" s="210">
        <v>149071.6</v>
      </c>
      <c r="E1218" s="210">
        <v>17408.8</v>
      </c>
      <c r="F1218" s="20">
        <v>0</v>
      </c>
      <c r="G1218" s="21">
        <f t="shared" si="18"/>
        <v>131662.80000000002</v>
      </c>
      <c r="H1218" s="20">
        <v>0</v>
      </c>
      <c r="I1218" s="20">
        <v>0</v>
      </c>
    </row>
    <row r="1219" spans="1:9" x14ac:dyDescent="0.25">
      <c r="A1219" s="205" t="s">
        <v>1652</v>
      </c>
      <c r="B1219" s="93">
        <v>0</v>
      </c>
      <c r="C1219" s="157" t="s">
        <v>67</v>
      </c>
      <c r="D1219" s="210">
        <v>141354.9</v>
      </c>
      <c r="E1219" s="210">
        <v>36451.5</v>
      </c>
      <c r="F1219" s="20">
        <v>0</v>
      </c>
      <c r="G1219" s="21">
        <f t="shared" si="18"/>
        <v>104903.4</v>
      </c>
      <c r="H1219" s="20">
        <v>0</v>
      </c>
      <c r="I1219" s="20">
        <v>0</v>
      </c>
    </row>
    <row r="1220" spans="1:9" x14ac:dyDescent="0.25">
      <c r="A1220" s="205" t="s">
        <v>1653</v>
      </c>
      <c r="B1220" s="93">
        <v>0</v>
      </c>
      <c r="C1220" s="157" t="s">
        <v>67</v>
      </c>
      <c r="D1220" s="210">
        <v>102965.90000000001</v>
      </c>
      <c r="E1220" s="210">
        <v>14401.759999999997</v>
      </c>
      <c r="F1220" s="20">
        <v>0</v>
      </c>
      <c r="G1220" s="21">
        <f t="shared" si="18"/>
        <v>88564.140000000014</v>
      </c>
      <c r="H1220" s="20">
        <v>0</v>
      </c>
      <c r="I1220" s="20">
        <v>0</v>
      </c>
    </row>
    <row r="1221" spans="1:9" x14ac:dyDescent="0.25">
      <c r="A1221" s="205" t="s">
        <v>1654</v>
      </c>
      <c r="B1221" s="93">
        <v>0</v>
      </c>
      <c r="C1221" s="157" t="s">
        <v>67</v>
      </c>
      <c r="D1221" s="210">
        <v>122001.63999999998</v>
      </c>
      <c r="E1221" s="210">
        <v>41472.49</v>
      </c>
      <c r="F1221" s="20">
        <v>0</v>
      </c>
      <c r="G1221" s="21">
        <f t="shared" si="18"/>
        <v>80529.149999999994</v>
      </c>
      <c r="H1221" s="20">
        <v>0</v>
      </c>
      <c r="I1221" s="20">
        <v>0</v>
      </c>
    </row>
    <row r="1222" spans="1:9" x14ac:dyDescent="0.25">
      <c r="A1222" s="164" t="s">
        <v>1655</v>
      </c>
      <c r="B1222" s="93">
        <v>0</v>
      </c>
      <c r="C1222" s="157" t="s">
        <v>67</v>
      </c>
      <c r="D1222" s="210">
        <v>878903.19999999984</v>
      </c>
      <c r="E1222" s="210">
        <v>715505.10000000009</v>
      </c>
      <c r="F1222" s="20">
        <v>0</v>
      </c>
      <c r="G1222" s="21">
        <f t="shared" ref="G1222:G1285" si="19">D1222-E1222</f>
        <v>163398.09999999974</v>
      </c>
      <c r="H1222" s="20">
        <v>0</v>
      </c>
      <c r="I1222" s="20">
        <v>0</v>
      </c>
    </row>
    <row r="1223" spans="1:9" x14ac:dyDescent="0.25">
      <c r="A1223" s="164" t="s">
        <v>1656</v>
      </c>
      <c r="B1223" s="93">
        <v>0</v>
      </c>
      <c r="C1223" s="157" t="s">
        <v>67</v>
      </c>
      <c r="D1223" s="210">
        <v>475977.09999999986</v>
      </c>
      <c r="E1223" s="210">
        <v>451805.33999999997</v>
      </c>
      <c r="F1223" s="20">
        <v>0</v>
      </c>
      <c r="G1223" s="21">
        <f t="shared" si="19"/>
        <v>24171.759999999893</v>
      </c>
      <c r="H1223" s="20">
        <v>0</v>
      </c>
      <c r="I1223" s="20">
        <v>0</v>
      </c>
    </row>
    <row r="1224" spans="1:9" x14ac:dyDescent="0.25">
      <c r="A1224" s="187" t="s">
        <v>438</v>
      </c>
      <c r="B1224" s="93">
        <v>0</v>
      </c>
      <c r="C1224" s="157" t="s">
        <v>67</v>
      </c>
      <c r="D1224" s="210">
        <v>1231726.5000000007</v>
      </c>
      <c r="E1224" s="210">
        <v>883641.95</v>
      </c>
      <c r="F1224" s="20">
        <v>0</v>
      </c>
      <c r="G1224" s="21">
        <f t="shared" si="19"/>
        <v>348084.55000000075</v>
      </c>
      <c r="H1224" s="20">
        <v>0</v>
      </c>
      <c r="I1224" s="20">
        <v>0</v>
      </c>
    </row>
    <row r="1225" spans="1:9" x14ac:dyDescent="0.25">
      <c r="A1225" s="187" t="s">
        <v>439</v>
      </c>
      <c r="B1225" s="93">
        <v>0</v>
      </c>
      <c r="C1225" s="157" t="s">
        <v>67</v>
      </c>
      <c r="D1225" s="210">
        <v>1267328.6800000002</v>
      </c>
      <c r="E1225" s="210">
        <v>937649.51000000024</v>
      </c>
      <c r="F1225" s="20">
        <v>0</v>
      </c>
      <c r="G1225" s="21">
        <f t="shared" si="19"/>
        <v>329679.16999999993</v>
      </c>
      <c r="H1225" s="20">
        <v>0</v>
      </c>
      <c r="I1225" s="20">
        <v>0</v>
      </c>
    </row>
    <row r="1226" spans="1:9" x14ac:dyDescent="0.25">
      <c r="A1226" s="187" t="s">
        <v>440</v>
      </c>
      <c r="B1226" s="93">
        <v>0</v>
      </c>
      <c r="C1226" s="157" t="s">
        <v>67</v>
      </c>
      <c r="D1226" s="210">
        <v>854960.32999999961</v>
      </c>
      <c r="E1226" s="210">
        <v>672861.13000000012</v>
      </c>
      <c r="F1226" s="20">
        <v>0</v>
      </c>
      <c r="G1226" s="21">
        <f t="shared" si="19"/>
        <v>182099.19999999949</v>
      </c>
      <c r="H1226" s="20">
        <v>0</v>
      </c>
      <c r="I1226" s="20">
        <v>0</v>
      </c>
    </row>
    <row r="1227" spans="1:9" x14ac:dyDescent="0.25">
      <c r="A1227" s="187" t="s">
        <v>441</v>
      </c>
      <c r="B1227" s="93">
        <v>0</v>
      </c>
      <c r="C1227" s="157" t="s">
        <v>67</v>
      </c>
      <c r="D1227" s="210">
        <v>1013508.9999999997</v>
      </c>
      <c r="E1227" s="210">
        <v>821722.14999999991</v>
      </c>
      <c r="F1227" s="20">
        <v>0</v>
      </c>
      <c r="G1227" s="21">
        <f t="shared" si="19"/>
        <v>191786.84999999974</v>
      </c>
      <c r="H1227" s="20">
        <v>0</v>
      </c>
      <c r="I1227" s="20">
        <v>0</v>
      </c>
    </row>
    <row r="1228" spans="1:9" x14ac:dyDescent="0.25">
      <c r="A1228" s="187" t="s">
        <v>442</v>
      </c>
      <c r="B1228" s="93">
        <v>0</v>
      </c>
      <c r="C1228" s="157" t="s">
        <v>67</v>
      </c>
      <c r="D1228" s="210">
        <v>277648.00000000006</v>
      </c>
      <c r="E1228" s="210">
        <v>239080.55999999997</v>
      </c>
      <c r="F1228" s="20">
        <v>0</v>
      </c>
      <c r="G1228" s="21">
        <f t="shared" si="19"/>
        <v>38567.44000000009</v>
      </c>
      <c r="H1228" s="20">
        <v>0</v>
      </c>
      <c r="I1228" s="20">
        <v>0</v>
      </c>
    </row>
    <row r="1229" spans="1:9" x14ac:dyDescent="0.25">
      <c r="A1229" s="187" t="s">
        <v>443</v>
      </c>
      <c r="B1229" s="93">
        <v>0</v>
      </c>
      <c r="C1229" s="157" t="s">
        <v>67</v>
      </c>
      <c r="D1229" s="210">
        <v>1511822.1000000003</v>
      </c>
      <c r="E1229" s="210">
        <v>1229171.8899999999</v>
      </c>
      <c r="F1229" s="20">
        <v>0</v>
      </c>
      <c r="G1229" s="21">
        <f t="shared" si="19"/>
        <v>282650.21000000043</v>
      </c>
      <c r="H1229" s="20">
        <v>0</v>
      </c>
      <c r="I1229" s="20">
        <v>0</v>
      </c>
    </row>
    <row r="1230" spans="1:9" x14ac:dyDescent="0.25">
      <c r="A1230" s="187" t="s">
        <v>444</v>
      </c>
      <c r="B1230" s="93">
        <v>0</v>
      </c>
      <c r="C1230" s="157" t="s">
        <v>67</v>
      </c>
      <c r="D1230" s="210">
        <v>274633</v>
      </c>
      <c r="E1230" s="210">
        <v>58946.450000000004</v>
      </c>
      <c r="F1230" s="20">
        <v>0</v>
      </c>
      <c r="G1230" s="21">
        <f t="shared" si="19"/>
        <v>215686.55</v>
      </c>
      <c r="H1230" s="20">
        <v>0</v>
      </c>
      <c r="I1230" s="20">
        <v>0</v>
      </c>
    </row>
    <row r="1231" spans="1:9" x14ac:dyDescent="0.25">
      <c r="A1231" s="187" t="s">
        <v>445</v>
      </c>
      <c r="B1231" s="93">
        <v>0</v>
      </c>
      <c r="C1231" s="157" t="s">
        <v>67</v>
      </c>
      <c r="D1231" s="210">
        <v>238687.5</v>
      </c>
      <c r="E1231" s="210">
        <v>22578.5</v>
      </c>
      <c r="F1231" s="20">
        <v>0</v>
      </c>
      <c r="G1231" s="21">
        <f t="shared" si="19"/>
        <v>216109</v>
      </c>
      <c r="H1231" s="20">
        <v>0</v>
      </c>
      <c r="I1231" s="20">
        <v>0</v>
      </c>
    </row>
    <row r="1232" spans="1:9" x14ac:dyDescent="0.25">
      <c r="A1232" s="187" t="s">
        <v>446</v>
      </c>
      <c r="B1232" s="93">
        <v>0</v>
      </c>
      <c r="C1232" s="157" t="s">
        <v>67</v>
      </c>
      <c r="D1232" s="210">
        <v>359770.19999999995</v>
      </c>
      <c r="E1232" s="210">
        <v>171593.09999999998</v>
      </c>
      <c r="F1232" s="20">
        <v>0</v>
      </c>
      <c r="G1232" s="21">
        <f t="shared" si="19"/>
        <v>188177.09999999998</v>
      </c>
      <c r="H1232" s="20">
        <v>0</v>
      </c>
      <c r="I1232" s="20">
        <v>0</v>
      </c>
    </row>
    <row r="1233" spans="1:9" x14ac:dyDescent="0.25">
      <c r="A1233" s="187" t="s">
        <v>447</v>
      </c>
      <c r="B1233" s="93">
        <v>0</v>
      </c>
      <c r="C1233" s="157" t="s">
        <v>67</v>
      </c>
      <c r="D1233" s="210">
        <v>65995</v>
      </c>
      <c r="E1233" s="210">
        <v>42894.650000000009</v>
      </c>
      <c r="F1233" s="20">
        <v>0</v>
      </c>
      <c r="G1233" s="21">
        <f t="shared" si="19"/>
        <v>23100.349999999991</v>
      </c>
      <c r="H1233" s="20">
        <v>0</v>
      </c>
      <c r="I1233" s="20">
        <v>0</v>
      </c>
    </row>
    <row r="1234" spans="1:9" x14ac:dyDescent="0.25">
      <c r="A1234" s="187" t="s">
        <v>448</v>
      </c>
      <c r="B1234" s="93">
        <v>0</v>
      </c>
      <c r="C1234" s="157" t="s">
        <v>67</v>
      </c>
      <c r="D1234" s="210">
        <v>128385.56999999996</v>
      </c>
      <c r="E1234" s="210">
        <v>53025.909999999996</v>
      </c>
      <c r="F1234" s="20">
        <v>0</v>
      </c>
      <c r="G1234" s="21">
        <f t="shared" si="19"/>
        <v>75359.659999999974</v>
      </c>
      <c r="H1234" s="20">
        <v>0</v>
      </c>
      <c r="I1234" s="20">
        <v>0</v>
      </c>
    </row>
    <row r="1235" spans="1:9" x14ac:dyDescent="0.25">
      <c r="A1235" s="187" t="s">
        <v>449</v>
      </c>
      <c r="B1235" s="93">
        <v>0</v>
      </c>
      <c r="C1235" s="157" t="s">
        <v>67</v>
      </c>
      <c r="D1235" s="210">
        <v>207380.10000000006</v>
      </c>
      <c r="E1235" s="210">
        <v>6390.4000000000005</v>
      </c>
      <c r="F1235" s="20">
        <v>0</v>
      </c>
      <c r="G1235" s="21">
        <f t="shared" si="19"/>
        <v>200989.70000000007</v>
      </c>
      <c r="H1235" s="20">
        <v>0</v>
      </c>
      <c r="I1235" s="20">
        <v>0</v>
      </c>
    </row>
    <row r="1236" spans="1:9" x14ac:dyDescent="0.25">
      <c r="A1236" s="187" t="s">
        <v>450</v>
      </c>
      <c r="B1236" s="93">
        <v>0</v>
      </c>
      <c r="C1236" s="157" t="s">
        <v>67</v>
      </c>
      <c r="D1236" s="210">
        <v>1017962.8000000002</v>
      </c>
      <c r="E1236" s="210">
        <v>839254.49999999977</v>
      </c>
      <c r="F1236" s="20">
        <v>0</v>
      </c>
      <c r="G1236" s="21">
        <f t="shared" si="19"/>
        <v>178708.3000000004</v>
      </c>
      <c r="H1236" s="20">
        <v>0</v>
      </c>
      <c r="I1236" s="20">
        <v>0</v>
      </c>
    </row>
    <row r="1237" spans="1:9" x14ac:dyDescent="0.25">
      <c r="A1237" s="187" t="s">
        <v>451</v>
      </c>
      <c r="B1237" s="93">
        <v>0</v>
      </c>
      <c r="C1237" s="157" t="s">
        <v>67</v>
      </c>
      <c r="D1237" s="210">
        <v>375200</v>
      </c>
      <c r="E1237" s="210">
        <v>350533.65</v>
      </c>
      <c r="F1237" s="20">
        <v>0</v>
      </c>
      <c r="G1237" s="21">
        <f t="shared" si="19"/>
        <v>24666.349999999977</v>
      </c>
      <c r="H1237" s="20">
        <v>0</v>
      </c>
      <c r="I1237" s="20">
        <v>0</v>
      </c>
    </row>
    <row r="1238" spans="1:9" x14ac:dyDescent="0.25">
      <c r="A1238" s="187" t="s">
        <v>452</v>
      </c>
      <c r="B1238" s="93">
        <v>0</v>
      </c>
      <c r="C1238" s="157" t="s">
        <v>67</v>
      </c>
      <c r="D1238" s="210">
        <v>262179.49999999994</v>
      </c>
      <c r="E1238" s="210">
        <v>201894.83999999997</v>
      </c>
      <c r="F1238" s="20">
        <v>0</v>
      </c>
      <c r="G1238" s="21">
        <f t="shared" si="19"/>
        <v>60284.659999999974</v>
      </c>
      <c r="H1238" s="20">
        <v>0</v>
      </c>
      <c r="I1238" s="20">
        <v>0</v>
      </c>
    </row>
    <row r="1239" spans="1:9" x14ac:dyDescent="0.25">
      <c r="A1239" s="187" t="s">
        <v>454</v>
      </c>
      <c r="B1239" s="93">
        <v>0</v>
      </c>
      <c r="C1239" s="157" t="s">
        <v>67</v>
      </c>
      <c r="D1239" s="210">
        <v>146901.54999999999</v>
      </c>
      <c r="E1239" s="210">
        <v>110477.15</v>
      </c>
      <c r="F1239" s="20">
        <v>0</v>
      </c>
      <c r="G1239" s="21">
        <f t="shared" si="19"/>
        <v>36424.399999999994</v>
      </c>
      <c r="H1239" s="20">
        <v>0</v>
      </c>
      <c r="I1239" s="20">
        <v>0</v>
      </c>
    </row>
    <row r="1240" spans="1:9" x14ac:dyDescent="0.25">
      <c r="A1240" s="187" t="s">
        <v>455</v>
      </c>
      <c r="B1240" s="93">
        <v>0</v>
      </c>
      <c r="C1240" s="157" t="s">
        <v>67</v>
      </c>
      <c r="D1240" s="210">
        <v>339882.29999999993</v>
      </c>
      <c r="E1240" s="210">
        <v>229136.15</v>
      </c>
      <c r="F1240" s="20">
        <v>0</v>
      </c>
      <c r="G1240" s="21">
        <f t="shared" si="19"/>
        <v>110746.14999999994</v>
      </c>
      <c r="H1240" s="20">
        <v>0</v>
      </c>
      <c r="I1240" s="20">
        <v>0</v>
      </c>
    </row>
    <row r="1241" spans="1:9" x14ac:dyDescent="0.25">
      <c r="A1241" s="187" t="s">
        <v>457</v>
      </c>
      <c r="B1241" s="93">
        <v>0</v>
      </c>
      <c r="C1241" s="157" t="s">
        <v>67</v>
      </c>
      <c r="D1241" s="210">
        <v>244983.57999999996</v>
      </c>
      <c r="E1241" s="210">
        <v>149115.57999999999</v>
      </c>
      <c r="F1241" s="20">
        <v>0</v>
      </c>
      <c r="G1241" s="21">
        <f t="shared" si="19"/>
        <v>95867.999999999971</v>
      </c>
      <c r="H1241" s="20">
        <v>0</v>
      </c>
      <c r="I1241" s="20">
        <v>0</v>
      </c>
    </row>
    <row r="1242" spans="1:9" x14ac:dyDescent="0.25">
      <c r="A1242" s="164" t="s">
        <v>2172</v>
      </c>
      <c r="B1242" s="93">
        <v>0</v>
      </c>
      <c r="C1242" s="157" t="s">
        <v>67</v>
      </c>
      <c r="D1242" s="210">
        <v>996739.02</v>
      </c>
      <c r="E1242" s="210">
        <v>931010.5199999999</v>
      </c>
      <c r="F1242" s="20">
        <v>0</v>
      </c>
      <c r="G1242" s="21">
        <f t="shared" si="19"/>
        <v>65728.500000000116</v>
      </c>
      <c r="H1242" s="20">
        <v>0</v>
      </c>
      <c r="I1242" s="20">
        <v>0</v>
      </c>
    </row>
    <row r="1243" spans="1:9" x14ac:dyDescent="0.25">
      <c r="A1243" s="164" t="s">
        <v>2173</v>
      </c>
      <c r="B1243" s="93">
        <v>0</v>
      </c>
      <c r="C1243" s="157" t="s">
        <v>67</v>
      </c>
      <c r="D1243" s="210">
        <v>966042.60000000009</v>
      </c>
      <c r="E1243" s="210">
        <v>815031.89999999967</v>
      </c>
      <c r="F1243" s="20">
        <v>0</v>
      </c>
      <c r="G1243" s="21">
        <f t="shared" si="19"/>
        <v>151010.70000000042</v>
      </c>
      <c r="H1243" s="20">
        <v>0</v>
      </c>
      <c r="I1243" s="20">
        <v>0</v>
      </c>
    </row>
    <row r="1244" spans="1:9" x14ac:dyDescent="0.25">
      <c r="A1244" s="164" t="s">
        <v>2174</v>
      </c>
      <c r="B1244" s="93">
        <v>0</v>
      </c>
      <c r="C1244" s="157" t="s">
        <v>67</v>
      </c>
      <c r="D1244" s="210">
        <v>1067108.6299999999</v>
      </c>
      <c r="E1244" s="210">
        <v>805469.74000000022</v>
      </c>
      <c r="F1244" s="20">
        <v>0</v>
      </c>
      <c r="G1244" s="21">
        <f t="shared" si="19"/>
        <v>261638.88999999966</v>
      </c>
      <c r="H1244" s="20">
        <v>0</v>
      </c>
      <c r="I1244" s="20">
        <v>0</v>
      </c>
    </row>
    <row r="1245" spans="1:9" x14ac:dyDescent="0.25">
      <c r="A1245" s="164" t="s">
        <v>2175</v>
      </c>
      <c r="B1245" s="93">
        <v>0</v>
      </c>
      <c r="C1245" s="157" t="s">
        <v>67</v>
      </c>
      <c r="D1245" s="210">
        <v>759579.00000000012</v>
      </c>
      <c r="E1245" s="210">
        <v>557529.16</v>
      </c>
      <c r="F1245" s="20">
        <v>0</v>
      </c>
      <c r="G1245" s="21">
        <f t="shared" si="19"/>
        <v>202049.84000000008</v>
      </c>
      <c r="H1245" s="20">
        <v>0</v>
      </c>
      <c r="I1245" s="20">
        <v>0</v>
      </c>
    </row>
    <row r="1246" spans="1:9" x14ac:dyDescent="0.25">
      <c r="A1246" s="164" t="s">
        <v>2176</v>
      </c>
      <c r="B1246" s="93">
        <v>0</v>
      </c>
      <c r="C1246" s="157" t="s">
        <v>67</v>
      </c>
      <c r="D1246" s="210">
        <v>1350512.1000000006</v>
      </c>
      <c r="E1246" s="210">
        <v>997413.04999999981</v>
      </c>
      <c r="F1246" s="20">
        <v>0</v>
      </c>
      <c r="G1246" s="21">
        <f t="shared" si="19"/>
        <v>353099.05000000075</v>
      </c>
      <c r="H1246" s="20">
        <v>0</v>
      </c>
      <c r="I1246" s="20">
        <v>0</v>
      </c>
    </row>
    <row r="1247" spans="1:9" x14ac:dyDescent="0.25">
      <c r="A1247" s="164" t="s">
        <v>2177</v>
      </c>
      <c r="B1247" s="93">
        <v>0</v>
      </c>
      <c r="C1247" s="157" t="s">
        <v>67</v>
      </c>
      <c r="D1247" s="210">
        <v>682418.1</v>
      </c>
      <c r="E1247" s="210">
        <v>486832.93000000005</v>
      </c>
      <c r="F1247" s="20">
        <v>0</v>
      </c>
      <c r="G1247" s="21">
        <f t="shared" si="19"/>
        <v>195585.16999999993</v>
      </c>
      <c r="H1247" s="20">
        <v>0</v>
      </c>
      <c r="I1247" s="20">
        <v>0</v>
      </c>
    </row>
    <row r="1248" spans="1:9" x14ac:dyDescent="0.25">
      <c r="A1248" s="164" t="s">
        <v>2178</v>
      </c>
      <c r="B1248" s="93">
        <v>0</v>
      </c>
      <c r="C1248" s="157" t="s">
        <v>67</v>
      </c>
      <c r="D1248" s="210">
        <v>1248608.8399999999</v>
      </c>
      <c r="E1248" s="210">
        <v>1081766.54</v>
      </c>
      <c r="F1248" s="20">
        <v>0</v>
      </c>
      <c r="G1248" s="21">
        <f t="shared" si="19"/>
        <v>166842.29999999981</v>
      </c>
      <c r="H1248" s="20">
        <v>0</v>
      </c>
      <c r="I1248" s="20">
        <v>0</v>
      </c>
    </row>
    <row r="1249" spans="1:9" x14ac:dyDescent="0.25">
      <c r="A1249" s="164" t="s">
        <v>2179</v>
      </c>
      <c r="B1249" s="93">
        <v>0</v>
      </c>
      <c r="C1249" s="157" t="s">
        <v>67</v>
      </c>
      <c r="D1249" s="210">
        <v>676549.2</v>
      </c>
      <c r="E1249" s="210">
        <v>629450.28</v>
      </c>
      <c r="F1249" s="20">
        <v>0</v>
      </c>
      <c r="G1249" s="21">
        <f t="shared" si="19"/>
        <v>47098.919999999925</v>
      </c>
      <c r="H1249" s="20">
        <v>0</v>
      </c>
      <c r="I1249" s="20">
        <v>0</v>
      </c>
    </row>
    <row r="1250" spans="1:9" x14ac:dyDescent="0.25">
      <c r="A1250" s="164" t="s">
        <v>2180</v>
      </c>
      <c r="B1250" s="93">
        <v>0</v>
      </c>
      <c r="C1250" s="157" t="s">
        <v>67</v>
      </c>
      <c r="D1250" s="210">
        <v>655411.29999999993</v>
      </c>
      <c r="E1250" s="210">
        <v>520861.19000000006</v>
      </c>
      <c r="F1250" s="20">
        <v>0</v>
      </c>
      <c r="G1250" s="21">
        <f t="shared" si="19"/>
        <v>134550.10999999987</v>
      </c>
      <c r="H1250" s="20">
        <v>0</v>
      </c>
      <c r="I1250" s="20">
        <v>0</v>
      </c>
    </row>
    <row r="1251" spans="1:9" x14ac:dyDescent="0.25">
      <c r="A1251" s="164" t="s">
        <v>2181</v>
      </c>
      <c r="B1251" s="93">
        <v>0</v>
      </c>
      <c r="C1251" s="157" t="s">
        <v>67</v>
      </c>
      <c r="D1251" s="210">
        <v>770147.59999999986</v>
      </c>
      <c r="E1251" s="210">
        <v>615026.03</v>
      </c>
      <c r="F1251" s="20">
        <v>0</v>
      </c>
      <c r="G1251" s="21">
        <f t="shared" si="19"/>
        <v>155121.56999999983</v>
      </c>
      <c r="H1251" s="20">
        <v>0</v>
      </c>
      <c r="I1251" s="20">
        <v>0</v>
      </c>
    </row>
    <row r="1252" spans="1:9" x14ac:dyDescent="0.25">
      <c r="A1252" s="187" t="s">
        <v>1207</v>
      </c>
      <c r="B1252" s="93">
        <v>0</v>
      </c>
      <c r="C1252" s="157" t="s">
        <v>67</v>
      </c>
      <c r="D1252" s="210">
        <v>172793.00000000009</v>
      </c>
      <c r="E1252" s="210">
        <v>104666.45</v>
      </c>
      <c r="F1252" s="20">
        <v>0</v>
      </c>
      <c r="G1252" s="21">
        <f t="shared" si="19"/>
        <v>68126.55000000009</v>
      </c>
      <c r="H1252" s="20">
        <v>0</v>
      </c>
      <c r="I1252" s="20">
        <v>0</v>
      </c>
    </row>
    <row r="1253" spans="1:9" x14ac:dyDescent="0.25">
      <c r="A1253" s="187" t="s">
        <v>1208</v>
      </c>
      <c r="B1253" s="93">
        <v>0</v>
      </c>
      <c r="C1253" s="157" t="s">
        <v>67</v>
      </c>
      <c r="D1253" s="210">
        <v>1755299.5000000012</v>
      </c>
      <c r="E1253" s="210">
        <v>1589752.5999999994</v>
      </c>
      <c r="F1253" s="20">
        <v>0</v>
      </c>
      <c r="G1253" s="21">
        <f t="shared" si="19"/>
        <v>165546.90000000177</v>
      </c>
      <c r="H1253" s="20">
        <v>0</v>
      </c>
      <c r="I1253" s="20">
        <v>0</v>
      </c>
    </row>
    <row r="1254" spans="1:9" x14ac:dyDescent="0.25">
      <c r="A1254" s="187" t="s">
        <v>1209</v>
      </c>
      <c r="B1254" s="93">
        <v>0</v>
      </c>
      <c r="C1254" s="157" t="s">
        <v>67</v>
      </c>
      <c r="D1254" s="210">
        <v>27536.999999999996</v>
      </c>
      <c r="E1254" s="210">
        <v>1056</v>
      </c>
      <c r="F1254" s="20">
        <v>0</v>
      </c>
      <c r="G1254" s="21">
        <f t="shared" si="19"/>
        <v>26480.999999999996</v>
      </c>
      <c r="H1254" s="20">
        <v>0</v>
      </c>
      <c r="I1254" s="20">
        <v>0</v>
      </c>
    </row>
    <row r="1255" spans="1:9" x14ac:dyDescent="0.25">
      <c r="A1255" s="187" t="s">
        <v>1210</v>
      </c>
      <c r="B1255" s="93">
        <v>0</v>
      </c>
      <c r="C1255" s="157" t="s">
        <v>67</v>
      </c>
      <c r="D1255" s="210">
        <v>33500</v>
      </c>
      <c r="E1255" s="210">
        <v>0</v>
      </c>
      <c r="F1255" s="20">
        <v>0</v>
      </c>
      <c r="G1255" s="21">
        <f t="shared" si="19"/>
        <v>33500</v>
      </c>
      <c r="H1255" s="20">
        <v>0</v>
      </c>
      <c r="I1255" s="20">
        <v>0</v>
      </c>
    </row>
    <row r="1256" spans="1:9" x14ac:dyDescent="0.25">
      <c r="A1256" s="187" t="s">
        <v>1211</v>
      </c>
      <c r="B1256" s="93">
        <v>0</v>
      </c>
      <c r="C1256" s="157" t="s">
        <v>67</v>
      </c>
      <c r="D1256" s="210">
        <v>1286137.4699999997</v>
      </c>
      <c r="E1256" s="210">
        <v>1063620.7400000002</v>
      </c>
      <c r="F1256" s="20">
        <v>0</v>
      </c>
      <c r="G1256" s="21">
        <f t="shared" si="19"/>
        <v>222516.72999999952</v>
      </c>
      <c r="H1256" s="20">
        <v>0</v>
      </c>
      <c r="I1256" s="20">
        <v>0</v>
      </c>
    </row>
    <row r="1257" spans="1:9" x14ac:dyDescent="0.25">
      <c r="A1257" s="187" t="s">
        <v>1212</v>
      </c>
      <c r="B1257" s="93">
        <v>0</v>
      </c>
      <c r="C1257" s="157" t="s">
        <v>67</v>
      </c>
      <c r="D1257" s="210">
        <v>196196.00000000006</v>
      </c>
      <c r="E1257" s="210">
        <v>127080.20000000001</v>
      </c>
      <c r="F1257" s="20">
        <v>0</v>
      </c>
      <c r="G1257" s="21">
        <f t="shared" si="19"/>
        <v>69115.800000000047</v>
      </c>
      <c r="H1257" s="20">
        <v>0</v>
      </c>
      <c r="I1257" s="20">
        <v>0</v>
      </c>
    </row>
    <row r="1258" spans="1:9" x14ac:dyDescent="0.25">
      <c r="A1258" s="187" t="s">
        <v>1213</v>
      </c>
      <c r="B1258" s="93">
        <v>0</v>
      </c>
      <c r="C1258" s="157" t="s">
        <v>67</v>
      </c>
      <c r="D1258" s="210">
        <v>167768.00000000009</v>
      </c>
      <c r="E1258" s="210">
        <v>94764.450000000012</v>
      </c>
      <c r="F1258" s="20">
        <v>0</v>
      </c>
      <c r="G1258" s="21">
        <f t="shared" si="19"/>
        <v>73003.550000000076</v>
      </c>
      <c r="H1258" s="20">
        <v>0</v>
      </c>
      <c r="I1258" s="20">
        <v>0</v>
      </c>
    </row>
    <row r="1259" spans="1:9" x14ac:dyDescent="0.25">
      <c r="A1259" s="187" t="s">
        <v>1214</v>
      </c>
      <c r="B1259" s="93">
        <v>0</v>
      </c>
      <c r="C1259" s="157" t="s">
        <v>67</v>
      </c>
      <c r="D1259" s="210">
        <v>154468.49999999997</v>
      </c>
      <c r="E1259" s="210">
        <v>44872.55</v>
      </c>
      <c r="F1259" s="20">
        <v>0</v>
      </c>
      <c r="G1259" s="21">
        <f t="shared" si="19"/>
        <v>109595.94999999997</v>
      </c>
      <c r="H1259" s="20">
        <v>0</v>
      </c>
      <c r="I1259" s="20">
        <v>0</v>
      </c>
    </row>
    <row r="1260" spans="1:9" x14ac:dyDescent="0.25">
      <c r="A1260" s="164" t="s">
        <v>2182</v>
      </c>
      <c r="B1260" s="93">
        <v>0</v>
      </c>
      <c r="C1260" s="157" t="s">
        <v>67</v>
      </c>
      <c r="D1260" s="210">
        <v>178354.00000000006</v>
      </c>
      <c r="E1260" s="210">
        <v>22634.2</v>
      </c>
      <c r="F1260" s="20">
        <v>0</v>
      </c>
      <c r="G1260" s="21">
        <f t="shared" si="19"/>
        <v>155719.80000000005</v>
      </c>
      <c r="H1260" s="20">
        <v>0</v>
      </c>
      <c r="I1260" s="20">
        <v>0</v>
      </c>
    </row>
    <row r="1261" spans="1:9" x14ac:dyDescent="0.25">
      <c r="A1261" s="164" t="s">
        <v>2183</v>
      </c>
      <c r="B1261" s="93">
        <v>0</v>
      </c>
      <c r="C1261" s="157" t="s">
        <v>67</v>
      </c>
      <c r="D1261" s="210">
        <v>143313.00000000003</v>
      </c>
      <c r="E1261" s="210">
        <v>83777.849999999991</v>
      </c>
      <c r="F1261" s="20">
        <v>0</v>
      </c>
      <c r="G1261" s="21">
        <f t="shared" si="19"/>
        <v>59535.150000000038</v>
      </c>
      <c r="H1261" s="20">
        <v>0</v>
      </c>
      <c r="I1261" s="20">
        <v>0</v>
      </c>
    </row>
    <row r="1262" spans="1:9" x14ac:dyDescent="0.25">
      <c r="A1262" s="187" t="s">
        <v>458</v>
      </c>
      <c r="B1262" s="93">
        <v>0</v>
      </c>
      <c r="C1262" s="157" t="s">
        <v>67</v>
      </c>
      <c r="D1262" s="210">
        <v>62712.000000000015</v>
      </c>
      <c r="E1262" s="210">
        <v>1688.8</v>
      </c>
      <c r="F1262" s="20">
        <v>0</v>
      </c>
      <c r="G1262" s="21">
        <f t="shared" si="19"/>
        <v>61023.200000000012</v>
      </c>
      <c r="H1262" s="20">
        <v>0</v>
      </c>
      <c r="I1262" s="20">
        <v>0</v>
      </c>
    </row>
    <row r="1263" spans="1:9" x14ac:dyDescent="0.25">
      <c r="A1263" s="187" t="s">
        <v>459</v>
      </c>
      <c r="B1263" s="93">
        <v>0</v>
      </c>
      <c r="C1263" s="157" t="s">
        <v>67</v>
      </c>
      <c r="D1263" s="210">
        <v>42198.75</v>
      </c>
      <c r="E1263" s="210">
        <v>15651.01</v>
      </c>
      <c r="F1263" s="20">
        <v>0</v>
      </c>
      <c r="G1263" s="21">
        <f t="shared" si="19"/>
        <v>26547.739999999998</v>
      </c>
      <c r="H1263" s="20">
        <v>0</v>
      </c>
      <c r="I1263" s="20">
        <v>0</v>
      </c>
    </row>
    <row r="1264" spans="1:9" x14ac:dyDescent="0.25">
      <c r="A1264" s="187" t="s">
        <v>460</v>
      </c>
      <c r="B1264" s="93">
        <v>0</v>
      </c>
      <c r="C1264" s="157" t="s">
        <v>67</v>
      </c>
      <c r="D1264" s="210">
        <v>46129.500000000015</v>
      </c>
      <c r="E1264" s="210">
        <v>15498.600000000002</v>
      </c>
      <c r="F1264" s="20">
        <v>0</v>
      </c>
      <c r="G1264" s="21">
        <f t="shared" si="19"/>
        <v>30630.900000000012</v>
      </c>
      <c r="H1264" s="20">
        <v>0</v>
      </c>
      <c r="I1264" s="20">
        <v>0</v>
      </c>
    </row>
    <row r="1265" spans="1:9" x14ac:dyDescent="0.25">
      <c r="A1265" s="187" t="s">
        <v>461</v>
      </c>
      <c r="B1265" s="93">
        <v>0</v>
      </c>
      <c r="C1265" s="157" t="s">
        <v>67</v>
      </c>
      <c r="D1265" s="210">
        <v>101705.99999999996</v>
      </c>
      <c r="E1265" s="210">
        <v>40432.000000000007</v>
      </c>
      <c r="F1265" s="20">
        <v>0</v>
      </c>
      <c r="G1265" s="21">
        <f t="shared" si="19"/>
        <v>61273.999999999949</v>
      </c>
      <c r="H1265" s="20">
        <v>0</v>
      </c>
      <c r="I1265" s="20">
        <v>0</v>
      </c>
    </row>
    <row r="1266" spans="1:9" x14ac:dyDescent="0.25">
      <c r="A1266" s="187" t="s">
        <v>462</v>
      </c>
      <c r="B1266" s="93">
        <v>0</v>
      </c>
      <c r="C1266" s="157" t="s">
        <v>67</v>
      </c>
      <c r="D1266" s="210">
        <v>64085.499999999978</v>
      </c>
      <c r="E1266" s="210">
        <v>3477</v>
      </c>
      <c r="F1266" s="20">
        <v>0</v>
      </c>
      <c r="G1266" s="21">
        <f t="shared" si="19"/>
        <v>60608.499999999978</v>
      </c>
      <c r="H1266" s="20">
        <v>0</v>
      </c>
      <c r="I1266" s="20">
        <v>0</v>
      </c>
    </row>
    <row r="1267" spans="1:9" x14ac:dyDescent="0.25">
      <c r="A1267" s="187" t="s">
        <v>463</v>
      </c>
      <c r="B1267" s="93">
        <v>0</v>
      </c>
      <c r="C1267" s="157" t="s">
        <v>67</v>
      </c>
      <c r="D1267" s="210">
        <v>115809.50000000001</v>
      </c>
      <c r="E1267" s="210">
        <v>27540.159999999996</v>
      </c>
      <c r="F1267" s="20">
        <v>0</v>
      </c>
      <c r="G1267" s="21">
        <f t="shared" si="19"/>
        <v>88269.340000000026</v>
      </c>
      <c r="H1267" s="20">
        <v>0</v>
      </c>
      <c r="I1267" s="20">
        <v>0</v>
      </c>
    </row>
    <row r="1268" spans="1:9" x14ac:dyDescent="0.25">
      <c r="A1268" s="187" t="s">
        <v>464</v>
      </c>
      <c r="B1268" s="93">
        <v>0</v>
      </c>
      <c r="C1268" s="157" t="s">
        <v>67</v>
      </c>
      <c r="D1268" s="210">
        <v>70277.7</v>
      </c>
      <c r="E1268" s="210">
        <v>19104.900000000001</v>
      </c>
      <c r="F1268" s="20">
        <v>0</v>
      </c>
      <c r="G1268" s="21">
        <f t="shared" si="19"/>
        <v>51172.799999999996</v>
      </c>
      <c r="H1268" s="20">
        <v>0</v>
      </c>
      <c r="I1268" s="20">
        <v>0</v>
      </c>
    </row>
    <row r="1269" spans="1:9" x14ac:dyDescent="0.25">
      <c r="A1269" s="187" t="s">
        <v>465</v>
      </c>
      <c r="B1269" s="93">
        <v>0</v>
      </c>
      <c r="C1269" s="157" t="s">
        <v>67</v>
      </c>
      <c r="D1269" s="210">
        <v>77652.999999999985</v>
      </c>
      <c r="E1269" s="210">
        <v>21076.700000000004</v>
      </c>
      <c r="F1269" s="20">
        <v>0</v>
      </c>
      <c r="G1269" s="21">
        <f t="shared" si="19"/>
        <v>56576.299999999981</v>
      </c>
      <c r="H1269" s="20">
        <v>0</v>
      </c>
      <c r="I1269" s="20">
        <v>0</v>
      </c>
    </row>
    <row r="1270" spans="1:9" x14ac:dyDescent="0.25">
      <c r="A1270" s="187" t="s">
        <v>466</v>
      </c>
      <c r="B1270" s="93">
        <v>0</v>
      </c>
      <c r="C1270" s="157" t="s">
        <v>67</v>
      </c>
      <c r="D1270" s="210">
        <v>249340.50000000003</v>
      </c>
      <c r="E1270" s="210">
        <v>120720.67000000001</v>
      </c>
      <c r="F1270" s="20">
        <v>0</v>
      </c>
      <c r="G1270" s="21">
        <f t="shared" si="19"/>
        <v>128619.83000000002</v>
      </c>
      <c r="H1270" s="20">
        <v>0</v>
      </c>
      <c r="I1270" s="20">
        <v>0</v>
      </c>
    </row>
    <row r="1271" spans="1:9" x14ac:dyDescent="0.25">
      <c r="A1271" s="187" t="s">
        <v>467</v>
      </c>
      <c r="B1271" s="93">
        <v>0</v>
      </c>
      <c r="C1271" s="157" t="s">
        <v>67</v>
      </c>
      <c r="D1271" s="210">
        <v>9426.6500000000015</v>
      </c>
      <c r="E1271" s="210">
        <v>0</v>
      </c>
      <c r="F1271" s="20">
        <v>0</v>
      </c>
      <c r="G1271" s="21">
        <f t="shared" si="19"/>
        <v>9426.6500000000015</v>
      </c>
      <c r="H1271" s="20">
        <v>0</v>
      </c>
      <c r="I1271" s="20">
        <v>0</v>
      </c>
    </row>
    <row r="1272" spans="1:9" x14ac:dyDescent="0.25">
      <c r="A1272" s="187" t="s">
        <v>468</v>
      </c>
      <c r="B1272" s="93">
        <v>0</v>
      </c>
      <c r="C1272" s="157" t="s">
        <v>67</v>
      </c>
      <c r="D1272" s="210">
        <v>61503.199999999983</v>
      </c>
      <c r="E1272" s="210">
        <v>32161.45</v>
      </c>
      <c r="F1272" s="20">
        <v>0</v>
      </c>
      <c r="G1272" s="21">
        <f t="shared" si="19"/>
        <v>29341.749999999982</v>
      </c>
      <c r="H1272" s="20">
        <v>0</v>
      </c>
      <c r="I1272" s="20">
        <v>0</v>
      </c>
    </row>
    <row r="1273" spans="1:9" x14ac:dyDescent="0.25">
      <c r="A1273" s="187" t="s">
        <v>469</v>
      </c>
      <c r="B1273" s="93">
        <v>0</v>
      </c>
      <c r="C1273" s="157" t="s">
        <v>67</v>
      </c>
      <c r="D1273" s="210">
        <v>75005.460000000036</v>
      </c>
      <c r="E1273" s="210">
        <v>1906.8</v>
      </c>
      <c r="F1273" s="20">
        <v>0</v>
      </c>
      <c r="G1273" s="21">
        <f t="shared" si="19"/>
        <v>73098.660000000033</v>
      </c>
      <c r="H1273" s="20">
        <v>0</v>
      </c>
      <c r="I1273" s="20">
        <v>0</v>
      </c>
    </row>
    <row r="1274" spans="1:9" x14ac:dyDescent="0.25">
      <c r="A1274" s="187" t="s">
        <v>470</v>
      </c>
      <c r="B1274" s="93">
        <v>0</v>
      </c>
      <c r="C1274" s="157" t="s">
        <v>67</v>
      </c>
      <c r="D1274" s="210">
        <v>40783.200000000012</v>
      </c>
      <c r="E1274" s="210">
        <v>0</v>
      </c>
      <c r="F1274" s="20">
        <v>0</v>
      </c>
      <c r="G1274" s="21">
        <f t="shared" si="19"/>
        <v>40783.200000000012</v>
      </c>
      <c r="H1274" s="20">
        <v>0</v>
      </c>
      <c r="I1274" s="20">
        <v>0</v>
      </c>
    </row>
    <row r="1275" spans="1:9" x14ac:dyDescent="0.25">
      <c r="A1275" s="187" t="s">
        <v>471</v>
      </c>
      <c r="B1275" s="93">
        <v>0</v>
      </c>
      <c r="C1275" s="157" t="s">
        <v>67</v>
      </c>
      <c r="D1275" s="210">
        <v>40233.500000000007</v>
      </c>
      <c r="E1275" s="210">
        <v>598.20000000000005</v>
      </c>
      <c r="F1275" s="20">
        <v>0</v>
      </c>
      <c r="G1275" s="21">
        <f t="shared" si="19"/>
        <v>39635.30000000001</v>
      </c>
      <c r="H1275" s="20">
        <v>0</v>
      </c>
      <c r="I1275" s="20">
        <v>0</v>
      </c>
    </row>
    <row r="1276" spans="1:9" x14ac:dyDescent="0.25">
      <c r="A1276" s="187" t="s">
        <v>472</v>
      </c>
      <c r="B1276" s="93">
        <v>0</v>
      </c>
      <c r="C1276" s="157" t="s">
        <v>67</v>
      </c>
      <c r="D1276" s="210">
        <v>61405.499999999978</v>
      </c>
      <c r="E1276" s="210">
        <v>4070</v>
      </c>
      <c r="F1276" s="20">
        <v>0</v>
      </c>
      <c r="G1276" s="21">
        <f t="shared" si="19"/>
        <v>57335.499999999978</v>
      </c>
      <c r="H1276" s="20">
        <v>0</v>
      </c>
      <c r="I1276" s="20">
        <v>0</v>
      </c>
    </row>
    <row r="1277" spans="1:9" x14ac:dyDescent="0.25">
      <c r="A1277" s="187" t="s">
        <v>473</v>
      </c>
      <c r="B1277" s="93">
        <v>0</v>
      </c>
      <c r="C1277" s="157" t="s">
        <v>67</v>
      </c>
      <c r="D1277" s="210">
        <v>121002.00000000001</v>
      </c>
      <c r="E1277" s="210">
        <v>70403.100000000006</v>
      </c>
      <c r="F1277" s="20">
        <v>0</v>
      </c>
      <c r="G1277" s="21">
        <f t="shared" si="19"/>
        <v>50598.900000000009</v>
      </c>
      <c r="H1277" s="20">
        <v>0</v>
      </c>
      <c r="I1277" s="20">
        <v>0</v>
      </c>
    </row>
    <row r="1278" spans="1:9" x14ac:dyDescent="0.25">
      <c r="A1278" s="164" t="s">
        <v>2184</v>
      </c>
      <c r="B1278" s="93">
        <v>0</v>
      </c>
      <c r="C1278" s="157" t="s">
        <v>67</v>
      </c>
      <c r="D1278" s="210">
        <v>194270.09999999995</v>
      </c>
      <c r="E1278" s="210">
        <v>16260.75</v>
      </c>
      <c r="F1278" s="20">
        <v>0</v>
      </c>
      <c r="G1278" s="21">
        <f t="shared" si="19"/>
        <v>178009.34999999995</v>
      </c>
      <c r="H1278" s="20">
        <v>0</v>
      </c>
      <c r="I1278" s="20">
        <v>0</v>
      </c>
    </row>
    <row r="1279" spans="1:9" x14ac:dyDescent="0.25">
      <c r="A1279" s="164" t="s">
        <v>2185</v>
      </c>
      <c r="B1279" s="93">
        <v>0</v>
      </c>
      <c r="C1279" s="157" t="s">
        <v>67</v>
      </c>
      <c r="D1279" s="210">
        <v>141385.50000000003</v>
      </c>
      <c r="E1279" s="210">
        <v>30005.899999999998</v>
      </c>
      <c r="F1279" s="20">
        <v>0</v>
      </c>
      <c r="G1279" s="21">
        <f t="shared" si="19"/>
        <v>111379.60000000003</v>
      </c>
      <c r="H1279" s="20">
        <v>0</v>
      </c>
      <c r="I1279" s="20">
        <v>0</v>
      </c>
    </row>
    <row r="1280" spans="1:9" x14ac:dyDescent="0.25">
      <c r="A1280" s="164" t="s">
        <v>2186</v>
      </c>
      <c r="B1280" s="93">
        <v>0</v>
      </c>
      <c r="C1280" s="157" t="s">
        <v>67</v>
      </c>
      <c r="D1280" s="210">
        <v>85381.8</v>
      </c>
      <c r="E1280" s="210">
        <v>15102.45</v>
      </c>
      <c r="F1280" s="20">
        <v>0</v>
      </c>
      <c r="G1280" s="21">
        <f t="shared" si="19"/>
        <v>70279.350000000006</v>
      </c>
      <c r="H1280" s="20">
        <v>0</v>
      </c>
      <c r="I1280" s="20">
        <v>0</v>
      </c>
    </row>
    <row r="1281" spans="1:9" x14ac:dyDescent="0.25">
      <c r="A1281" s="164" t="s">
        <v>2187</v>
      </c>
      <c r="B1281" s="93">
        <v>0</v>
      </c>
      <c r="C1281" s="157" t="s">
        <v>67</v>
      </c>
      <c r="D1281" s="210">
        <v>114268.11999999998</v>
      </c>
      <c r="E1281" s="210">
        <v>58851.24</v>
      </c>
      <c r="F1281" s="20">
        <v>0</v>
      </c>
      <c r="G1281" s="21">
        <f t="shared" si="19"/>
        <v>55416.879999999983</v>
      </c>
      <c r="H1281" s="20">
        <v>0</v>
      </c>
      <c r="I1281" s="20">
        <v>0</v>
      </c>
    </row>
    <row r="1282" spans="1:9" x14ac:dyDescent="0.25">
      <c r="A1282" s="164" t="s">
        <v>2188</v>
      </c>
      <c r="B1282" s="93">
        <v>0</v>
      </c>
      <c r="C1282" s="157" t="s">
        <v>67</v>
      </c>
      <c r="D1282" s="210">
        <v>512290.9</v>
      </c>
      <c r="E1282" s="210">
        <v>264619.05</v>
      </c>
      <c r="F1282" s="20">
        <v>0</v>
      </c>
      <c r="G1282" s="21">
        <f t="shared" si="19"/>
        <v>247671.85000000003</v>
      </c>
      <c r="H1282" s="20">
        <v>0</v>
      </c>
      <c r="I1282" s="20">
        <v>0</v>
      </c>
    </row>
    <row r="1283" spans="1:9" x14ac:dyDescent="0.25">
      <c r="A1283" s="164" t="s">
        <v>2189</v>
      </c>
      <c r="B1283" s="93">
        <v>0</v>
      </c>
      <c r="C1283" s="157" t="s">
        <v>67</v>
      </c>
      <c r="D1283" s="210">
        <v>27838.500000000007</v>
      </c>
      <c r="E1283" s="210">
        <v>0</v>
      </c>
      <c r="F1283" s="20">
        <v>0</v>
      </c>
      <c r="G1283" s="21">
        <f t="shared" si="19"/>
        <v>27838.500000000007</v>
      </c>
      <c r="H1283" s="20">
        <v>0</v>
      </c>
      <c r="I1283" s="20">
        <v>0</v>
      </c>
    </row>
    <row r="1284" spans="1:9" x14ac:dyDescent="0.25">
      <c r="A1284" s="164" t="s">
        <v>1657</v>
      </c>
      <c r="B1284" s="93">
        <v>0</v>
      </c>
      <c r="C1284" s="157" t="s">
        <v>67</v>
      </c>
      <c r="D1284" s="210">
        <v>1330819.419999999</v>
      </c>
      <c r="E1284" s="210">
        <v>1114427.5</v>
      </c>
      <c r="F1284" s="20">
        <v>0</v>
      </c>
      <c r="G1284" s="21">
        <f t="shared" si="19"/>
        <v>216391.91999999899</v>
      </c>
      <c r="H1284" s="20">
        <v>0</v>
      </c>
      <c r="I1284" s="20">
        <v>0</v>
      </c>
    </row>
    <row r="1285" spans="1:9" x14ac:dyDescent="0.25">
      <c r="A1285" s="164" t="s">
        <v>1658</v>
      </c>
      <c r="B1285" s="93">
        <v>0</v>
      </c>
      <c r="C1285" s="157" t="s">
        <v>67</v>
      </c>
      <c r="D1285" s="210">
        <v>446790.54999999993</v>
      </c>
      <c r="E1285" s="210">
        <v>264283.13</v>
      </c>
      <c r="F1285" s="20">
        <v>0</v>
      </c>
      <c r="G1285" s="21">
        <f t="shared" si="19"/>
        <v>182507.41999999993</v>
      </c>
      <c r="H1285" s="20">
        <v>0</v>
      </c>
      <c r="I1285" s="20">
        <v>0</v>
      </c>
    </row>
    <row r="1286" spans="1:9" x14ac:dyDescent="0.25">
      <c r="A1286" s="164" t="s">
        <v>1659</v>
      </c>
      <c r="B1286" s="93">
        <v>0</v>
      </c>
      <c r="C1286" s="157" t="s">
        <v>67</v>
      </c>
      <c r="D1286" s="210">
        <v>412418.08999999997</v>
      </c>
      <c r="E1286" s="210">
        <v>161690.28000000003</v>
      </c>
      <c r="F1286" s="20">
        <v>0</v>
      </c>
      <c r="G1286" s="21">
        <f t="shared" ref="G1286:G1349" si="20">D1286-E1286</f>
        <v>250727.80999999994</v>
      </c>
      <c r="H1286" s="20">
        <v>0</v>
      </c>
      <c r="I1286" s="20">
        <v>0</v>
      </c>
    </row>
    <row r="1287" spans="1:9" x14ac:dyDescent="0.25">
      <c r="A1287" s="164" t="s">
        <v>1660</v>
      </c>
      <c r="B1287" s="93">
        <v>0</v>
      </c>
      <c r="C1287" s="157" t="s">
        <v>67</v>
      </c>
      <c r="D1287" s="210">
        <v>835852.3</v>
      </c>
      <c r="E1287" s="210">
        <v>740718.65</v>
      </c>
      <c r="F1287" s="20">
        <v>0</v>
      </c>
      <c r="G1287" s="21">
        <f t="shared" si="20"/>
        <v>95133.650000000023</v>
      </c>
      <c r="H1287" s="20">
        <v>0</v>
      </c>
      <c r="I1287" s="20">
        <v>0</v>
      </c>
    </row>
    <row r="1288" spans="1:9" x14ac:dyDescent="0.25">
      <c r="A1288" s="187" t="s">
        <v>474</v>
      </c>
      <c r="B1288" s="93">
        <v>0</v>
      </c>
      <c r="C1288" s="157" t="s">
        <v>67</v>
      </c>
      <c r="D1288" s="210">
        <v>3718.5000000000005</v>
      </c>
      <c r="E1288" s="210">
        <v>2886</v>
      </c>
      <c r="F1288" s="20">
        <v>0</v>
      </c>
      <c r="G1288" s="21">
        <f t="shared" si="20"/>
        <v>832.50000000000045</v>
      </c>
      <c r="H1288" s="20">
        <v>0</v>
      </c>
      <c r="I1288" s="20">
        <v>0</v>
      </c>
    </row>
    <row r="1289" spans="1:9" x14ac:dyDescent="0.25">
      <c r="A1289" s="187" t="s">
        <v>475</v>
      </c>
      <c r="B1289" s="93">
        <v>0</v>
      </c>
      <c r="C1289" s="157" t="s">
        <v>67</v>
      </c>
      <c r="D1289" s="210">
        <v>99740.299999999988</v>
      </c>
      <c r="E1289" s="210">
        <v>32226.29</v>
      </c>
      <c r="F1289" s="20">
        <v>0</v>
      </c>
      <c r="G1289" s="21">
        <f t="shared" si="20"/>
        <v>67514.00999999998</v>
      </c>
      <c r="H1289" s="20">
        <v>0</v>
      </c>
      <c r="I1289" s="20">
        <v>0</v>
      </c>
    </row>
    <row r="1290" spans="1:9" x14ac:dyDescent="0.25">
      <c r="A1290" s="187" t="s">
        <v>476</v>
      </c>
      <c r="B1290" s="93">
        <v>0</v>
      </c>
      <c r="C1290" s="157" t="s">
        <v>67</v>
      </c>
      <c r="D1290" s="210">
        <v>382703.99999999983</v>
      </c>
      <c r="E1290" s="210">
        <v>108683.5</v>
      </c>
      <c r="F1290" s="20">
        <v>0</v>
      </c>
      <c r="G1290" s="21">
        <f t="shared" si="20"/>
        <v>274020.49999999983</v>
      </c>
      <c r="H1290" s="20">
        <v>0</v>
      </c>
      <c r="I1290" s="20">
        <v>0</v>
      </c>
    </row>
    <row r="1291" spans="1:9" x14ac:dyDescent="0.25">
      <c r="A1291" s="187" t="s">
        <v>477</v>
      </c>
      <c r="B1291" s="93">
        <v>0</v>
      </c>
      <c r="C1291" s="157" t="s">
        <v>67</v>
      </c>
      <c r="D1291" s="210">
        <v>68340</v>
      </c>
      <c r="E1291" s="210">
        <v>48302.700000000004</v>
      </c>
      <c r="F1291" s="20">
        <v>0</v>
      </c>
      <c r="G1291" s="21">
        <f t="shared" si="20"/>
        <v>20037.299999999996</v>
      </c>
      <c r="H1291" s="20">
        <v>0</v>
      </c>
      <c r="I1291" s="20">
        <v>0</v>
      </c>
    </row>
    <row r="1292" spans="1:9" x14ac:dyDescent="0.25">
      <c r="A1292" s="187" t="s">
        <v>478</v>
      </c>
      <c r="B1292" s="93">
        <v>0</v>
      </c>
      <c r="C1292" s="157" t="s">
        <v>67</v>
      </c>
      <c r="D1292" s="210">
        <v>178711.11</v>
      </c>
      <c r="E1292" s="210">
        <v>103198.52999999998</v>
      </c>
      <c r="F1292" s="20">
        <v>0</v>
      </c>
      <c r="G1292" s="21">
        <f t="shared" si="20"/>
        <v>75512.58</v>
      </c>
      <c r="H1292" s="20">
        <v>0</v>
      </c>
      <c r="I1292" s="20">
        <v>0</v>
      </c>
    </row>
    <row r="1293" spans="1:9" x14ac:dyDescent="0.25">
      <c r="A1293" s="187" t="s">
        <v>479</v>
      </c>
      <c r="B1293" s="93">
        <v>0</v>
      </c>
      <c r="C1293" s="157" t="s">
        <v>67</v>
      </c>
      <c r="D1293" s="210">
        <v>278052.20000000007</v>
      </c>
      <c r="E1293" s="210">
        <v>127790.98</v>
      </c>
      <c r="F1293" s="20">
        <v>0</v>
      </c>
      <c r="G1293" s="21">
        <f t="shared" si="20"/>
        <v>150261.22000000009</v>
      </c>
      <c r="H1293" s="20">
        <v>0</v>
      </c>
      <c r="I1293" s="20">
        <v>0</v>
      </c>
    </row>
    <row r="1294" spans="1:9" x14ac:dyDescent="0.25">
      <c r="A1294" s="187" t="s">
        <v>480</v>
      </c>
      <c r="B1294" s="93">
        <v>0</v>
      </c>
      <c r="C1294" s="157" t="s">
        <v>67</v>
      </c>
      <c r="D1294" s="210">
        <v>293847.0799999999</v>
      </c>
      <c r="E1294" s="210">
        <v>162301.95000000004</v>
      </c>
      <c r="F1294" s="20">
        <v>0</v>
      </c>
      <c r="G1294" s="21">
        <f t="shared" si="20"/>
        <v>131545.12999999986</v>
      </c>
      <c r="H1294" s="20">
        <v>0</v>
      </c>
      <c r="I1294" s="20">
        <v>0</v>
      </c>
    </row>
    <row r="1295" spans="1:9" x14ac:dyDescent="0.25">
      <c r="A1295" s="187" t="s">
        <v>481</v>
      </c>
      <c r="B1295" s="93">
        <v>0</v>
      </c>
      <c r="C1295" s="157" t="s">
        <v>67</v>
      </c>
      <c r="D1295" s="210">
        <v>280193.99999999988</v>
      </c>
      <c r="E1295" s="210">
        <v>94661.500000000015</v>
      </c>
      <c r="F1295" s="20">
        <v>0</v>
      </c>
      <c r="G1295" s="21">
        <f t="shared" si="20"/>
        <v>185532.49999999988</v>
      </c>
      <c r="H1295" s="20">
        <v>0</v>
      </c>
      <c r="I1295" s="20">
        <v>0</v>
      </c>
    </row>
    <row r="1296" spans="1:9" x14ac:dyDescent="0.25">
      <c r="A1296" s="187" t="s">
        <v>482</v>
      </c>
      <c r="B1296" s="93">
        <v>0</v>
      </c>
      <c r="C1296" s="157" t="s">
        <v>67</v>
      </c>
      <c r="D1296" s="210">
        <v>176377.49999999997</v>
      </c>
      <c r="E1296" s="210">
        <v>142922.45000000004</v>
      </c>
      <c r="F1296" s="20">
        <v>0</v>
      </c>
      <c r="G1296" s="21">
        <f t="shared" si="20"/>
        <v>33455.04999999993</v>
      </c>
      <c r="H1296" s="20">
        <v>0</v>
      </c>
      <c r="I1296" s="20">
        <v>0</v>
      </c>
    </row>
    <row r="1297" spans="1:9" x14ac:dyDescent="0.25">
      <c r="A1297" s="187" t="s">
        <v>483</v>
      </c>
      <c r="B1297" s="93">
        <v>0</v>
      </c>
      <c r="C1297" s="157" t="s">
        <v>67</v>
      </c>
      <c r="D1297" s="210">
        <v>98557.000000000029</v>
      </c>
      <c r="E1297" s="210">
        <v>37922.94999999999</v>
      </c>
      <c r="F1297" s="20">
        <v>0</v>
      </c>
      <c r="G1297" s="21">
        <f t="shared" si="20"/>
        <v>60634.050000000039</v>
      </c>
      <c r="H1297" s="20">
        <v>0</v>
      </c>
      <c r="I1297" s="20">
        <v>0</v>
      </c>
    </row>
    <row r="1298" spans="1:9" x14ac:dyDescent="0.25">
      <c r="A1298" s="187" t="s">
        <v>484</v>
      </c>
      <c r="B1298" s="93">
        <v>0</v>
      </c>
      <c r="C1298" s="157" t="s">
        <v>67</v>
      </c>
      <c r="D1298" s="210">
        <v>23215.500000000004</v>
      </c>
      <c r="E1298" s="210">
        <v>4894.4000000000005</v>
      </c>
      <c r="F1298" s="20">
        <v>0</v>
      </c>
      <c r="G1298" s="21">
        <f t="shared" si="20"/>
        <v>18321.100000000002</v>
      </c>
      <c r="H1298" s="20">
        <v>0</v>
      </c>
      <c r="I1298" s="20">
        <v>0</v>
      </c>
    </row>
    <row r="1299" spans="1:9" x14ac:dyDescent="0.25">
      <c r="A1299" s="187" t="s">
        <v>485</v>
      </c>
      <c r="B1299" s="93">
        <v>0</v>
      </c>
      <c r="C1299" s="157" t="s">
        <v>67</v>
      </c>
      <c r="D1299" s="210">
        <v>8486.4000000000015</v>
      </c>
      <c r="E1299" s="210">
        <v>8459.2000000000007</v>
      </c>
      <c r="F1299" s="20">
        <v>0</v>
      </c>
      <c r="G1299" s="21">
        <f t="shared" si="20"/>
        <v>27.200000000000728</v>
      </c>
      <c r="H1299" s="20">
        <v>0</v>
      </c>
      <c r="I1299" s="20">
        <v>0</v>
      </c>
    </row>
    <row r="1300" spans="1:9" x14ac:dyDescent="0.25">
      <c r="A1300" s="187" t="s">
        <v>486</v>
      </c>
      <c r="B1300" s="93">
        <v>0</v>
      </c>
      <c r="C1300" s="157" t="s">
        <v>67</v>
      </c>
      <c r="D1300" s="210">
        <v>43694.500000000015</v>
      </c>
      <c r="E1300" s="210">
        <v>5111.1000000000013</v>
      </c>
      <c r="F1300" s="20">
        <v>0</v>
      </c>
      <c r="G1300" s="21">
        <f t="shared" si="20"/>
        <v>38583.400000000016</v>
      </c>
      <c r="H1300" s="20">
        <v>0</v>
      </c>
      <c r="I1300" s="20">
        <v>0</v>
      </c>
    </row>
    <row r="1301" spans="1:9" x14ac:dyDescent="0.25">
      <c r="A1301" s="187" t="s">
        <v>487</v>
      </c>
      <c r="B1301" s="93">
        <v>0</v>
      </c>
      <c r="C1301" s="157" t="s">
        <v>67</v>
      </c>
      <c r="D1301" s="210">
        <v>111618.09999999995</v>
      </c>
      <c r="E1301" s="210">
        <v>105418.09999999999</v>
      </c>
      <c r="F1301" s="20">
        <v>0</v>
      </c>
      <c r="G1301" s="21">
        <f t="shared" si="20"/>
        <v>6199.9999999999563</v>
      </c>
      <c r="H1301" s="20">
        <v>0</v>
      </c>
      <c r="I1301" s="20">
        <v>0</v>
      </c>
    </row>
    <row r="1302" spans="1:9" x14ac:dyDescent="0.25">
      <c r="A1302" s="187" t="s">
        <v>488</v>
      </c>
      <c r="B1302" s="93">
        <v>0</v>
      </c>
      <c r="C1302" s="157" t="s">
        <v>67</v>
      </c>
      <c r="D1302" s="210">
        <v>160543.9599999999</v>
      </c>
      <c r="E1302" s="210">
        <v>61158.649999999994</v>
      </c>
      <c r="F1302" s="20">
        <v>0</v>
      </c>
      <c r="G1302" s="21">
        <f t="shared" si="20"/>
        <v>99385.30999999991</v>
      </c>
      <c r="H1302" s="20">
        <v>0</v>
      </c>
      <c r="I1302" s="20">
        <v>0</v>
      </c>
    </row>
    <row r="1303" spans="1:9" x14ac:dyDescent="0.25">
      <c r="A1303" s="187" t="s">
        <v>489</v>
      </c>
      <c r="B1303" s="93">
        <v>0</v>
      </c>
      <c r="C1303" s="157" t="s">
        <v>67</v>
      </c>
      <c r="D1303" s="210">
        <v>97451.500000000029</v>
      </c>
      <c r="E1303" s="210">
        <v>40731.949999999997</v>
      </c>
      <c r="F1303" s="20">
        <v>0</v>
      </c>
      <c r="G1303" s="21">
        <f t="shared" si="20"/>
        <v>56719.550000000032</v>
      </c>
      <c r="H1303" s="20">
        <v>0</v>
      </c>
      <c r="I1303" s="20">
        <v>0</v>
      </c>
    </row>
    <row r="1304" spans="1:9" x14ac:dyDescent="0.25">
      <c r="A1304" s="187" t="s">
        <v>490</v>
      </c>
      <c r="B1304" s="93">
        <v>0</v>
      </c>
      <c r="C1304" s="157" t="s">
        <v>67</v>
      </c>
      <c r="D1304" s="210">
        <v>131005.09999999999</v>
      </c>
      <c r="E1304" s="210">
        <v>93826.65</v>
      </c>
      <c r="F1304" s="20">
        <v>0</v>
      </c>
      <c r="G1304" s="21">
        <f t="shared" si="20"/>
        <v>37178.449999999997</v>
      </c>
      <c r="H1304" s="20">
        <v>0</v>
      </c>
      <c r="I1304" s="20">
        <v>0</v>
      </c>
    </row>
    <row r="1305" spans="1:9" x14ac:dyDescent="0.25">
      <c r="A1305" s="187" t="s">
        <v>491</v>
      </c>
      <c r="B1305" s="93">
        <v>0</v>
      </c>
      <c r="C1305" s="157" t="s">
        <v>67</v>
      </c>
      <c r="D1305" s="210">
        <v>168571.99999999994</v>
      </c>
      <c r="E1305" s="210">
        <v>90253.300000000017</v>
      </c>
      <c r="F1305" s="20">
        <v>0</v>
      </c>
      <c r="G1305" s="21">
        <f t="shared" si="20"/>
        <v>78318.699999999924</v>
      </c>
      <c r="H1305" s="20">
        <v>0</v>
      </c>
      <c r="I1305" s="20">
        <v>0</v>
      </c>
    </row>
    <row r="1306" spans="1:9" x14ac:dyDescent="0.25">
      <c r="A1306" s="187" t="s">
        <v>492</v>
      </c>
      <c r="B1306" s="93">
        <v>0</v>
      </c>
      <c r="C1306" s="157" t="s">
        <v>67</v>
      </c>
      <c r="D1306" s="210">
        <v>326591.49999999988</v>
      </c>
      <c r="E1306" s="210">
        <v>86986.799999999988</v>
      </c>
      <c r="F1306" s="20">
        <v>0</v>
      </c>
      <c r="G1306" s="21">
        <f t="shared" si="20"/>
        <v>239604.6999999999</v>
      </c>
      <c r="H1306" s="20">
        <v>0</v>
      </c>
      <c r="I1306" s="20">
        <v>0</v>
      </c>
    </row>
    <row r="1307" spans="1:9" x14ac:dyDescent="0.25">
      <c r="A1307" s="187" t="s">
        <v>493</v>
      </c>
      <c r="B1307" s="93">
        <v>0</v>
      </c>
      <c r="C1307" s="157" t="s">
        <v>67</v>
      </c>
      <c r="D1307" s="210">
        <v>184417.5</v>
      </c>
      <c r="E1307" s="210">
        <v>102846.40000000001</v>
      </c>
      <c r="F1307" s="20">
        <v>0</v>
      </c>
      <c r="G1307" s="21">
        <f t="shared" si="20"/>
        <v>81571.099999999991</v>
      </c>
      <c r="H1307" s="20">
        <v>0</v>
      </c>
      <c r="I1307" s="20">
        <v>0</v>
      </c>
    </row>
    <row r="1308" spans="1:9" x14ac:dyDescent="0.25">
      <c r="A1308" s="187" t="s">
        <v>494</v>
      </c>
      <c r="B1308" s="93">
        <v>0</v>
      </c>
      <c r="C1308" s="157" t="s">
        <v>67</v>
      </c>
      <c r="D1308" s="210">
        <v>134402</v>
      </c>
      <c r="E1308" s="210">
        <v>15484.499999999998</v>
      </c>
      <c r="F1308" s="20">
        <v>0</v>
      </c>
      <c r="G1308" s="21">
        <f t="shared" si="20"/>
        <v>118917.5</v>
      </c>
      <c r="H1308" s="20">
        <v>0</v>
      </c>
      <c r="I1308" s="20">
        <v>0</v>
      </c>
    </row>
    <row r="1309" spans="1:9" x14ac:dyDescent="0.25">
      <c r="A1309" s="187" t="s">
        <v>495</v>
      </c>
      <c r="B1309" s="93">
        <v>0</v>
      </c>
      <c r="C1309" s="157" t="s">
        <v>67</v>
      </c>
      <c r="D1309" s="210">
        <v>153095</v>
      </c>
      <c r="E1309" s="210">
        <v>75446.45</v>
      </c>
      <c r="F1309" s="20">
        <v>0</v>
      </c>
      <c r="G1309" s="21">
        <f t="shared" si="20"/>
        <v>77648.55</v>
      </c>
      <c r="H1309" s="20">
        <v>0</v>
      </c>
      <c r="I1309" s="20">
        <v>0</v>
      </c>
    </row>
    <row r="1310" spans="1:9" x14ac:dyDescent="0.25">
      <c r="A1310" s="164" t="s">
        <v>2190</v>
      </c>
      <c r="B1310" s="93">
        <v>0</v>
      </c>
      <c r="C1310" s="157" t="s">
        <v>67</v>
      </c>
      <c r="D1310" s="210">
        <v>93766.500000000029</v>
      </c>
      <c r="E1310" s="210">
        <v>35590.080000000002</v>
      </c>
      <c r="F1310" s="20">
        <v>0</v>
      </c>
      <c r="G1310" s="21">
        <f t="shared" si="20"/>
        <v>58176.420000000027</v>
      </c>
      <c r="H1310" s="20">
        <v>0</v>
      </c>
      <c r="I1310" s="20">
        <v>0</v>
      </c>
    </row>
    <row r="1311" spans="1:9" x14ac:dyDescent="0.25">
      <c r="A1311" s="164" t="s">
        <v>2191</v>
      </c>
      <c r="B1311" s="93">
        <v>0</v>
      </c>
      <c r="C1311" s="157" t="s">
        <v>67</v>
      </c>
      <c r="D1311" s="210">
        <v>78292.500000000044</v>
      </c>
      <c r="E1311" s="210">
        <v>31424.249999999996</v>
      </c>
      <c r="F1311" s="20">
        <v>0</v>
      </c>
      <c r="G1311" s="21">
        <f t="shared" si="20"/>
        <v>46868.250000000044</v>
      </c>
      <c r="H1311" s="20">
        <v>0</v>
      </c>
      <c r="I1311" s="20">
        <v>0</v>
      </c>
    </row>
    <row r="1312" spans="1:9" x14ac:dyDescent="0.25">
      <c r="A1312" s="164" t="s">
        <v>2192</v>
      </c>
      <c r="B1312" s="93">
        <v>0</v>
      </c>
      <c r="C1312" s="157" t="s">
        <v>67</v>
      </c>
      <c r="D1312" s="210">
        <v>50920</v>
      </c>
      <c r="E1312" s="210">
        <v>38370.35</v>
      </c>
      <c r="F1312" s="20">
        <v>0</v>
      </c>
      <c r="G1312" s="21">
        <f t="shared" si="20"/>
        <v>12549.650000000001</v>
      </c>
      <c r="H1312" s="20">
        <v>0</v>
      </c>
      <c r="I1312" s="20">
        <v>0</v>
      </c>
    </row>
    <row r="1313" spans="1:9" x14ac:dyDescent="0.25">
      <c r="A1313" s="164" t="s">
        <v>2193</v>
      </c>
      <c r="B1313" s="93">
        <v>0</v>
      </c>
      <c r="C1313" s="157" t="s">
        <v>67</v>
      </c>
      <c r="D1313" s="210">
        <v>67971.5</v>
      </c>
      <c r="E1313" s="210">
        <v>24752.85</v>
      </c>
      <c r="F1313" s="20">
        <v>0</v>
      </c>
      <c r="G1313" s="21">
        <f t="shared" si="20"/>
        <v>43218.65</v>
      </c>
      <c r="H1313" s="20">
        <v>0</v>
      </c>
      <c r="I1313" s="20">
        <v>0</v>
      </c>
    </row>
    <row r="1314" spans="1:9" x14ac:dyDescent="0.25">
      <c r="A1314" s="164" t="s">
        <v>2194</v>
      </c>
      <c r="B1314" s="93">
        <v>0</v>
      </c>
      <c r="C1314" s="157" t="s">
        <v>67</v>
      </c>
      <c r="D1314" s="210">
        <v>106529.99999999999</v>
      </c>
      <c r="E1314" s="210">
        <v>70301.299999999988</v>
      </c>
      <c r="F1314" s="20">
        <v>0</v>
      </c>
      <c r="G1314" s="21">
        <f t="shared" si="20"/>
        <v>36228.699999999997</v>
      </c>
      <c r="H1314" s="20">
        <v>0</v>
      </c>
      <c r="I1314" s="20">
        <v>0</v>
      </c>
    </row>
    <row r="1315" spans="1:9" x14ac:dyDescent="0.25">
      <c r="A1315" s="164" t="s">
        <v>2195</v>
      </c>
      <c r="B1315" s="93">
        <v>0</v>
      </c>
      <c r="C1315" s="157" t="s">
        <v>67</v>
      </c>
      <c r="D1315" s="210">
        <v>2021217.8100000003</v>
      </c>
      <c r="E1315" s="210">
        <v>1590478.9000000001</v>
      </c>
      <c r="F1315" s="20">
        <v>0</v>
      </c>
      <c r="G1315" s="21">
        <f t="shared" si="20"/>
        <v>430738.91000000015</v>
      </c>
      <c r="H1315" s="20">
        <v>0</v>
      </c>
      <c r="I1315" s="20">
        <v>0</v>
      </c>
    </row>
    <row r="1316" spans="1:9" x14ac:dyDescent="0.25">
      <c r="A1316" s="164" t="s">
        <v>2196</v>
      </c>
      <c r="B1316" s="93">
        <v>0</v>
      </c>
      <c r="C1316" s="157" t="s">
        <v>67</v>
      </c>
      <c r="D1316" s="210">
        <v>1085317.4700000004</v>
      </c>
      <c r="E1316" s="210">
        <v>892257.35000000009</v>
      </c>
      <c r="F1316" s="20">
        <v>0</v>
      </c>
      <c r="G1316" s="21">
        <f t="shared" si="20"/>
        <v>193060.12000000034</v>
      </c>
      <c r="H1316" s="20">
        <v>0</v>
      </c>
      <c r="I1316" s="20">
        <v>0</v>
      </c>
    </row>
    <row r="1317" spans="1:9" x14ac:dyDescent="0.25">
      <c r="A1317" s="164" t="s">
        <v>2197</v>
      </c>
      <c r="B1317" s="93">
        <v>0</v>
      </c>
      <c r="C1317" s="157" t="s">
        <v>67</v>
      </c>
      <c r="D1317" s="210">
        <v>1287384.6500000004</v>
      </c>
      <c r="E1317" s="210">
        <v>1049997.3499999999</v>
      </c>
      <c r="F1317" s="20">
        <v>0</v>
      </c>
      <c r="G1317" s="21">
        <f t="shared" si="20"/>
        <v>237387.30000000051</v>
      </c>
      <c r="H1317" s="20">
        <v>0</v>
      </c>
      <c r="I1317" s="20">
        <v>0</v>
      </c>
    </row>
    <row r="1318" spans="1:9" x14ac:dyDescent="0.25">
      <c r="A1318" s="164" t="s">
        <v>2198</v>
      </c>
      <c r="B1318" s="93">
        <v>0</v>
      </c>
      <c r="C1318" s="157" t="s">
        <v>67</v>
      </c>
      <c r="D1318" s="210">
        <v>1660150.6499999997</v>
      </c>
      <c r="E1318" s="210">
        <v>1298952.8</v>
      </c>
      <c r="F1318" s="20">
        <v>0</v>
      </c>
      <c r="G1318" s="21">
        <f t="shared" si="20"/>
        <v>361197.84999999963</v>
      </c>
      <c r="H1318" s="20">
        <v>0</v>
      </c>
      <c r="I1318" s="20">
        <v>0</v>
      </c>
    </row>
    <row r="1319" spans="1:9" x14ac:dyDescent="0.25">
      <c r="A1319" s="164" t="s">
        <v>2199</v>
      </c>
      <c r="B1319" s="93">
        <v>0</v>
      </c>
      <c r="C1319" s="157" t="s">
        <v>67</v>
      </c>
      <c r="D1319" s="210">
        <v>893096.81000000041</v>
      </c>
      <c r="E1319" s="210">
        <v>692172.81</v>
      </c>
      <c r="F1319" s="20">
        <v>0</v>
      </c>
      <c r="G1319" s="21">
        <f t="shared" si="20"/>
        <v>200924.00000000035</v>
      </c>
      <c r="H1319" s="20">
        <v>0</v>
      </c>
      <c r="I1319" s="20">
        <v>0</v>
      </c>
    </row>
    <row r="1320" spans="1:9" x14ac:dyDescent="0.25">
      <c r="A1320" s="164" t="s">
        <v>2200</v>
      </c>
      <c r="B1320" s="93">
        <v>0</v>
      </c>
      <c r="C1320" s="157" t="s">
        <v>67</v>
      </c>
      <c r="D1320" s="210">
        <v>1772405.2400000005</v>
      </c>
      <c r="E1320" s="210">
        <v>1358127.5299999996</v>
      </c>
      <c r="F1320" s="20">
        <v>0</v>
      </c>
      <c r="G1320" s="21">
        <f t="shared" si="20"/>
        <v>414277.71000000089</v>
      </c>
      <c r="H1320" s="20">
        <v>0</v>
      </c>
      <c r="I1320" s="20">
        <v>0</v>
      </c>
    </row>
    <row r="1321" spans="1:9" x14ac:dyDescent="0.25">
      <c r="A1321" s="164" t="s">
        <v>2201</v>
      </c>
      <c r="B1321" s="93">
        <v>0</v>
      </c>
      <c r="C1321" s="157" t="s">
        <v>67</v>
      </c>
      <c r="D1321" s="210">
        <v>1128363.2600000002</v>
      </c>
      <c r="E1321" s="210">
        <v>772854.86</v>
      </c>
      <c r="F1321" s="20">
        <v>0</v>
      </c>
      <c r="G1321" s="21">
        <f t="shared" si="20"/>
        <v>355508.40000000026</v>
      </c>
      <c r="H1321" s="20">
        <v>0</v>
      </c>
      <c r="I1321" s="20">
        <v>0</v>
      </c>
    </row>
    <row r="1322" spans="1:9" x14ac:dyDescent="0.25">
      <c r="A1322" s="164" t="s">
        <v>2202</v>
      </c>
      <c r="B1322" s="93">
        <v>0</v>
      </c>
      <c r="C1322" s="157" t="s">
        <v>67</v>
      </c>
      <c r="D1322" s="210">
        <v>1058908.5000000002</v>
      </c>
      <c r="E1322" s="210">
        <v>849245.4</v>
      </c>
      <c r="F1322" s="20">
        <v>0</v>
      </c>
      <c r="G1322" s="21">
        <f t="shared" si="20"/>
        <v>209663.10000000021</v>
      </c>
      <c r="H1322" s="20">
        <v>0</v>
      </c>
      <c r="I1322" s="20">
        <v>0</v>
      </c>
    </row>
    <row r="1323" spans="1:9" x14ac:dyDescent="0.25">
      <c r="A1323" s="164" t="s">
        <v>2203</v>
      </c>
      <c r="B1323" s="93">
        <v>0</v>
      </c>
      <c r="C1323" s="157" t="s">
        <v>67</v>
      </c>
      <c r="D1323" s="210">
        <v>1851380.2000000007</v>
      </c>
      <c r="E1323" s="210">
        <v>1342027.6300000004</v>
      </c>
      <c r="F1323" s="20">
        <v>0</v>
      </c>
      <c r="G1323" s="21">
        <f t="shared" si="20"/>
        <v>509352.5700000003</v>
      </c>
      <c r="H1323" s="20">
        <v>0</v>
      </c>
      <c r="I1323" s="20">
        <v>0</v>
      </c>
    </row>
    <row r="1324" spans="1:9" x14ac:dyDescent="0.25">
      <c r="A1324" s="164" t="s">
        <v>2204</v>
      </c>
      <c r="B1324" s="93">
        <v>0</v>
      </c>
      <c r="C1324" s="157" t="s">
        <v>67</v>
      </c>
      <c r="D1324" s="210">
        <v>697362.43999999971</v>
      </c>
      <c r="E1324" s="210">
        <v>472038.86999999994</v>
      </c>
      <c r="F1324" s="20">
        <v>0</v>
      </c>
      <c r="G1324" s="21">
        <f t="shared" si="20"/>
        <v>225323.56999999977</v>
      </c>
      <c r="H1324" s="20">
        <v>0</v>
      </c>
      <c r="I1324" s="20">
        <v>0</v>
      </c>
    </row>
    <row r="1325" spans="1:9" x14ac:dyDescent="0.25">
      <c r="A1325" s="164" t="s">
        <v>2205</v>
      </c>
      <c r="B1325" s="93">
        <v>0</v>
      </c>
      <c r="C1325" s="157" t="s">
        <v>67</v>
      </c>
      <c r="D1325" s="210">
        <v>96846.5</v>
      </c>
      <c r="E1325" s="210">
        <v>26546.949999999997</v>
      </c>
      <c r="F1325" s="20">
        <v>0</v>
      </c>
      <c r="G1325" s="21">
        <f t="shared" si="20"/>
        <v>70299.55</v>
      </c>
      <c r="H1325" s="20">
        <v>0</v>
      </c>
      <c r="I1325" s="20">
        <v>0</v>
      </c>
    </row>
    <row r="1326" spans="1:9" x14ac:dyDescent="0.25">
      <c r="A1326" s="164" t="s">
        <v>2206</v>
      </c>
      <c r="B1326" s="93">
        <v>0</v>
      </c>
      <c r="C1326" s="157" t="s">
        <v>67</v>
      </c>
      <c r="D1326" s="210">
        <v>143279.49999999994</v>
      </c>
      <c r="E1326" s="210">
        <v>73936.75</v>
      </c>
      <c r="F1326" s="20">
        <v>0</v>
      </c>
      <c r="G1326" s="21">
        <f t="shared" si="20"/>
        <v>69342.749999999942</v>
      </c>
      <c r="H1326" s="20">
        <v>0</v>
      </c>
      <c r="I1326" s="20">
        <v>0</v>
      </c>
    </row>
    <row r="1327" spans="1:9" x14ac:dyDescent="0.25">
      <c r="A1327" s="164" t="s">
        <v>2207</v>
      </c>
      <c r="B1327" s="93">
        <v>0</v>
      </c>
      <c r="C1327" s="157" t="s">
        <v>67</v>
      </c>
      <c r="D1327" s="210">
        <v>105391.17000000003</v>
      </c>
      <c r="E1327" s="210">
        <v>62997.500000000007</v>
      </c>
      <c r="F1327" s="20">
        <v>0</v>
      </c>
      <c r="G1327" s="21">
        <f t="shared" si="20"/>
        <v>42393.67000000002</v>
      </c>
      <c r="H1327" s="20">
        <v>0</v>
      </c>
      <c r="I1327" s="20">
        <v>0</v>
      </c>
    </row>
    <row r="1328" spans="1:9" x14ac:dyDescent="0.25">
      <c r="A1328" s="187" t="s">
        <v>496</v>
      </c>
      <c r="B1328" s="93">
        <v>0</v>
      </c>
      <c r="C1328" s="157" t="s">
        <v>67</v>
      </c>
      <c r="D1328" s="210">
        <v>29379.499999999996</v>
      </c>
      <c r="E1328" s="210">
        <v>0</v>
      </c>
      <c r="F1328" s="20">
        <v>0</v>
      </c>
      <c r="G1328" s="21">
        <f t="shared" si="20"/>
        <v>29379.499999999996</v>
      </c>
      <c r="H1328" s="20">
        <v>0</v>
      </c>
      <c r="I1328" s="20">
        <v>0</v>
      </c>
    </row>
    <row r="1329" spans="1:9" x14ac:dyDescent="0.25">
      <c r="A1329" s="187" t="s">
        <v>497</v>
      </c>
      <c r="B1329" s="93">
        <v>0</v>
      </c>
      <c r="C1329" s="157" t="s">
        <v>67</v>
      </c>
      <c r="D1329" s="210">
        <v>33064.5</v>
      </c>
      <c r="E1329" s="210">
        <v>9279.4</v>
      </c>
      <c r="F1329" s="20">
        <v>0</v>
      </c>
      <c r="G1329" s="21">
        <f t="shared" si="20"/>
        <v>23785.1</v>
      </c>
      <c r="H1329" s="20">
        <v>0</v>
      </c>
      <c r="I1329" s="20">
        <v>0</v>
      </c>
    </row>
    <row r="1330" spans="1:9" x14ac:dyDescent="0.25">
      <c r="A1330" s="164" t="s">
        <v>2208</v>
      </c>
      <c r="B1330" s="93">
        <v>0</v>
      </c>
      <c r="C1330" s="157" t="s">
        <v>67</v>
      </c>
      <c r="D1330" s="210">
        <v>9685.8499999999985</v>
      </c>
      <c r="E1330" s="210">
        <v>0</v>
      </c>
      <c r="F1330" s="20">
        <v>0</v>
      </c>
      <c r="G1330" s="21">
        <f t="shared" si="20"/>
        <v>9685.8499999999985</v>
      </c>
      <c r="H1330" s="20">
        <v>0</v>
      </c>
      <c r="I1330" s="20">
        <v>0</v>
      </c>
    </row>
    <row r="1331" spans="1:9" x14ac:dyDescent="0.25">
      <c r="A1331" s="164" t="s">
        <v>2209</v>
      </c>
      <c r="B1331" s="93">
        <v>0</v>
      </c>
      <c r="C1331" s="157" t="s">
        <v>67</v>
      </c>
      <c r="D1331" s="210">
        <v>10284.499999999996</v>
      </c>
      <c r="E1331" s="210">
        <v>0</v>
      </c>
      <c r="F1331" s="20">
        <v>0</v>
      </c>
      <c r="G1331" s="21">
        <f t="shared" si="20"/>
        <v>10284.499999999996</v>
      </c>
      <c r="H1331" s="20">
        <v>0</v>
      </c>
      <c r="I1331" s="20">
        <v>0</v>
      </c>
    </row>
    <row r="1332" spans="1:9" x14ac:dyDescent="0.25">
      <c r="A1332" s="164" t="s">
        <v>1661</v>
      </c>
      <c r="B1332" s="93">
        <v>0</v>
      </c>
      <c r="C1332" s="157" t="s">
        <v>67</v>
      </c>
      <c r="D1332" s="210">
        <v>2474610.5500000017</v>
      </c>
      <c r="E1332" s="210">
        <v>2075926.3</v>
      </c>
      <c r="F1332" s="20">
        <v>0</v>
      </c>
      <c r="G1332" s="21">
        <f t="shared" si="20"/>
        <v>398684.25000000163</v>
      </c>
      <c r="H1332" s="20">
        <v>0</v>
      </c>
      <c r="I1332" s="20">
        <v>0</v>
      </c>
    </row>
    <row r="1333" spans="1:9" x14ac:dyDescent="0.25">
      <c r="A1333" s="164" t="s">
        <v>1662</v>
      </c>
      <c r="B1333" s="93">
        <v>0</v>
      </c>
      <c r="C1333" s="157" t="s">
        <v>67</v>
      </c>
      <c r="D1333" s="210">
        <v>165850.84999999992</v>
      </c>
      <c r="E1333" s="210">
        <v>73268.999999999985</v>
      </c>
      <c r="F1333" s="20">
        <v>0</v>
      </c>
      <c r="G1333" s="21">
        <f t="shared" si="20"/>
        <v>92581.849999999933</v>
      </c>
      <c r="H1333" s="20">
        <v>0</v>
      </c>
      <c r="I1333" s="20">
        <v>0</v>
      </c>
    </row>
    <row r="1334" spans="1:9" x14ac:dyDescent="0.25">
      <c r="A1334" s="164" t="s">
        <v>1663</v>
      </c>
      <c r="B1334" s="93">
        <v>0</v>
      </c>
      <c r="C1334" s="157" t="s">
        <v>67</v>
      </c>
      <c r="D1334" s="210">
        <v>94327.449999999983</v>
      </c>
      <c r="E1334" s="210">
        <v>31399.449999999997</v>
      </c>
      <c r="F1334" s="20">
        <v>0</v>
      </c>
      <c r="G1334" s="21">
        <f t="shared" si="20"/>
        <v>62927.999999999985</v>
      </c>
      <c r="H1334" s="20">
        <v>0</v>
      </c>
      <c r="I1334" s="20">
        <v>0</v>
      </c>
    </row>
    <row r="1335" spans="1:9" x14ac:dyDescent="0.25">
      <c r="A1335" s="205" t="s">
        <v>1664</v>
      </c>
      <c r="B1335" s="93">
        <v>0</v>
      </c>
      <c r="C1335" s="157" t="s">
        <v>67</v>
      </c>
      <c r="D1335" s="210">
        <v>19885.799999999996</v>
      </c>
      <c r="E1335" s="210">
        <v>10896.900000000001</v>
      </c>
      <c r="F1335" s="20">
        <v>0</v>
      </c>
      <c r="G1335" s="21">
        <f t="shared" si="20"/>
        <v>8988.8999999999942</v>
      </c>
      <c r="H1335" s="20">
        <v>0</v>
      </c>
      <c r="I1335" s="20">
        <v>0</v>
      </c>
    </row>
    <row r="1336" spans="1:9" x14ac:dyDescent="0.25">
      <c r="A1336" s="205" t="s">
        <v>1665</v>
      </c>
      <c r="B1336" s="93">
        <v>0</v>
      </c>
      <c r="C1336" s="157" t="s">
        <v>67</v>
      </c>
      <c r="D1336" s="210">
        <v>3875427.1900000009</v>
      </c>
      <c r="E1336" s="210">
        <v>3379032.1500000022</v>
      </c>
      <c r="F1336" s="20">
        <v>0</v>
      </c>
      <c r="G1336" s="21">
        <f t="shared" si="20"/>
        <v>496395.03999999864</v>
      </c>
      <c r="H1336" s="20">
        <v>0</v>
      </c>
      <c r="I1336" s="20">
        <v>0</v>
      </c>
    </row>
    <row r="1337" spans="1:9" x14ac:dyDescent="0.25">
      <c r="A1337" s="164" t="s">
        <v>1666</v>
      </c>
      <c r="B1337" s="93">
        <v>0</v>
      </c>
      <c r="C1337" s="157" t="s">
        <v>67</v>
      </c>
      <c r="D1337" s="210">
        <v>49546.499999999993</v>
      </c>
      <c r="E1337" s="210">
        <v>0</v>
      </c>
      <c r="F1337" s="20">
        <v>0</v>
      </c>
      <c r="G1337" s="21">
        <f t="shared" si="20"/>
        <v>49546.499999999993</v>
      </c>
      <c r="H1337" s="20">
        <v>0</v>
      </c>
      <c r="I1337" s="20">
        <v>0</v>
      </c>
    </row>
    <row r="1338" spans="1:9" x14ac:dyDescent="0.25">
      <c r="A1338" s="164" t="s">
        <v>1667</v>
      </c>
      <c r="B1338" s="93">
        <v>0</v>
      </c>
      <c r="C1338" s="157" t="s">
        <v>67</v>
      </c>
      <c r="D1338" s="210">
        <v>51087.5</v>
      </c>
      <c r="E1338" s="210">
        <v>31256.25</v>
      </c>
      <c r="F1338" s="20">
        <v>0</v>
      </c>
      <c r="G1338" s="21">
        <f t="shared" si="20"/>
        <v>19831.25</v>
      </c>
      <c r="H1338" s="20">
        <v>0</v>
      </c>
      <c r="I1338" s="20">
        <v>0</v>
      </c>
    </row>
    <row r="1339" spans="1:9" x14ac:dyDescent="0.25">
      <c r="A1339" s="164" t="s">
        <v>1668</v>
      </c>
      <c r="B1339" s="93">
        <v>0</v>
      </c>
      <c r="C1339" s="157" t="s">
        <v>67</v>
      </c>
      <c r="D1339" s="210">
        <v>1498061.8399999996</v>
      </c>
      <c r="E1339" s="210">
        <v>1261064.9099999997</v>
      </c>
      <c r="F1339" s="20">
        <v>0</v>
      </c>
      <c r="G1339" s="21">
        <f t="shared" si="20"/>
        <v>236996.92999999993</v>
      </c>
      <c r="H1339" s="20">
        <v>0</v>
      </c>
      <c r="I1339" s="20">
        <v>0</v>
      </c>
    </row>
    <row r="1340" spans="1:9" x14ac:dyDescent="0.25">
      <c r="A1340" s="164" t="s">
        <v>1669</v>
      </c>
      <c r="B1340" s="93">
        <v>0</v>
      </c>
      <c r="C1340" s="157" t="s">
        <v>67</v>
      </c>
      <c r="D1340" s="210">
        <v>1462666.9800000002</v>
      </c>
      <c r="E1340" s="210">
        <v>1110624.2399999995</v>
      </c>
      <c r="F1340" s="20">
        <v>0</v>
      </c>
      <c r="G1340" s="21">
        <f t="shared" si="20"/>
        <v>352042.74000000069</v>
      </c>
      <c r="H1340" s="20">
        <v>0</v>
      </c>
      <c r="I1340" s="20">
        <v>0</v>
      </c>
    </row>
    <row r="1341" spans="1:9" x14ac:dyDescent="0.25">
      <c r="A1341" s="164" t="s">
        <v>1670</v>
      </c>
      <c r="B1341" s="93">
        <v>0</v>
      </c>
      <c r="C1341" s="157" t="s">
        <v>67</v>
      </c>
      <c r="D1341" s="210">
        <v>1657729.4000000001</v>
      </c>
      <c r="E1341" s="210">
        <v>1339771.7600000002</v>
      </c>
      <c r="F1341" s="20">
        <v>0</v>
      </c>
      <c r="G1341" s="21">
        <f t="shared" si="20"/>
        <v>317957.6399999999</v>
      </c>
      <c r="H1341" s="20">
        <v>0</v>
      </c>
      <c r="I1341" s="20">
        <v>0</v>
      </c>
    </row>
    <row r="1342" spans="1:9" x14ac:dyDescent="0.25">
      <c r="A1342" s="164" t="s">
        <v>1671</v>
      </c>
      <c r="B1342" s="93">
        <v>0</v>
      </c>
      <c r="C1342" s="157" t="s">
        <v>67</v>
      </c>
      <c r="D1342" s="210">
        <v>1523097.2</v>
      </c>
      <c r="E1342" s="210">
        <v>1167079.51</v>
      </c>
      <c r="F1342" s="20">
        <v>0</v>
      </c>
      <c r="G1342" s="21">
        <f t="shared" si="20"/>
        <v>356017.68999999994</v>
      </c>
      <c r="H1342" s="20">
        <v>0</v>
      </c>
      <c r="I1342" s="20">
        <v>0</v>
      </c>
    </row>
    <row r="1343" spans="1:9" x14ac:dyDescent="0.25">
      <c r="A1343" s="164" t="s">
        <v>2210</v>
      </c>
      <c r="B1343" s="93">
        <v>0</v>
      </c>
      <c r="C1343" s="157" t="s">
        <v>67</v>
      </c>
      <c r="D1343" s="210">
        <v>67871</v>
      </c>
      <c r="E1343" s="210">
        <v>47185.900000000009</v>
      </c>
      <c r="F1343" s="20">
        <v>0</v>
      </c>
      <c r="G1343" s="21">
        <f t="shared" si="20"/>
        <v>20685.099999999991</v>
      </c>
      <c r="H1343" s="20">
        <v>0</v>
      </c>
      <c r="I1343" s="20">
        <v>0</v>
      </c>
    </row>
    <row r="1344" spans="1:9" x14ac:dyDescent="0.25">
      <c r="A1344" s="164" t="s">
        <v>2211</v>
      </c>
      <c r="B1344" s="93">
        <v>0</v>
      </c>
      <c r="C1344" s="157" t="s">
        <v>67</v>
      </c>
      <c r="D1344" s="210">
        <v>61960.31</v>
      </c>
      <c r="E1344" s="210">
        <v>12368.8</v>
      </c>
      <c r="F1344" s="20">
        <v>0</v>
      </c>
      <c r="G1344" s="21">
        <f t="shared" si="20"/>
        <v>49591.509999999995</v>
      </c>
      <c r="H1344" s="20">
        <v>0</v>
      </c>
      <c r="I1344" s="20">
        <v>0</v>
      </c>
    </row>
    <row r="1345" spans="1:9" x14ac:dyDescent="0.25">
      <c r="A1345" s="187" t="s">
        <v>498</v>
      </c>
      <c r="B1345" s="93">
        <v>0</v>
      </c>
      <c r="C1345" s="157" t="s">
        <v>67</v>
      </c>
      <c r="D1345" s="210">
        <v>121605</v>
      </c>
      <c r="E1345" s="210">
        <v>0</v>
      </c>
      <c r="F1345" s="20">
        <v>0</v>
      </c>
      <c r="G1345" s="21">
        <f t="shared" si="20"/>
        <v>121605</v>
      </c>
      <c r="H1345" s="20">
        <v>0</v>
      </c>
      <c r="I1345" s="20">
        <v>0</v>
      </c>
    </row>
    <row r="1346" spans="1:9" x14ac:dyDescent="0.25">
      <c r="A1346" s="187" t="s">
        <v>499</v>
      </c>
      <c r="B1346" s="93">
        <v>0</v>
      </c>
      <c r="C1346" s="157" t="s">
        <v>67</v>
      </c>
      <c r="D1346" s="210">
        <v>67100.499999999985</v>
      </c>
      <c r="E1346" s="210">
        <v>9249.7999999999993</v>
      </c>
      <c r="F1346" s="20">
        <v>0</v>
      </c>
      <c r="G1346" s="21">
        <f t="shared" si="20"/>
        <v>57850.699999999983</v>
      </c>
      <c r="H1346" s="20">
        <v>0</v>
      </c>
      <c r="I1346" s="20">
        <v>0</v>
      </c>
    </row>
    <row r="1347" spans="1:9" x14ac:dyDescent="0.25">
      <c r="A1347" s="187" t="s">
        <v>500</v>
      </c>
      <c r="B1347" s="93">
        <v>0</v>
      </c>
      <c r="C1347" s="157" t="s">
        <v>67</v>
      </c>
      <c r="D1347" s="210">
        <v>128104.00000000003</v>
      </c>
      <c r="E1347" s="210">
        <v>11512.2</v>
      </c>
      <c r="F1347" s="20">
        <v>0</v>
      </c>
      <c r="G1347" s="21">
        <f t="shared" si="20"/>
        <v>116591.80000000003</v>
      </c>
      <c r="H1347" s="20">
        <v>0</v>
      </c>
      <c r="I1347" s="20">
        <v>0</v>
      </c>
    </row>
    <row r="1348" spans="1:9" x14ac:dyDescent="0.25">
      <c r="A1348" s="187" t="s">
        <v>501</v>
      </c>
      <c r="B1348" s="93">
        <v>0</v>
      </c>
      <c r="C1348" s="157" t="s">
        <v>67</v>
      </c>
      <c r="D1348" s="210">
        <v>156846.99999999994</v>
      </c>
      <c r="E1348" s="210">
        <v>78656.049999999988</v>
      </c>
      <c r="F1348" s="20">
        <v>0</v>
      </c>
      <c r="G1348" s="21">
        <f t="shared" si="20"/>
        <v>78190.949999999953</v>
      </c>
      <c r="H1348" s="20">
        <v>0</v>
      </c>
      <c r="I1348" s="20">
        <v>0</v>
      </c>
    </row>
    <row r="1349" spans="1:9" x14ac:dyDescent="0.25">
      <c r="A1349" s="187" t="s">
        <v>502</v>
      </c>
      <c r="B1349" s="93">
        <v>0</v>
      </c>
      <c r="C1349" s="157" t="s">
        <v>67</v>
      </c>
      <c r="D1349" s="210">
        <v>102945.49999999999</v>
      </c>
      <c r="E1349" s="210">
        <v>5363.2999999999993</v>
      </c>
      <c r="F1349" s="20">
        <v>0</v>
      </c>
      <c r="G1349" s="21">
        <f t="shared" si="20"/>
        <v>97582.199999999983</v>
      </c>
      <c r="H1349" s="20">
        <v>0</v>
      </c>
      <c r="I1349" s="20">
        <v>0</v>
      </c>
    </row>
    <row r="1350" spans="1:9" x14ac:dyDescent="0.25">
      <c r="A1350" s="187" t="s">
        <v>503</v>
      </c>
      <c r="B1350" s="93">
        <v>0</v>
      </c>
      <c r="C1350" s="157" t="s">
        <v>67</v>
      </c>
      <c r="D1350" s="210">
        <v>169108.00000000006</v>
      </c>
      <c r="E1350" s="210">
        <v>3255.7000000000003</v>
      </c>
      <c r="F1350" s="20">
        <v>0</v>
      </c>
      <c r="G1350" s="21">
        <f t="shared" ref="G1350:G1413" si="21">D1350-E1350</f>
        <v>165852.30000000005</v>
      </c>
      <c r="H1350" s="20">
        <v>0</v>
      </c>
      <c r="I1350" s="20">
        <v>0</v>
      </c>
    </row>
    <row r="1351" spans="1:9" x14ac:dyDescent="0.25">
      <c r="A1351" s="187" t="s">
        <v>504</v>
      </c>
      <c r="B1351" s="93">
        <v>0</v>
      </c>
      <c r="C1351" s="157" t="s">
        <v>67</v>
      </c>
      <c r="D1351" s="210">
        <v>56816.000000000007</v>
      </c>
      <c r="E1351" s="210">
        <v>14172.800000000001</v>
      </c>
      <c r="F1351" s="20">
        <v>0</v>
      </c>
      <c r="G1351" s="21">
        <f t="shared" si="21"/>
        <v>42643.200000000004</v>
      </c>
      <c r="H1351" s="20">
        <v>0</v>
      </c>
      <c r="I1351" s="20">
        <v>0</v>
      </c>
    </row>
    <row r="1352" spans="1:9" x14ac:dyDescent="0.25">
      <c r="A1352" s="187" t="s">
        <v>505</v>
      </c>
      <c r="B1352" s="93">
        <v>0</v>
      </c>
      <c r="C1352" s="157" t="s">
        <v>67</v>
      </c>
      <c r="D1352" s="210">
        <v>67228.949999999983</v>
      </c>
      <c r="E1352" s="210">
        <v>10282.150000000001</v>
      </c>
      <c r="F1352" s="20">
        <v>0</v>
      </c>
      <c r="G1352" s="21">
        <f t="shared" si="21"/>
        <v>56946.799999999981</v>
      </c>
      <c r="H1352" s="20">
        <v>0</v>
      </c>
      <c r="I1352" s="20">
        <v>0</v>
      </c>
    </row>
    <row r="1353" spans="1:9" x14ac:dyDescent="0.25">
      <c r="A1353" s="187" t="s">
        <v>506</v>
      </c>
      <c r="B1353" s="93">
        <v>0</v>
      </c>
      <c r="C1353" s="157" t="s">
        <v>67</v>
      </c>
      <c r="D1353" s="210">
        <v>122140.99999999997</v>
      </c>
      <c r="E1353" s="210">
        <v>1903.2</v>
      </c>
      <c r="F1353" s="20">
        <v>0</v>
      </c>
      <c r="G1353" s="21">
        <f t="shared" si="21"/>
        <v>120237.79999999997</v>
      </c>
      <c r="H1353" s="20">
        <v>0</v>
      </c>
      <c r="I1353" s="20">
        <v>0</v>
      </c>
    </row>
    <row r="1354" spans="1:9" x14ac:dyDescent="0.25">
      <c r="A1354" s="187" t="s">
        <v>507</v>
      </c>
      <c r="B1354" s="93">
        <v>0</v>
      </c>
      <c r="C1354" s="157" t="s">
        <v>67</v>
      </c>
      <c r="D1354" s="210">
        <v>76312.999999999985</v>
      </c>
      <c r="E1354" s="210">
        <v>17804.850000000002</v>
      </c>
      <c r="F1354" s="20">
        <v>0</v>
      </c>
      <c r="G1354" s="21">
        <f t="shared" si="21"/>
        <v>58508.14999999998</v>
      </c>
      <c r="H1354" s="20">
        <v>0</v>
      </c>
      <c r="I1354" s="20">
        <v>0</v>
      </c>
    </row>
    <row r="1355" spans="1:9" x14ac:dyDescent="0.25">
      <c r="A1355" s="187" t="s">
        <v>508</v>
      </c>
      <c r="B1355" s="93">
        <v>0</v>
      </c>
      <c r="C1355" s="157" t="s">
        <v>67</v>
      </c>
      <c r="D1355" s="210">
        <v>197214.49999999994</v>
      </c>
      <c r="E1355" s="210">
        <v>933.5</v>
      </c>
      <c r="F1355" s="20">
        <v>0</v>
      </c>
      <c r="G1355" s="21">
        <f t="shared" si="21"/>
        <v>196280.99999999994</v>
      </c>
      <c r="H1355" s="20">
        <v>0</v>
      </c>
      <c r="I1355" s="20">
        <v>0</v>
      </c>
    </row>
    <row r="1356" spans="1:9" x14ac:dyDescent="0.25">
      <c r="A1356" s="187" t="s">
        <v>509</v>
      </c>
      <c r="B1356" s="93">
        <v>0</v>
      </c>
      <c r="C1356" s="157" t="s">
        <v>67</v>
      </c>
      <c r="D1356" s="210">
        <v>88440</v>
      </c>
      <c r="E1356" s="210">
        <v>2226.84</v>
      </c>
      <c r="F1356" s="20">
        <v>0</v>
      </c>
      <c r="G1356" s="21">
        <f t="shared" si="21"/>
        <v>86213.16</v>
      </c>
      <c r="H1356" s="20">
        <v>0</v>
      </c>
      <c r="I1356" s="20">
        <v>0</v>
      </c>
    </row>
    <row r="1357" spans="1:9" x14ac:dyDescent="0.25">
      <c r="A1357" s="164" t="s">
        <v>1672</v>
      </c>
      <c r="B1357" s="93">
        <v>0</v>
      </c>
      <c r="C1357" s="157" t="s">
        <v>67</v>
      </c>
      <c r="D1357" s="210">
        <v>742606.7999999997</v>
      </c>
      <c r="E1357" s="210">
        <v>409241.8299999999</v>
      </c>
      <c r="F1357" s="20">
        <v>0</v>
      </c>
      <c r="G1357" s="21">
        <f t="shared" si="21"/>
        <v>333364.9699999998</v>
      </c>
      <c r="H1357" s="20">
        <v>0</v>
      </c>
      <c r="I1357" s="20">
        <v>0</v>
      </c>
    </row>
    <row r="1358" spans="1:9" x14ac:dyDescent="0.25">
      <c r="A1358" s="164" t="s">
        <v>1673</v>
      </c>
      <c r="B1358" s="93">
        <v>0</v>
      </c>
      <c r="C1358" s="157" t="s">
        <v>67</v>
      </c>
      <c r="D1358" s="210">
        <v>2286084.34</v>
      </c>
      <c r="E1358" s="210">
        <v>1338445.55</v>
      </c>
      <c r="F1358" s="20">
        <v>0</v>
      </c>
      <c r="G1358" s="21">
        <f t="shared" si="21"/>
        <v>947638.7899999998</v>
      </c>
      <c r="H1358" s="20">
        <v>0</v>
      </c>
      <c r="I1358" s="20">
        <v>0</v>
      </c>
    </row>
    <row r="1359" spans="1:9" x14ac:dyDescent="0.25">
      <c r="A1359" s="164" t="s">
        <v>1674</v>
      </c>
      <c r="B1359" s="93">
        <v>0</v>
      </c>
      <c r="C1359" s="157" t="s">
        <v>67</v>
      </c>
      <c r="D1359" s="210">
        <v>2162129.0099999998</v>
      </c>
      <c r="E1359" s="210">
        <v>1462472.45</v>
      </c>
      <c r="F1359" s="20">
        <v>0</v>
      </c>
      <c r="G1359" s="21">
        <f t="shared" si="21"/>
        <v>699656.55999999982</v>
      </c>
      <c r="H1359" s="20">
        <v>0</v>
      </c>
      <c r="I1359" s="20">
        <v>0</v>
      </c>
    </row>
    <row r="1360" spans="1:9" x14ac:dyDescent="0.25">
      <c r="A1360" s="164" t="s">
        <v>2212</v>
      </c>
      <c r="B1360" s="93">
        <v>0</v>
      </c>
      <c r="C1360" s="157" t="s">
        <v>67</v>
      </c>
      <c r="D1360" s="210">
        <v>746903.33000000019</v>
      </c>
      <c r="E1360" s="210">
        <v>567849.26000000013</v>
      </c>
      <c r="F1360" s="20">
        <v>0</v>
      </c>
      <c r="G1360" s="21">
        <f t="shared" si="21"/>
        <v>179054.07000000007</v>
      </c>
      <c r="H1360" s="20">
        <v>0</v>
      </c>
      <c r="I1360" s="20">
        <v>0</v>
      </c>
    </row>
    <row r="1361" spans="1:9" x14ac:dyDescent="0.25">
      <c r="A1361" s="164" t="s">
        <v>2213</v>
      </c>
      <c r="B1361" s="93">
        <v>0</v>
      </c>
      <c r="C1361" s="157" t="s">
        <v>67</v>
      </c>
      <c r="D1361" s="210">
        <v>1422994.6999999997</v>
      </c>
      <c r="E1361" s="210">
        <v>1044041.6199999998</v>
      </c>
      <c r="F1361" s="20">
        <v>0</v>
      </c>
      <c r="G1361" s="21">
        <f t="shared" si="21"/>
        <v>378953.07999999996</v>
      </c>
      <c r="H1361" s="20">
        <v>0</v>
      </c>
      <c r="I1361" s="20">
        <v>0</v>
      </c>
    </row>
    <row r="1362" spans="1:9" x14ac:dyDescent="0.25">
      <c r="A1362" s="164" t="s">
        <v>2214</v>
      </c>
      <c r="B1362" s="93">
        <v>0</v>
      </c>
      <c r="C1362" s="157" t="s">
        <v>67</v>
      </c>
      <c r="D1362" s="210">
        <v>2008555.0999999999</v>
      </c>
      <c r="E1362" s="210">
        <v>1533808.88</v>
      </c>
      <c r="F1362" s="20">
        <v>0</v>
      </c>
      <c r="G1362" s="21">
        <f t="shared" si="21"/>
        <v>474746.22</v>
      </c>
      <c r="H1362" s="20">
        <v>0</v>
      </c>
      <c r="I1362" s="20">
        <v>0</v>
      </c>
    </row>
    <row r="1363" spans="1:9" x14ac:dyDescent="0.25">
      <c r="A1363" s="164" t="s">
        <v>2215</v>
      </c>
      <c r="B1363" s="93">
        <v>0</v>
      </c>
      <c r="C1363" s="157" t="s">
        <v>67</v>
      </c>
      <c r="D1363" s="210">
        <v>1150610.7499999998</v>
      </c>
      <c r="E1363" s="210">
        <v>1003027.52</v>
      </c>
      <c r="F1363" s="20">
        <v>0</v>
      </c>
      <c r="G1363" s="21">
        <f t="shared" si="21"/>
        <v>147583.22999999975</v>
      </c>
      <c r="H1363" s="20">
        <v>0</v>
      </c>
      <c r="I1363" s="20">
        <v>0</v>
      </c>
    </row>
    <row r="1364" spans="1:9" x14ac:dyDescent="0.25">
      <c r="A1364" s="164" t="s">
        <v>2216</v>
      </c>
      <c r="B1364" s="93">
        <v>0</v>
      </c>
      <c r="C1364" s="157" t="s">
        <v>67</v>
      </c>
      <c r="D1364" s="210">
        <v>1219587.7000000002</v>
      </c>
      <c r="E1364" s="210">
        <v>1022674.8800000004</v>
      </c>
      <c r="F1364" s="20">
        <v>0</v>
      </c>
      <c r="G1364" s="21">
        <f t="shared" si="21"/>
        <v>196912.81999999983</v>
      </c>
      <c r="H1364" s="20">
        <v>0</v>
      </c>
      <c r="I1364" s="20">
        <v>0</v>
      </c>
    </row>
    <row r="1365" spans="1:9" x14ac:dyDescent="0.25">
      <c r="A1365" s="164" t="s">
        <v>2217</v>
      </c>
      <c r="B1365" s="93">
        <v>0</v>
      </c>
      <c r="C1365" s="157" t="s">
        <v>67</v>
      </c>
      <c r="D1365" s="210">
        <v>2707490.5</v>
      </c>
      <c r="E1365" s="210">
        <v>2302811.5300000012</v>
      </c>
      <c r="F1365" s="20">
        <v>0</v>
      </c>
      <c r="G1365" s="21">
        <f t="shared" si="21"/>
        <v>404678.96999999881</v>
      </c>
      <c r="H1365" s="20">
        <v>0</v>
      </c>
      <c r="I1365" s="20">
        <v>0</v>
      </c>
    </row>
    <row r="1366" spans="1:9" x14ac:dyDescent="0.25">
      <c r="A1366" s="164" t="s">
        <v>2218</v>
      </c>
      <c r="B1366" s="93">
        <v>0</v>
      </c>
      <c r="C1366" s="157" t="s">
        <v>67</v>
      </c>
      <c r="D1366" s="210">
        <v>1993812.6400000008</v>
      </c>
      <c r="E1366" s="210">
        <v>1569546.8100000003</v>
      </c>
      <c r="F1366" s="20">
        <v>0</v>
      </c>
      <c r="G1366" s="21">
        <f t="shared" si="21"/>
        <v>424265.83000000054</v>
      </c>
      <c r="H1366" s="20">
        <v>0</v>
      </c>
      <c r="I1366" s="20">
        <v>0</v>
      </c>
    </row>
    <row r="1367" spans="1:9" x14ac:dyDescent="0.25">
      <c r="A1367" s="164" t="s">
        <v>2219</v>
      </c>
      <c r="B1367" s="93">
        <v>0</v>
      </c>
      <c r="C1367" s="157" t="s">
        <v>67</v>
      </c>
      <c r="D1367" s="210">
        <v>489900.72</v>
      </c>
      <c r="E1367" s="210">
        <v>352686.15</v>
      </c>
      <c r="F1367" s="20">
        <v>0</v>
      </c>
      <c r="G1367" s="21">
        <f t="shared" si="21"/>
        <v>137214.56999999995</v>
      </c>
      <c r="H1367" s="20">
        <v>0</v>
      </c>
      <c r="I1367" s="20">
        <v>0</v>
      </c>
    </row>
    <row r="1368" spans="1:9" x14ac:dyDescent="0.25">
      <c r="A1368" s="164" t="s">
        <v>2220</v>
      </c>
      <c r="B1368" s="93">
        <v>0</v>
      </c>
      <c r="C1368" s="157" t="s">
        <v>67</v>
      </c>
      <c r="D1368" s="210">
        <v>206953.60000000009</v>
      </c>
      <c r="E1368" s="210">
        <v>159597.41</v>
      </c>
      <c r="F1368" s="20">
        <v>0</v>
      </c>
      <c r="G1368" s="21">
        <f t="shared" si="21"/>
        <v>47356.19000000009</v>
      </c>
      <c r="H1368" s="20">
        <v>0</v>
      </c>
      <c r="I1368" s="20">
        <v>0</v>
      </c>
    </row>
    <row r="1369" spans="1:9" x14ac:dyDescent="0.25">
      <c r="A1369" s="187" t="s">
        <v>510</v>
      </c>
      <c r="B1369" s="93">
        <v>0</v>
      </c>
      <c r="C1369" s="157" t="s">
        <v>67</v>
      </c>
      <c r="D1369" s="210">
        <v>132224.5</v>
      </c>
      <c r="E1369" s="210">
        <v>0</v>
      </c>
      <c r="F1369" s="20">
        <v>0</v>
      </c>
      <c r="G1369" s="21">
        <f t="shared" si="21"/>
        <v>132224.5</v>
      </c>
      <c r="H1369" s="20">
        <v>0</v>
      </c>
      <c r="I1369" s="20">
        <v>0</v>
      </c>
    </row>
    <row r="1370" spans="1:9" x14ac:dyDescent="0.25">
      <c r="A1370" s="187" t="s">
        <v>511</v>
      </c>
      <c r="B1370" s="93">
        <v>0</v>
      </c>
      <c r="C1370" s="157" t="s">
        <v>67</v>
      </c>
      <c r="D1370" s="210">
        <v>43617.000000000015</v>
      </c>
      <c r="E1370" s="210">
        <v>320.39999999999998</v>
      </c>
      <c r="F1370" s="20">
        <v>0</v>
      </c>
      <c r="G1370" s="21">
        <f t="shared" si="21"/>
        <v>43296.600000000013</v>
      </c>
      <c r="H1370" s="20">
        <v>0</v>
      </c>
      <c r="I1370" s="20">
        <v>0</v>
      </c>
    </row>
    <row r="1371" spans="1:9" x14ac:dyDescent="0.25">
      <c r="A1371" s="187" t="s">
        <v>512</v>
      </c>
      <c r="B1371" s="93">
        <v>0</v>
      </c>
      <c r="C1371" s="157" t="s">
        <v>67</v>
      </c>
      <c r="D1371" s="210">
        <v>25393.000000000004</v>
      </c>
      <c r="E1371" s="210">
        <v>0</v>
      </c>
      <c r="F1371" s="20">
        <v>0</v>
      </c>
      <c r="G1371" s="21">
        <f t="shared" si="21"/>
        <v>25393.000000000004</v>
      </c>
      <c r="H1371" s="20">
        <v>0</v>
      </c>
      <c r="I1371" s="20">
        <v>0</v>
      </c>
    </row>
    <row r="1372" spans="1:9" x14ac:dyDescent="0.25">
      <c r="A1372" s="187" t="s">
        <v>1215</v>
      </c>
      <c r="B1372" s="93">
        <v>0</v>
      </c>
      <c r="C1372" s="157" t="s">
        <v>67</v>
      </c>
      <c r="D1372" s="210">
        <v>430502.39999999985</v>
      </c>
      <c r="E1372" s="210">
        <v>320114.05</v>
      </c>
      <c r="F1372" s="20">
        <v>0</v>
      </c>
      <c r="G1372" s="21">
        <f t="shared" si="21"/>
        <v>110388.34999999986</v>
      </c>
      <c r="H1372" s="20">
        <v>0</v>
      </c>
      <c r="I1372" s="20">
        <v>0</v>
      </c>
    </row>
    <row r="1373" spans="1:9" x14ac:dyDescent="0.25">
      <c r="A1373" s="187" t="s">
        <v>1216</v>
      </c>
      <c r="B1373" s="93">
        <v>0</v>
      </c>
      <c r="C1373" s="157" t="s">
        <v>67</v>
      </c>
      <c r="D1373" s="210">
        <v>467814.6</v>
      </c>
      <c r="E1373" s="210">
        <v>310747.5</v>
      </c>
      <c r="F1373" s="20">
        <v>0</v>
      </c>
      <c r="G1373" s="21">
        <f t="shared" si="21"/>
        <v>157067.09999999998</v>
      </c>
      <c r="H1373" s="20">
        <v>0</v>
      </c>
      <c r="I1373" s="20">
        <v>0</v>
      </c>
    </row>
    <row r="1374" spans="1:9" x14ac:dyDescent="0.25">
      <c r="A1374" s="187" t="s">
        <v>1217</v>
      </c>
      <c r="B1374" s="93">
        <v>0</v>
      </c>
      <c r="C1374" s="157" t="s">
        <v>67</v>
      </c>
      <c r="D1374" s="210">
        <v>283141.99999999994</v>
      </c>
      <c r="E1374" s="210">
        <v>3529</v>
      </c>
      <c r="F1374" s="20">
        <v>0</v>
      </c>
      <c r="G1374" s="21">
        <f t="shared" si="21"/>
        <v>279612.99999999994</v>
      </c>
      <c r="H1374" s="20">
        <v>0</v>
      </c>
      <c r="I1374" s="20">
        <v>0</v>
      </c>
    </row>
    <row r="1375" spans="1:9" x14ac:dyDescent="0.25">
      <c r="A1375" s="187" t="s">
        <v>1218</v>
      </c>
      <c r="B1375" s="93">
        <v>0</v>
      </c>
      <c r="C1375" s="157" t="s">
        <v>67</v>
      </c>
      <c r="D1375" s="210">
        <v>1310844.8999999999</v>
      </c>
      <c r="E1375" s="210">
        <v>657694.71000000008</v>
      </c>
      <c r="F1375" s="20">
        <v>0</v>
      </c>
      <c r="G1375" s="21">
        <f t="shared" si="21"/>
        <v>653150.18999999983</v>
      </c>
      <c r="H1375" s="20">
        <v>0</v>
      </c>
      <c r="I1375" s="20">
        <v>0</v>
      </c>
    </row>
    <row r="1376" spans="1:9" x14ac:dyDescent="0.25">
      <c r="A1376" s="187" t="s">
        <v>1219</v>
      </c>
      <c r="B1376" s="93">
        <v>0</v>
      </c>
      <c r="C1376" s="157" t="s">
        <v>67</v>
      </c>
      <c r="D1376" s="210">
        <v>1067393.2000000002</v>
      </c>
      <c r="E1376" s="210">
        <v>645542.25</v>
      </c>
      <c r="F1376" s="20">
        <v>0</v>
      </c>
      <c r="G1376" s="21">
        <f t="shared" si="21"/>
        <v>421850.95000000019</v>
      </c>
      <c r="H1376" s="20">
        <v>0</v>
      </c>
      <c r="I1376" s="20">
        <v>0</v>
      </c>
    </row>
    <row r="1377" spans="1:9" x14ac:dyDescent="0.25">
      <c r="A1377" s="187" t="s">
        <v>1220</v>
      </c>
      <c r="B1377" s="93">
        <v>0</v>
      </c>
      <c r="C1377" s="157" t="s">
        <v>67</v>
      </c>
      <c r="D1377" s="210">
        <v>1049938.83</v>
      </c>
      <c r="E1377" s="210">
        <v>379051.23999999993</v>
      </c>
      <c r="F1377" s="20">
        <v>0</v>
      </c>
      <c r="G1377" s="21">
        <f t="shared" si="21"/>
        <v>670887.59000000008</v>
      </c>
      <c r="H1377" s="20">
        <v>0</v>
      </c>
      <c r="I1377" s="20">
        <v>0</v>
      </c>
    </row>
    <row r="1378" spans="1:9" x14ac:dyDescent="0.25">
      <c r="A1378" s="187" t="s">
        <v>1221</v>
      </c>
      <c r="B1378" s="93">
        <v>0</v>
      </c>
      <c r="C1378" s="157" t="s">
        <v>67</v>
      </c>
      <c r="D1378" s="210">
        <v>2695958.9000000008</v>
      </c>
      <c r="E1378" s="210">
        <v>1117419.95</v>
      </c>
      <c r="F1378" s="20">
        <v>0</v>
      </c>
      <c r="G1378" s="21">
        <f t="shared" si="21"/>
        <v>1578538.9500000009</v>
      </c>
      <c r="H1378" s="20">
        <v>0</v>
      </c>
      <c r="I1378" s="20">
        <v>0</v>
      </c>
    </row>
    <row r="1379" spans="1:9" x14ac:dyDescent="0.25">
      <c r="A1379" s="164" t="s">
        <v>2221</v>
      </c>
      <c r="B1379" s="93">
        <v>0</v>
      </c>
      <c r="C1379" s="157" t="s">
        <v>67</v>
      </c>
      <c r="D1379" s="210">
        <v>211050</v>
      </c>
      <c r="E1379" s="210">
        <v>128436.25</v>
      </c>
      <c r="F1379" s="20">
        <v>0</v>
      </c>
      <c r="G1379" s="21">
        <f t="shared" si="21"/>
        <v>82613.75</v>
      </c>
      <c r="H1379" s="20">
        <v>0</v>
      </c>
      <c r="I1379" s="20">
        <v>0</v>
      </c>
    </row>
    <row r="1380" spans="1:9" x14ac:dyDescent="0.25">
      <c r="A1380" s="164" t="s">
        <v>2222</v>
      </c>
      <c r="B1380" s="93">
        <v>0</v>
      </c>
      <c r="C1380" s="157" t="s">
        <v>67</v>
      </c>
      <c r="D1380" s="210">
        <v>91555.499999999971</v>
      </c>
      <c r="E1380" s="210">
        <v>36769.350000000006</v>
      </c>
      <c r="F1380" s="20">
        <v>0</v>
      </c>
      <c r="G1380" s="21">
        <f t="shared" si="21"/>
        <v>54786.149999999965</v>
      </c>
      <c r="H1380" s="20">
        <v>0</v>
      </c>
      <c r="I1380" s="20">
        <v>0</v>
      </c>
    </row>
    <row r="1381" spans="1:9" x14ac:dyDescent="0.25">
      <c r="A1381" s="164" t="s">
        <v>2223</v>
      </c>
      <c r="B1381" s="93">
        <v>0</v>
      </c>
      <c r="C1381" s="157" t="s">
        <v>67</v>
      </c>
      <c r="D1381" s="210">
        <v>35773.799999999996</v>
      </c>
      <c r="E1381" s="210">
        <v>20627.149999999998</v>
      </c>
      <c r="F1381" s="20">
        <v>0</v>
      </c>
      <c r="G1381" s="21">
        <f t="shared" si="21"/>
        <v>15146.649999999998</v>
      </c>
      <c r="H1381" s="20">
        <v>0</v>
      </c>
      <c r="I1381" s="20">
        <v>0</v>
      </c>
    </row>
    <row r="1382" spans="1:9" x14ac:dyDescent="0.25">
      <c r="A1382" s="187" t="s">
        <v>3829</v>
      </c>
      <c r="B1382" s="93">
        <v>0</v>
      </c>
      <c r="C1382" s="157" t="s">
        <v>67</v>
      </c>
      <c r="D1382" s="210">
        <v>132879.9</v>
      </c>
      <c r="E1382" s="210">
        <v>28462.16</v>
      </c>
      <c r="F1382" s="20">
        <v>0</v>
      </c>
      <c r="G1382" s="21">
        <f t="shared" si="21"/>
        <v>104417.73999999999</v>
      </c>
      <c r="H1382" s="20">
        <v>0</v>
      </c>
      <c r="I1382" s="20">
        <v>0</v>
      </c>
    </row>
    <row r="1383" spans="1:9" x14ac:dyDescent="0.25">
      <c r="A1383" s="187" t="s">
        <v>513</v>
      </c>
      <c r="B1383" s="93">
        <v>0</v>
      </c>
      <c r="C1383" s="157" t="s">
        <v>67</v>
      </c>
      <c r="D1383" s="210">
        <v>1346724.3500000006</v>
      </c>
      <c r="E1383" s="210">
        <v>1030788.2200000001</v>
      </c>
      <c r="F1383" s="20">
        <v>0</v>
      </c>
      <c r="G1383" s="21">
        <f t="shared" si="21"/>
        <v>315936.13000000047</v>
      </c>
      <c r="H1383" s="20">
        <v>0</v>
      </c>
      <c r="I1383" s="20">
        <v>0</v>
      </c>
    </row>
    <row r="1384" spans="1:9" x14ac:dyDescent="0.25">
      <c r="A1384" s="187" t="s">
        <v>514</v>
      </c>
      <c r="B1384" s="93">
        <v>0</v>
      </c>
      <c r="C1384" s="157" t="s">
        <v>67</v>
      </c>
      <c r="D1384" s="210">
        <v>2551464.3199999989</v>
      </c>
      <c r="E1384" s="210">
        <v>2218972.2899999996</v>
      </c>
      <c r="F1384" s="20">
        <v>0</v>
      </c>
      <c r="G1384" s="21">
        <f t="shared" si="21"/>
        <v>332492.02999999933</v>
      </c>
      <c r="H1384" s="20">
        <v>0</v>
      </c>
      <c r="I1384" s="20">
        <v>0</v>
      </c>
    </row>
    <row r="1385" spans="1:9" x14ac:dyDescent="0.25">
      <c r="A1385" s="187" t="s">
        <v>3888</v>
      </c>
      <c r="B1385" s="93">
        <v>0</v>
      </c>
      <c r="C1385" s="157" t="s">
        <v>67</v>
      </c>
      <c r="D1385" s="210">
        <v>142812.68</v>
      </c>
      <c r="E1385" s="210">
        <v>32380.300000000003</v>
      </c>
      <c r="F1385" s="20">
        <v>0</v>
      </c>
      <c r="G1385" s="21">
        <f t="shared" si="21"/>
        <v>110432.37999999999</v>
      </c>
      <c r="H1385" s="20">
        <v>0</v>
      </c>
      <c r="I1385" s="20">
        <v>0</v>
      </c>
    </row>
    <row r="1386" spans="1:9" x14ac:dyDescent="0.25">
      <c r="A1386" s="187" t="s">
        <v>515</v>
      </c>
      <c r="B1386" s="93">
        <v>0</v>
      </c>
      <c r="C1386" s="157" t="s">
        <v>67</v>
      </c>
      <c r="D1386" s="210">
        <v>133181.6</v>
      </c>
      <c r="E1386" s="210">
        <v>39434.450000000004</v>
      </c>
      <c r="F1386" s="20">
        <v>0</v>
      </c>
      <c r="G1386" s="21">
        <f t="shared" si="21"/>
        <v>93747.15</v>
      </c>
      <c r="H1386" s="20">
        <v>0</v>
      </c>
      <c r="I1386" s="20">
        <v>0</v>
      </c>
    </row>
    <row r="1387" spans="1:9" x14ac:dyDescent="0.25">
      <c r="A1387" s="187" t="s">
        <v>516</v>
      </c>
      <c r="B1387" s="93">
        <v>0</v>
      </c>
      <c r="C1387" s="157" t="s">
        <v>67</v>
      </c>
      <c r="D1387" s="210">
        <v>1165640.4300000004</v>
      </c>
      <c r="E1387" s="210">
        <v>992785.14000000025</v>
      </c>
      <c r="F1387" s="20">
        <v>0</v>
      </c>
      <c r="G1387" s="21">
        <f t="shared" si="21"/>
        <v>172855.29000000015</v>
      </c>
      <c r="H1387" s="20">
        <v>0</v>
      </c>
      <c r="I1387" s="20">
        <v>0</v>
      </c>
    </row>
    <row r="1388" spans="1:9" x14ac:dyDescent="0.25">
      <c r="A1388" s="187" t="s">
        <v>517</v>
      </c>
      <c r="B1388" s="93">
        <v>0</v>
      </c>
      <c r="C1388" s="157" t="s">
        <v>67</v>
      </c>
      <c r="D1388" s="210">
        <v>922265.58999999973</v>
      </c>
      <c r="E1388" s="210">
        <v>687896.84999999986</v>
      </c>
      <c r="F1388" s="20">
        <v>0</v>
      </c>
      <c r="G1388" s="21">
        <f t="shared" si="21"/>
        <v>234368.73999999987</v>
      </c>
      <c r="H1388" s="20">
        <v>0</v>
      </c>
      <c r="I1388" s="20">
        <v>0</v>
      </c>
    </row>
    <row r="1389" spans="1:9" x14ac:dyDescent="0.25">
      <c r="A1389" s="187" t="s">
        <v>1222</v>
      </c>
      <c r="B1389" s="93">
        <v>0</v>
      </c>
      <c r="C1389" s="157" t="s">
        <v>67</v>
      </c>
      <c r="D1389" s="210">
        <v>1409309.9000000008</v>
      </c>
      <c r="E1389" s="210">
        <v>1211686.57</v>
      </c>
      <c r="F1389" s="20">
        <v>0</v>
      </c>
      <c r="G1389" s="21">
        <f t="shared" si="21"/>
        <v>197623.33000000077</v>
      </c>
      <c r="H1389" s="20">
        <v>0</v>
      </c>
      <c r="I1389" s="20">
        <v>0</v>
      </c>
    </row>
    <row r="1390" spans="1:9" x14ac:dyDescent="0.25">
      <c r="A1390" s="187" t="s">
        <v>1223</v>
      </c>
      <c r="B1390" s="93">
        <v>0</v>
      </c>
      <c r="C1390" s="157" t="s">
        <v>67</v>
      </c>
      <c r="D1390" s="210">
        <v>2777122.1200000006</v>
      </c>
      <c r="E1390" s="210">
        <v>2233965.96</v>
      </c>
      <c r="F1390" s="20">
        <v>0</v>
      </c>
      <c r="G1390" s="21">
        <f t="shared" si="21"/>
        <v>543156.16000000061</v>
      </c>
      <c r="H1390" s="20">
        <v>0</v>
      </c>
      <c r="I1390" s="20">
        <v>0</v>
      </c>
    </row>
    <row r="1391" spans="1:9" x14ac:dyDescent="0.25">
      <c r="A1391" s="187" t="s">
        <v>1224</v>
      </c>
      <c r="B1391" s="93">
        <v>0</v>
      </c>
      <c r="C1391" s="157" t="s">
        <v>67</v>
      </c>
      <c r="D1391" s="210">
        <v>853384.56000000029</v>
      </c>
      <c r="E1391" s="210">
        <v>756648.54999999993</v>
      </c>
      <c r="F1391" s="20">
        <v>0</v>
      </c>
      <c r="G1391" s="21">
        <f t="shared" si="21"/>
        <v>96736.010000000359</v>
      </c>
      <c r="H1391" s="20">
        <v>0</v>
      </c>
      <c r="I1391" s="20">
        <v>0</v>
      </c>
    </row>
    <row r="1392" spans="1:9" x14ac:dyDescent="0.25">
      <c r="A1392" s="187" t="s">
        <v>1225</v>
      </c>
      <c r="B1392" s="93">
        <v>0</v>
      </c>
      <c r="C1392" s="157" t="s">
        <v>67</v>
      </c>
      <c r="D1392" s="210">
        <v>1487214.4599999995</v>
      </c>
      <c r="E1392" s="210">
        <v>1198075.6499999999</v>
      </c>
      <c r="F1392" s="20">
        <v>0</v>
      </c>
      <c r="G1392" s="21">
        <f t="shared" si="21"/>
        <v>289138.80999999959</v>
      </c>
      <c r="H1392" s="20">
        <v>0</v>
      </c>
      <c r="I1392" s="20">
        <v>0</v>
      </c>
    </row>
    <row r="1393" spans="1:9" x14ac:dyDescent="0.25">
      <c r="A1393" s="187" t="s">
        <v>1226</v>
      </c>
      <c r="B1393" s="93">
        <v>0</v>
      </c>
      <c r="C1393" s="157" t="s">
        <v>67</v>
      </c>
      <c r="D1393" s="210">
        <v>1037143.1699999997</v>
      </c>
      <c r="E1393" s="210">
        <v>903256.11000000022</v>
      </c>
      <c r="F1393" s="20">
        <v>0</v>
      </c>
      <c r="G1393" s="21">
        <f t="shared" si="21"/>
        <v>133887.05999999947</v>
      </c>
      <c r="H1393" s="20">
        <v>0</v>
      </c>
      <c r="I1393" s="20">
        <v>0</v>
      </c>
    </row>
    <row r="1394" spans="1:9" x14ac:dyDescent="0.25">
      <c r="A1394" s="187" t="s">
        <v>1227</v>
      </c>
      <c r="B1394" s="93">
        <v>0</v>
      </c>
      <c r="C1394" s="157" t="s">
        <v>67</v>
      </c>
      <c r="D1394" s="210">
        <v>979914.92000000016</v>
      </c>
      <c r="E1394" s="210">
        <v>763044.62000000023</v>
      </c>
      <c r="F1394" s="20">
        <v>0</v>
      </c>
      <c r="G1394" s="21">
        <f t="shared" si="21"/>
        <v>216870.29999999993</v>
      </c>
      <c r="H1394" s="20">
        <v>0</v>
      </c>
      <c r="I1394" s="20">
        <v>0</v>
      </c>
    </row>
    <row r="1395" spans="1:9" x14ac:dyDescent="0.25">
      <c r="A1395" s="187" t="s">
        <v>1228</v>
      </c>
      <c r="B1395" s="93">
        <v>0</v>
      </c>
      <c r="C1395" s="157" t="s">
        <v>67</v>
      </c>
      <c r="D1395" s="210">
        <v>105144</v>
      </c>
      <c r="E1395" s="210">
        <v>68660.800000000003</v>
      </c>
      <c r="F1395" s="20">
        <v>0</v>
      </c>
      <c r="G1395" s="21">
        <f t="shared" si="21"/>
        <v>36483.199999999997</v>
      </c>
      <c r="H1395" s="20">
        <v>0</v>
      </c>
      <c r="I1395" s="20">
        <v>0</v>
      </c>
    </row>
    <row r="1396" spans="1:9" x14ac:dyDescent="0.25">
      <c r="A1396" s="187" t="s">
        <v>1229</v>
      </c>
      <c r="B1396" s="93">
        <v>0</v>
      </c>
      <c r="C1396" s="157" t="s">
        <v>67</v>
      </c>
      <c r="D1396" s="210">
        <v>1465880.4500000002</v>
      </c>
      <c r="E1396" s="210">
        <v>1256396.0899999996</v>
      </c>
      <c r="F1396" s="20">
        <v>0</v>
      </c>
      <c r="G1396" s="21">
        <f t="shared" si="21"/>
        <v>209484.36000000057</v>
      </c>
      <c r="H1396" s="20">
        <v>0</v>
      </c>
      <c r="I1396" s="20">
        <v>0</v>
      </c>
    </row>
    <row r="1397" spans="1:9" x14ac:dyDescent="0.25">
      <c r="A1397" s="187" t="s">
        <v>1230</v>
      </c>
      <c r="B1397" s="93">
        <v>0</v>
      </c>
      <c r="C1397" s="157" t="s">
        <v>67</v>
      </c>
      <c r="D1397" s="210">
        <v>855579.27000000048</v>
      </c>
      <c r="E1397" s="210">
        <v>692003.73999999964</v>
      </c>
      <c r="F1397" s="20">
        <v>0</v>
      </c>
      <c r="G1397" s="21">
        <f t="shared" si="21"/>
        <v>163575.53000000084</v>
      </c>
      <c r="H1397" s="20">
        <v>0</v>
      </c>
      <c r="I1397" s="20">
        <v>0</v>
      </c>
    </row>
    <row r="1398" spans="1:9" x14ac:dyDescent="0.25">
      <c r="A1398" s="187" t="s">
        <v>1231</v>
      </c>
      <c r="B1398" s="93">
        <v>0</v>
      </c>
      <c r="C1398" s="157" t="s">
        <v>67</v>
      </c>
      <c r="D1398" s="210">
        <v>177496.18999999997</v>
      </c>
      <c r="E1398" s="210">
        <v>138482.20000000001</v>
      </c>
      <c r="F1398" s="20">
        <v>0</v>
      </c>
      <c r="G1398" s="21">
        <f t="shared" si="21"/>
        <v>39013.989999999962</v>
      </c>
      <c r="H1398" s="20">
        <v>0</v>
      </c>
      <c r="I1398" s="20">
        <v>0</v>
      </c>
    </row>
    <row r="1399" spans="1:9" x14ac:dyDescent="0.25">
      <c r="A1399" s="187" t="s">
        <v>1232</v>
      </c>
      <c r="B1399" s="93">
        <v>0</v>
      </c>
      <c r="C1399" s="157" t="s">
        <v>67</v>
      </c>
      <c r="D1399" s="210">
        <v>301399.49999999988</v>
      </c>
      <c r="E1399" s="210">
        <v>246262.40000000002</v>
      </c>
      <c r="F1399" s="20">
        <v>0</v>
      </c>
      <c r="G1399" s="21">
        <f t="shared" si="21"/>
        <v>55137.09999999986</v>
      </c>
      <c r="H1399" s="20">
        <v>0</v>
      </c>
      <c r="I1399" s="20">
        <v>0</v>
      </c>
    </row>
    <row r="1400" spans="1:9" x14ac:dyDescent="0.25">
      <c r="A1400" s="164" t="s">
        <v>2224</v>
      </c>
      <c r="B1400" s="93">
        <v>0</v>
      </c>
      <c r="C1400" s="157" t="s">
        <v>67</v>
      </c>
      <c r="D1400" s="210">
        <v>1133111.5900000003</v>
      </c>
      <c r="E1400" s="210">
        <v>925972.14999999991</v>
      </c>
      <c r="F1400" s="20">
        <v>0</v>
      </c>
      <c r="G1400" s="21">
        <f t="shared" si="21"/>
        <v>207139.44000000041</v>
      </c>
      <c r="H1400" s="20">
        <v>0</v>
      </c>
      <c r="I1400" s="20">
        <v>0</v>
      </c>
    </row>
    <row r="1401" spans="1:9" x14ac:dyDescent="0.25">
      <c r="A1401" s="164" t="s">
        <v>2225</v>
      </c>
      <c r="B1401" s="93">
        <v>0</v>
      </c>
      <c r="C1401" s="157" t="s">
        <v>67</v>
      </c>
      <c r="D1401" s="210">
        <v>432097.80000000005</v>
      </c>
      <c r="E1401" s="210">
        <v>352931.6</v>
      </c>
      <c r="F1401" s="20">
        <v>0</v>
      </c>
      <c r="G1401" s="21">
        <f t="shared" si="21"/>
        <v>79166.20000000007</v>
      </c>
      <c r="H1401" s="20">
        <v>0</v>
      </c>
      <c r="I1401" s="20">
        <v>0</v>
      </c>
    </row>
    <row r="1402" spans="1:9" x14ac:dyDescent="0.25">
      <c r="A1402" s="164" t="s">
        <v>2226</v>
      </c>
      <c r="B1402" s="93">
        <v>0</v>
      </c>
      <c r="C1402" s="157" t="s">
        <v>67</v>
      </c>
      <c r="D1402" s="210">
        <v>444460.08000000007</v>
      </c>
      <c r="E1402" s="210">
        <v>367662.22</v>
      </c>
      <c r="F1402" s="20">
        <v>0</v>
      </c>
      <c r="G1402" s="21">
        <f t="shared" si="21"/>
        <v>76797.860000000102</v>
      </c>
      <c r="H1402" s="20">
        <v>0</v>
      </c>
      <c r="I1402" s="20">
        <v>0</v>
      </c>
    </row>
    <row r="1403" spans="1:9" x14ac:dyDescent="0.25">
      <c r="A1403" s="164" t="s">
        <v>2227</v>
      </c>
      <c r="B1403" s="93">
        <v>0</v>
      </c>
      <c r="C1403" s="157" t="s">
        <v>67</v>
      </c>
      <c r="D1403" s="210">
        <v>368861.70000000007</v>
      </c>
      <c r="E1403" s="210">
        <v>218363.7</v>
      </c>
      <c r="F1403" s="20">
        <v>0</v>
      </c>
      <c r="G1403" s="21">
        <f t="shared" si="21"/>
        <v>150498.00000000006</v>
      </c>
      <c r="H1403" s="20">
        <v>0</v>
      </c>
      <c r="I1403" s="20">
        <v>0</v>
      </c>
    </row>
    <row r="1404" spans="1:9" x14ac:dyDescent="0.25">
      <c r="A1404" s="164" t="s">
        <v>2228</v>
      </c>
      <c r="B1404" s="93">
        <v>0</v>
      </c>
      <c r="C1404" s="157" t="s">
        <v>67</v>
      </c>
      <c r="D1404" s="210">
        <v>348555.41999999993</v>
      </c>
      <c r="E1404" s="210">
        <v>207778.59999999998</v>
      </c>
      <c r="F1404" s="20">
        <v>0</v>
      </c>
      <c r="G1404" s="21">
        <f t="shared" si="21"/>
        <v>140776.81999999995</v>
      </c>
      <c r="H1404" s="20">
        <v>0</v>
      </c>
      <c r="I1404" s="20">
        <v>0</v>
      </c>
    </row>
    <row r="1405" spans="1:9" x14ac:dyDescent="0.25">
      <c r="A1405" s="187" t="s">
        <v>518</v>
      </c>
      <c r="B1405" s="93">
        <v>0</v>
      </c>
      <c r="C1405" s="157" t="s">
        <v>67</v>
      </c>
      <c r="D1405" s="210">
        <v>1511309.6399999994</v>
      </c>
      <c r="E1405" s="210">
        <v>1147285.8400000001</v>
      </c>
      <c r="F1405" s="20">
        <v>0</v>
      </c>
      <c r="G1405" s="21">
        <f t="shared" si="21"/>
        <v>364023.79999999935</v>
      </c>
      <c r="H1405" s="20">
        <v>0</v>
      </c>
      <c r="I1405" s="20">
        <v>0</v>
      </c>
    </row>
    <row r="1406" spans="1:9" x14ac:dyDescent="0.25">
      <c r="A1406" s="187" t="s">
        <v>519</v>
      </c>
      <c r="B1406" s="93">
        <v>0</v>
      </c>
      <c r="C1406" s="157" t="s">
        <v>67</v>
      </c>
      <c r="D1406" s="210">
        <v>57176.099999999991</v>
      </c>
      <c r="E1406" s="210">
        <v>31049.050000000003</v>
      </c>
      <c r="F1406" s="20">
        <v>0</v>
      </c>
      <c r="G1406" s="21">
        <f t="shared" si="21"/>
        <v>26127.049999999988</v>
      </c>
      <c r="H1406" s="20">
        <v>0</v>
      </c>
      <c r="I1406" s="20">
        <v>0</v>
      </c>
    </row>
    <row r="1407" spans="1:9" x14ac:dyDescent="0.25">
      <c r="A1407" s="187" t="s">
        <v>520</v>
      </c>
      <c r="B1407" s="93">
        <v>0</v>
      </c>
      <c r="C1407" s="157" t="s">
        <v>67</v>
      </c>
      <c r="D1407" s="210">
        <v>89297</v>
      </c>
      <c r="E1407" s="210">
        <v>35298.75</v>
      </c>
      <c r="F1407" s="20">
        <v>0</v>
      </c>
      <c r="G1407" s="21">
        <f t="shared" si="21"/>
        <v>53998.25</v>
      </c>
      <c r="H1407" s="20">
        <v>0</v>
      </c>
      <c r="I1407" s="20">
        <v>0</v>
      </c>
    </row>
    <row r="1408" spans="1:9" x14ac:dyDescent="0.25">
      <c r="A1408" s="164" t="s">
        <v>2229</v>
      </c>
      <c r="B1408" s="93">
        <v>0</v>
      </c>
      <c r="C1408" s="157" t="s">
        <v>67</v>
      </c>
      <c r="D1408" s="210">
        <v>214401.99000000002</v>
      </c>
      <c r="E1408" s="210">
        <v>183585.74000000002</v>
      </c>
      <c r="F1408" s="20">
        <v>0</v>
      </c>
      <c r="G1408" s="21">
        <f t="shared" si="21"/>
        <v>30816.25</v>
      </c>
      <c r="H1408" s="20">
        <v>0</v>
      </c>
      <c r="I1408" s="20">
        <v>0</v>
      </c>
    </row>
    <row r="1409" spans="1:9" x14ac:dyDescent="0.25">
      <c r="A1409" s="164" t="s">
        <v>2230</v>
      </c>
      <c r="B1409" s="93">
        <v>0</v>
      </c>
      <c r="C1409" s="157" t="s">
        <v>67</v>
      </c>
      <c r="D1409" s="210">
        <v>901695.87</v>
      </c>
      <c r="E1409" s="210">
        <v>623134.84000000008</v>
      </c>
      <c r="F1409" s="20">
        <v>0</v>
      </c>
      <c r="G1409" s="21">
        <f t="shared" si="21"/>
        <v>278561.02999999991</v>
      </c>
      <c r="H1409" s="20">
        <v>0</v>
      </c>
      <c r="I1409" s="20">
        <v>0</v>
      </c>
    </row>
    <row r="1410" spans="1:9" x14ac:dyDescent="0.25">
      <c r="A1410" s="164" t="s">
        <v>2231</v>
      </c>
      <c r="B1410" s="93">
        <v>0</v>
      </c>
      <c r="C1410" s="157" t="s">
        <v>67</v>
      </c>
      <c r="D1410" s="210">
        <v>578400.00000000023</v>
      </c>
      <c r="E1410" s="210">
        <v>457909</v>
      </c>
      <c r="F1410" s="20">
        <v>0</v>
      </c>
      <c r="G1410" s="21">
        <f t="shared" si="21"/>
        <v>120491.00000000023</v>
      </c>
      <c r="H1410" s="20">
        <v>0</v>
      </c>
      <c r="I1410" s="20">
        <v>0</v>
      </c>
    </row>
    <row r="1411" spans="1:9" x14ac:dyDescent="0.25">
      <c r="A1411" s="164" t="s">
        <v>2232</v>
      </c>
      <c r="B1411" s="93">
        <v>0</v>
      </c>
      <c r="C1411" s="157" t="s">
        <v>67</v>
      </c>
      <c r="D1411" s="210">
        <v>268548.75</v>
      </c>
      <c r="E1411" s="210">
        <v>148275.44999999998</v>
      </c>
      <c r="F1411" s="20">
        <v>0</v>
      </c>
      <c r="G1411" s="21">
        <f t="shared" si="21"/>
        <v>120273.30000000002</v>
      </c>
      <c r="H1411" s="20">
        <v>0</v>
      </c>
      <c r="I1411" s="20">
        <v>0</v>
      </c>
    </row>
    <row r="1412" spans="1:9" x14ac:dyDescent="0.25">
      <c r="A1412" s="164" t="s">
        <v>2233</v>
      </c>
      <c r="B1412" s="93">
        <v>0</v>
      </c>
      <c r="C1412" s="157" t="s">
        <v>67</v>
      </c>
      <c r="D1412" s="210">
        <v>193228.00000000009</v>
      </c>
      <c r="E1412" s="210">
        <v>151402.85</v>
      </c>
      <c r="F1412" s="20">
        <v>0</v>
      </c>
      <c r="G1412" s="21">
        <f t="shared" si="21"/>
        <v>41825.150000000081</v>
      </c>
      <c r="H1412" s="20">
        <v>0</v>
      </c>
      <c r="I1412" s="20">
        <v>0</v>
      </c>
    </row>
    <row r="1413" spans="1:9" x14ac:dyDescent="0.25">
      <c r="A1413" s="164" t="s">
        <v>2234</v>
      </c>
      <c r="B1413" s="93">
        <v>0</v>
      </c>
      <c r="C1413" s="157" t="s">
        <v>67</v>
      </c>
      <c r="D1413" s="210">
        <v>197817.5</v>
      </c>
      <c r="E1413" s="210">
        <v>120463.15000000001</v>
      </c>
      <c r="F1413" s="20">
        <v>0</v>
      </c>
      <c r="G1413" s="21">
        <f t="shared" si="21"/>
        <v>77354.349999999991</v>
      </c>
      <c r="H1413" s="20">
        <v>0</v>
      </c>
      <c r="I1413" s="20">
        <v>0</v>
      </c>
    </row>
    <row r="1414" spans="1:9" x14ac:dyDescent="0.25">
      <c r="A1414" s="164" t="s">
        <v>1675</v>
      </c>
      <c r="B1414" s="93">
        <v>0</v>
      </c>
      <c r="C1414" s="157" t="s">
        <v>67</v>
      </c>
      <c r="D1414" s="210">
        <v>43661.7</v>
      </c>
      <c r="E1414" s="210">
        <v>8181.2999999999993</v>
      </c>
      <c r="F1414" s="20">
        <v>0</v>
      </c>
      <c r="G1414" s="21">
        <f t="shared" ref="G1414:G1477" si="22">D1414-E1414</f>
        <v>35480.399999999994</v>
      </c>
      <c r="H1414" s="20">
        <v>0</v>
      </c>
      <c r="I1414" s="20">
        <v>0</v>
      </c>
    </row>
    <row r="1415" spans="1:9" x14ac:dyDescent="0.25">
      <c r="A1415" s="187" t="s">
        <v>521</v>
      </c>
      <c r="B1415" s="93">
        <v>0</v>
      </c>
      <c r="C1415" s="157" t="s">
        <v>67</v>
      </c>
      <c r="D1415" s="210">
        <v>85651.4</v>
      </c>
      <c r="E1415" s="210">
        <v>15925.250000000002</v>
      </c>
      <c r="F1415" s="20">
        <v>0</v>
      </c>
      <c r="G1415" s="21">
        <f t="shared" si="22"/>
        <v>69726.149999999994</v>
      </c>
      <c r="H1415" s="20">
        <v>0</v>
      </c>
      <c r="I1415" s="20">
        <v>0</v>
      </c>
    </row>
    <row r="1416" spans="1:9" x14ac:dyDescent="0.25">
      <c r="A1416" s="187" t="s">
        <v>522</v>
      </c>
      <c r="B1416" s="93">
        <v>0</v>
      </c>
      <c r="C1416" s="157" t="s">
        <v>67</v>
      </c>
      <c r="D1416" s="210">
        <v>137953.00000000003</v>
      </c>
      <c r="E1416" s="210">
        <v>0</v>
      </c>
      <c r="F1416" s="20">
        <v>0</v>
      </c>
      <c r="G1416" s="21">
        <f t="shared" si="22"/>
        <v>137953.00000000003</v>
      </c>
      <c r="H1416" s="20">
        <v>0</v>
      </c>
      <c r="I1416" s="20">
        <v>0</v>
      </c>
    </row>
    <row r="1417" spans="1:9" x14ac:dyDescent="0.25">
      <c r="A1417" s="187" t="s">
        <v>523</v>
      </c>
      <c r="B1417" s="93">
        <v>0</v>
      </c>
      <c r="C1417" s="157" t="s">
        <v>67</v>
      </c>
      <c r="D1417" s="210">
        <v>30618.999999999993</v>
      </c>
      <c r="E1417" s="210">
        <v>0</v>
      </c>
      <c r="F1417" s="20">
        <v>0</v>
      </c>
      <c r="G1417" s="21">
        <f t="shared" si="22"/>
        <v>30618.999999999993</v>
      </c>
      <c r="H1417" s="20">
        <v>0</v>
      </c>
      <c r="I1417" s="20">
        <v>0</v>
      </c>
    </row>
    <row r="1418" spans="1:9" x14ac:dyDescent="0.25">
      <c r="A1418" s="187" t="s">
        <v>524</v>
      </c>
      <c r="B1418" s="93">
        <v>0</v>
      </c>
      <c r="C1418" s="157" t="s">
        <v>67</v>
      </c>
      <c r="D1418" s="210">
        <v>108070.99999999997</v>
      </c>
      <c r="E1418" s="210">
        <v>19495.050000000003</v>
      </c>
      <c r="F1418" s="20">
        <v>0</v>
      </c>
      <c r="G1418" s="21">
        <f t="shared" si="22"/>
        <v>88575.949999999968</v>
      </c>
      <c r="H1418" s="20">
        <v>0</v>
      </c>
      <c r="I1418" s="20">
        <v>0</v>
      </c>
    </row>
    <row r="1419" spans="1:9" x14ac:dyDescent="0.25">
      <c r="A1419" s="187" t="s">
        <v>525</v>
      </c>
      <c r="B1419" s="93">
        <v>0</v>
      </c>
      <c r="C1419" s="157" t="s">
        <v>67</v>
      </c>
      <c r="D1419" s="210">
        <v>1083229.8800000001</v>
      </c>
      <c r="E1419" s="210">
        <v>351867.15</v>
      </c>
      <c r="F1419" s="20">
        <v>0</v>
      </c>
      <c r="G1419" s="21">
        <f t="shared" si="22"/>
        <v>731362.7300000001</v>
      </c>
      <c r="H1419" s="20">
        <v>0</v>
      </c>
      <c r="I1419" s="20">
        <v>0</v>
      </c>
    </row>
    <row r="1420" spans="1:9" x14ac:dyDescent="0.25">
      <c r="A1420" s="164" t="s">
        <v>1676</v>
      </c>
      <c r="B1420" s="93">
        <v>0</v>
      </c>
      <c r="C1420" s="157" t="s">
        <v>67</v>
      </c>
      <c r="D1420" s="210">
        <v>62745.499999999985</v>
      </c>
      <c r="E1420" s="210">
        <v>60310.599999999991</v>
      </c>
      <c r="F1420" s="20">
        <v>0</v>
      </c>
      <c r="G1420" s="21">
        <f t="shared" si="22"/>
        <v>2434.8999999999942</v>
      </c>
      <c r="H1420" s="20">
        <v>0</v>
      </c>
      <c r="I1420" s="20">
        <v>0</v>
      </c>
    </row>
    <row r="1421" spans="1:9" x14ac:dyDescent="0.25">
      <c r="A1421" s="164" t="s">
        <v>1678</v>
      </c>
      <c r="B1421" s="93">
        <v>0</v>
      </c>
      <c r="C1421" s="157" t="s">
        <v>67</v>
      </c>
      <c r="D1421" s="210">
        <v>55459.3</v>
      </c>
      <c r="E1421" s="210">
        <v>10309.6</v>
      </c>
      <c r="F1421" s="20">
        <v>0</v>
      </c>
      <c r="G1421" s="21">
        <f t="shared" si="22"/>
        <v>45149.700000000004</v>
      </c>
      <c r="H1421" s="20">
        <v>0</v>
      </c>
      <c r="I1421" s="20">
        <v>0</v>
      </c>
    </row>
    <row r="1422" spans="1:9" x14ac:dyDescent="0.25">
      <c r="A1422" s="164" t="s">
        <v>3889</v>
      </c>
      <c r="B1422" s="93">
        <v>0</v>
      </c>
      <c r="C1422" s="157" t="s">
        <v>67</v>
      </c>
      <c r="D1422" s="210">
        <v>634053.99999999988</v>
      </c>
      <c r="E1422" s="210">
        <v>288500.89999999997</v>
      </c>
      <c r="F1422" s="20">
        <v>0</v>
      </c>
      <c r="G1422" s="21">
        <f t="shared" si="22"/>
        <v>345553.09999999992</v>
      </c>
      <c r="H1422" s="20">
        <v>0</v>
      </c>
      <c r="I1422" s="20">
        <v>0</v>
      </c>
    </row>
    <row r="1423" spans="1:9" x14ac:dyDescent="0.25">
      <c r="A1423" s="164" t="s">
        <v>1679</v>
      </c>
      <c r="B1423" s="93">
        <v>0</v>
      </c>
      <c r="C1423" s="157" t="s">
        <v>67</v>
      </c>
      <c r="D1423" s="210">
        <v>57192.109999999993</v>
      </c>
      <c r="E1423" s="210">
        <v>9459.75</v>
      </c>
      <c r="F1423" s="20">
        <v>0</v>
      </c>
      <c r="G1423" s="21">
        <f t="shared" si="22"/>
        <v>47732.359999999993</v>
      </c>
      <c r="H1423" s="20">
        <v>0</v>
      </c>
      <c r="I1423" s="20">
        <v>0</v>
      </c>
    </row>
    <row r="1424" spans="1:9" x14ac:dyDescent="0.25">
      <c r="A1424" s="164" t="s">
        <v>1680</v>
      </c>
      <c r="B1424" s="93">
        <v>0</v>
      </c>
      <c r="C1424" s="157" t="s">
        <v>67</v>
      </c>
      <c r="D1424" s="210">
        <v>45251.3</v>
      </c>
      <c r="E1424" s="210">
        <v>38091.9</v>
      </c>
      <c r="F1424" s="20">
        <v>0</v>
      </c>
      <c r="G1424" s="21">
        <f t="shared" si="22"/>
        <v>7159.4000000000015</v>
      </c>
      <c r="H1424" s="20">
        <v>0</v>
      </c>
      <c r="I1424" s="20">
        <v>0</v>
      </c>
    </row>
    <row r="1425" spans="1:9" x14ac:dyDescent="0.25">
      <c r="A1425" s="187" t="s">
        <v>526</v>
      </c>
      <c r="B1425" s="93">
        <v>0</v>
      </c>
      <c r="C1425" s="157" t="s">
        <v>67</v>
      </c>
      <c r="D1425" s="210">
        <v>90021.199999999983</v>
      </c>
      <c r="E1425" s="210">
        <v>59175.200000000004</v>
      </c>
      <c r="F1425" s="20">
        <v>0</v>
      </c>
      <c r="G1425" s="21">
        <f t="shared" si="22"/>
        <v>30845.999999999978</v>
      </c>
      <c r="H1425" s="20">
        <v>0</v>
      </c>
      <c r="I1425" s="20">
        <v>0</v>
      </c>
    </row>
    <row r="1426" spans="1:9" x14ac:dyDescent="0.25">
      <c r="A1426" s="187" t="s">
        <v>527</v>
      </c>
      <c r="B1426" s="93">
        <v>0</v>
      </c>
      <c r="C1426" s="157" t="s">
        <v>67</v>
      </c>
      <c r="D1426" s="210">
        <v>86295.999999999971</v>
      </c>
      <c r="E1426" s="210">
        <v>300</v>
      </c>
      <c r="F1426" s="20">
        <v>0</v>
      </c>
      <c r="G1426" s="21">
        <f t="shared" si="22"/>
        <v>85995.999999999971</v>
      </c>
      <c r="H1426" s="20">
        <v>0</v>
      </c>
      <c r="I1426" s="20">
        <v>0</v>
      </c>
    </row>
    <row r="1427" spans="1:9" x14ac:dyDescent="0.25">
      <c r="A1427" s="164" t="s">
        <v>1681</v>
      </c>
      <c r="B1427" s="93">
        <v>0</v>
      </c>
      <c r="C1427" s="157" t="s">
        <v>67</v>
      </c>
      <c r="D1427" s="210">
        <v>83451.100000000006</v>
      </c>
      <c r="E1427" s="210">
        <v>15295.5</v>
      </c>
      <c r="F1427" s="20">
        <v>0</v>
      </c>
      <c r="G1427" s="21">
        <f t="shared" si="22"/>
        <v>68155.600000000006</v>
      </c>
      <c r="H1427" s="20">
        <v>0</v>
      </c>
      <c r="I1427" s="20">
        <v>0</v>
      </c>
    </row>
    <row r="1428" spans="1:9" x14ac:dyDescent="0.25">
      <c r="A1428" s="164" t="s">
        <v>1682</v>
      </c>
      <c r="B1428" s="93">
        <v>0</v>
      </c>
      <c r="C1428" s="157" t="s">
        <v>67</v>
      </c>
      <c r="D1428" s="210">
        <v>17575.25</v>
      </c>
      <c r="E1428" s="210">
        <v>1515.4</v>
      </c>
      <c r="F1428" s="20">
        <v>0</v>
      </c>
      <c r="G1428" s="21">
        <f t="shared" si="22"/>
        <v>16059.85</v>
      </c>
      <c r="H1428" s="20">
        <v>0</v>
      </c>
      <c r="I1428" s="20">
        <v>0</v>
      </c>
    </row>
    <row r="1429" spans="1:9" x14ac:dyDescent="0.25">
      <c r="A1429" s="164" t="s">
        <v>1683</v>
      </c>
      <c r="B1429" s="93">
        <v>0</v>
      </c>
      <c r="C1429" s="157" t="s">
        <v>67</v>
      </c>
      <c r="D1429" s="210">
        <v>59730.499999999985</v>
      </c>
      <c r="E1429" s="210">
        <v>576.44000000000005</v>
      </c>
      <c r="F1429" s="20">
        <v>0</v>
      </c>
      <c r="G1429" s="21">
        <f t="shared" si="22"/>
        <v>59154.059999999983</v>
      </c>
      <c r="H1429" s="20">
        <v>0</v>
      </c>
      <c r="I1429" s="20">
        <v>0</v>
      </c>
    </row>
    <row r="1430" spans="1:9" x14ac:dyDescent="0.25">
      <c r="A1430" s="164" t="s">
        <v>2235</v>
      </c>
      <c r="B1430" s="93">
        <v>0</v>
      </c>
      <c r="C1430" s="157" t="s">
        <v>67</v>
      </c>
      <c r="D1430" s="210">
        <v>251981.49999999991</v>
      </c>
      <c r="E1430" s="210">
        <v>169092.82</v>
      </c>
      <c r="F1430" s="20">
        <v>0</v>
      </c>
      <c r="G1430" s="21">
        <f t="shared" si="22"/>
        <v>82888.679999999906</v>
      </c>
      <c r="H1430" s="20">
        <v>0</v>
      </c>
      <c r="I1430" s="20">
        <v>0</v>
      </c>
    </row>
    <row r="1431" spans="1:9" x14ac:dyDescent="0.25">
      <c r="A1431" s="164" t="s">
        <v>2236</v>
      </c>
      <c r="B1431" s="93">
        <v>0</v>
      </c>
      <c r="C1431" s="157" t="s">
        <v>67</v>
      </c>
      <c r="D1431" s="210">
        <v>303807.62000000005</v>
      </c>
      <c r="E1431" s="210">
        <v>249225.60000000001</v>
      </c>
      <c r="F1431" s="20">
        <v>0</v>
      </c>
      <c r="G1431" s="21">
        <f t="shared" si="22"/>
        <v>54582.020000000048</v>
      </c>
      <c r="H1431" s="20">
        <v>0</v>
      </c>
      <c r="I1431" s="20">
        <v>0</v>
      </c>
    </row>
    <row r="1432" spans="1:9" x14ac:dyDescent="0.25">
      <c r="A1432" s="164" t="s">
        <v>2237</v>
      </c>
      <c r="B1432" s="93">
        <v>0</v>
      </c>
      <c r="C1432" s="157" t="s">
        <v>67</v>
      </c>
      <c r="D1432" s="210">
        <v>261942.60000000009</v>
      </c>
      <c r="E1432" s="210">
        <v>157103.15000000002</v>
      </c>
      <c r="F1432" s="20">
        <v>0</v>
      </c>
      <c r="G1432" s="21">
        <f t="shared" si="22"/>
        <v>104839.45000000007</v>
      </c>
      <c r="H1432" s="20">
        <v>0</v>
      </c>
      <c r="I1432" s="20">
        <v>0</v>
      </c>
    </row>
    <row r="1433" spans="1:9" x14ac:dyDescent="0.25">
      <c r="A1433" s="164" t="s">
        <v>2238</v>
      </c>
      <c r="B1433" s="93">
        <v>0</v>
      </c>
      <c r="C1433" s="157" t="s">
        <v>67</v>
      </c>
      <c r="D1433" s="210">
        <v>307734.05999999994</v>
      </c>
      <c r="E1433" s="210">
        <v>231227.55000000002</v>
      </c>
      <c r="F1433" s="20">
        <v>0</v>
      </c>
      <c r="G1433" s="21">
        <f t="shared" si="22"/>
        <v>76506.509999999922</v>
      </c>
      <c r="H1433" s="20">
        <v>0</v>
      </c>
      <c r="I1433" s="20">
        <v>0</v>
      </c>
    </row>
    <row r="1434" spans="1:9" x14ac:dyDescent="0.25">
      <c r="A1434" s="164" t="s">
        <v>2239</v>
      </c>
      <c r="B1434" s="93">
        <v>0</v>
      </c>
      <c r="C1434" s="157" t="s">
        <v>67</v>
      </c>
      <c r="D1434" s="210">
        <v>310725.49999999988</v>
      </c>
      <c r="E1434" s="210">
        <v>230836.63</v>
      </c>
      <c r="F1434" s="20">
        <v>0</v>
      </c>
      <c r="G1434" s="21">
        <f t="shared" si="22"/>
        <v>79888.869999999879</v>
      </c>
      <c r="H1434" s="20">
        <v>0</v>
      </c>
      <c r="I1434" s="20">
        <v>0</v>
      </c>
    </row>
    <row r="1435" spans="1:9" x14ac:dyDescent="0.25">
      <c r="A1435" s="164" t="s">
        <v>2240</v>
      </c>
      <c r="B1435" s="93">
        <v>0</v>
      </c>
      <c r="C1435" s="157" t="s">
        <v>67</v>
      </c>
      <c r="D1435" s="210">
        <v>300997.56999999995</v>
      </c>
      <c r="E1435" s="210">
        <v>212686.95</v>
      </c>
      <c r="F1435" s="20">
        <v>0</v>
      </c>
      <c r="G1435" s="21">
        <f t="shared" si="22"/>
        <v>88310.619999999937</v>
      </c>
      <c r="H1435" s="20">
        <v>0</v>
      </c>
      <c r="I1435" s="20">
        <v>0</v>
      </c>
    </row>
    <row r="1436" spans="1:9" x14ac:dyDescent="0.25">
      <c r="A1436" s="187" t="s">
        <v>528</v>
      </c>
      <c r="B1436" s="93">
        <v>0</v>
      </c>
      <c r="C1436" s="157" t="s">
        <v>67</v>
      </c>
      <c r="D1436" s="210">
        <v>63582.999999999985</v>
      </c>
      <c r="E1436" s="210">
        <v>11378.8</v>
      </c>
      <c r="F1436" s="20">
        <v>0</v>
      </c>
      <c r="G1436" s="21">
        <f t="shared" si="22"/>
        <v>52204.199999999983</v>
      </c>
      <c r="H1436" s="20">
        <v>0</v>
      </c>
      <c r="I1436" s="20">
        <v>0</v>
      </c>
    </row>
    <row r="1437" spans="1:9" x14ac:dyDescent="0.25">
      <c r="A1437" s="187" t="s">
        <v>529</v>
      </c>
      <c r="B1437" s="93">
        <v>0</v>
      </c>
      <c r="C1437" s="157" t="s">
        <v>67</v>
      </c>
      <c r="D1437" s="210">
        <v>333928.00000000006</v>
      </c>
      <c r="E1437" s="210">
        <v>161605.49999999997</v>
      </c>
      <c r="F1437" s="20">
        <v>0</v>
      </c>
      <c r="G1437" s="21">
        <f t="shared" si="22"/>
        <v>172322.50000000009</v>
      </c>
      <c r="H1437" s="20">
        <v>0</v>
      </c>
      <c r="I1437" s="20">
        <v>0</v>
      </c>
    </row>
    <row r="1438" spans="1:9" x14ac:dyDescent="0.25">
      <c r="A1438" s="187" t="s">
        <v>530</v>
      </c>
      <c r="B1438" s="93">
        <v>0</v>
      </c>
      <c r="C1438" s="157" t="s">
        <v>67</v>
      </c>
      <c r="D1438" s="210">
        <v>231083.00000000009</v>
      </c>
      <c r="E1438" s="210">
        <v>90613.6</v>
      </c>
      <c r="F1438" s="20">
        <v>0</v>
      </c>
      <c r="G1438" s="21">
        <f t="shared" si="22"/>
        <v>140469.40000000008</v>
      </c>
      <c r="H1438" s="20">
        <v>0</v>
      </c>
      <c r="I1438" s="20">
        <v>0</v>
      </c>
    </row>
    <row r="1439" spans="1:9" x14ac:dyDescent="0.25">
      <c r="A1439" s="187" t="s">
        <v>531</v>
      </c>
      <c r="B1439" s="93">
        <v>0</v>
      </c>
      <c r="C1439" s="157" t="s">
        <v>67</v>
      </c>
      <c r="D1439" s="210">
        <v>169967.79999999993</v>
      </c>
      <c r="E1439" s="210">
        <v>47798.5</v>
      </c>
      <c r="F1439" s="20">
        <v>0</v>
      </c>
      <c r="G1439" s="21">
        <f t="shared" si="22"/>
        <v>122169.29999999993</v>
      </c>
      <c r="H1439" s="20">
        <v>0</v>
      </c>
      <c r="I1439" s="20">
        <v>0</v>
      </c>
    </row>
    <row r="1440" spans="1:9" x14ac:dyDescent="0.25">
      <c r="A1440" s="187" t="s">
        <v>532</v>
      </c>
      <c r="B1440" s="93">
        <v>0</v>
      </c>
      <c r="C1440" s="157" t="s">
        <v>67</v>
      </c>
      <c r="D1440" s="210">
        <v>243109.49999999994</v>
      </c>
      <c r="E1440" s="210">
        <v>134666.55000000002</v>
      </c>
      <c r="F1440" s="20">
        <v>0</v>
      </c>
      <c r="G1440" s="21">
        <f t="shared" si="22"/>
        <v>108442.94999999992</v>
      </c>
      <c r="H1440" s="20">
        <v>0</v>
      </c>
      <c r="I1440" s="20">
        <v>0</v>
      </c>
    </row>
    <row r="1441" spans="1:9" x14ac:dyDescent="0.25">
      <c r="A1441" s="187" t="s">
        <v>533</v>
      </c>
      <c r="B1441" s="93">
        <v>0</v>
      </c>
      <c r="C1441" s="157" t="s">
        <v>67</v>
      </c>
      <c r="D1441" s="210">
        <v>112159.05000000003</v>
      </c>
      <c r="E1441" s="210">
        <v>83313.449999999983</v>
      </c>
      <c r="F1441" s="20">
        <v>0</v>
      </c>
      <c r="G1441" s="21">
        <f t="shared" si="22"/>
        <v>28845.600000000049</v>
      </c>
      <c r="H1441" s="20">
        <v>0</v>
      </c>
      <c r="I1441" s="20">
        <v>0</v>
      </c>
    </row>
    <row r="1442" spans="1:9" x14ac:dyDescent="0.25">
      <c r="A1442" s="187" t="s">
        <v>534</v>
      </c>
      <c r="B1442" s="93">
        <v>0</v>
      </c>
      <c r="C1442" s="157" t="s">
        <v>67</v>
      </c>
      <c r="D1442" s="210">
        <v>121437.49999999999</v>
      </c>
      <c r="E1442" s="210">
        <v>66295.5</v>
      </c>
      <c r="F1442" s="20">
        <v>0</v>
      </c>
      <c r="G1442" s="21">
        <f t="shared" si="22"/>
        <v>55141.999999999985</v>
      </c>
      <c r="H1442" s="20">
        <v>0</v>
      </c>
      <c r="I1442" s="20">
        <v>0</v>
      </c>
    </row>
    <row r="1443" spans="1:9" x14ac:dyDescent="0.25">
      <c r="A1443" s="187" t="s">
        <v>535</v>
      </c>
      <c r="B1443" s="93">
        <v>0</v>
      </c>
      <c r="C1443" s="157" t="s">
        <v>67</v>
      </c>
      <c r="D1443" s="210">
        <v>69914.500000000015</v>
      </c>
      <c r="E1443" s="210">
        <v>150</v>
      </c>
      <c r="F1443" s="20">
        <v>0</v>
      </c>
      <c r="G1443" s="21">
        <f t="shared" si="22"/>
        <v>69764.500000000015</v>
      </c>
      <c r="H1443" s="20">
        <v>0</v>
      </c>
      <c r="I1443" s="20">
        <v>0</v>
      </c>
    </row>
    <row r="1444" spans="1:9" x14ac:dyDescent="0.25">
      <c r="A1444" s="187" t="s">
        <v>536</v>
      </c>
      <c r="B1444" s="93">
        <v>0</v>
      </c>
      <c r="C1444" s="157" t="s">
        <v>67</v>
      </c>
      <c r="D1444" s="210">
        <v>287948.69999999995</v>
      </c>
      <c r="E1444" s="210">
        <v>102006.04999999999</v>
      </c>
      <c r="F1444" s="20">
        <v>0</v>
      </c>
      <c r="G1444" s="21">
        <f t="shared" si="22"/>
        <v>185942.64999999997</v>
      </c>
      <c r="H1444" s="20">
        <v>0</v>
      </c>
      <c r="I1444" s="20">
        <v>0</v>
      </c>
    </row>
    <row r="1445" spans="1:9" x14ac:dyDescent="0.25">
      <c r="A1445" s="187" t="s">
        <v>537</v>
      </c>
      <c r="B1445" s="93">
        <v>0</v>
      </c>
      <c r="C1445" s="157" t="s">
        <v>67</v>
      </c>
      <c r="D1445" s="210">
        <v>68876</v>
      </c>
      <c r="E1445" s="210">
        <v>369.6</v>
      </c>
      <c r="F1445" s="20">
        <v>0</v>
      </c>
      <c r="G1445" s="21">
        <f t="shared" si="22"/>
        <v>68506.399999999994</v>
      </c>
      <c r="H1445" s="20">
        <v>0</v>
      </c>
      <c r="I1445" s="20">
        <v>0</v>
      </c>
    </row>
    <row r="1446" spans="1:9" x14ac:dyDescent="0.25">
      <c r="A1446" s="187" t="s">
        <v>538</v>
      </c>
      <c r="B1446" s="93">
        <v>0</v>
      </c>
      <c r="C1446" s="157" t="s">
        <v>67</v>
      </c>
      <c r="D1446" s="210">
        <v>83776.39999999998</v>
      </c>
      <c r="E1446" s="210">
        <v>79513.8</v>
      </c>
      <c r="F1446" s="20">
        <v>0</v>
      </c>
      <c r="G1446" s="21">
        <f t="shared" si="22"/>
        <v>4262.5999999999767</v>
      </c>
      <c r="H1446" s="20">
        <v>0</v>
      </c>
      <c r="I1446" s="20">
        <v>0</v>
      </c>
    </row>
    <row r="1447" spans="1:9" x14ac:dyDescent="0.25">
      <c r="A1447" s="187" t="s">
        <v>539</v>
      </c>
      <c r="B1447" s="93">
        <v>0</v>
      </c>
      <c r="C1447" s="157" t="s">
        <v>67</v>
      </c>
      <c r="D1447" s="210">
        <v>182619.29999999993</v>
      </c>
      <c r="E1447" s="210">
        <v>16664.150000000001</v>
      </c>
      <c r="F1447" s="20">
        <v>0</v>
      </c>
      <c r="G1447" s="21">
        <f t="shared" si="22"/>
        <v>165955.14999999994</v>
      </c>
      <c r="H1447" s="20">
        <v>0</v>
      </c>
      <c r="I1447" s="20">
        <v>0</v>
      </c>
    </row>
    <row r="1448" spans="1:9" x14ac:dyDescent="0.25">
      <c r="A1448" s="187" t="s">
        <v>540</v>
      </c>
      <c r="B1448" s="93">
        <v>0</v>
      </c>
      <c r="C1448" s="157" t="s">
        <v>67</v>
      </c>
      <c r="D1448" s="210">
        <v>142274.49999999994</v>
      </c>
      <c r="E1448" s="210">
        <v>25219.4</v>
      </c>
      <c r="F1448" s="20">
        <v>0</v>
      </c>
      <c r="G1448" s="21">
        <f t="shared" si="22"/>
        <v>117055.09999999995</v>
      </c>
      <c r="H1448" s="20">
        <v>0</v>
      </c>
      <c r="I1448" s="20">
        <v>0</v>
      </c>
    </row>
    <row r="1449" spans="1:9" x14ac:dyDescent="0.25">
      <c r="A1449" s="187" t="s">
        <v>541</v>
      </c>
      <c r="B1449" s="93">
        <v>0</v>
      </c>
      <c r="C1449" s="157" t="s">
        <v>67</v>
      </c>
      <c r="D1449" s="210">
        <v>374328.99999999977</v>
      </c>
      <c r="E1449" s="210">
        <v>256526.6</v>
      </c>
      <c r="F1449" s="20">
        <v>0</v>
      </c>
      <c r="G1449" s="21">
        <f t="shared" si="22"/>
        <v>117802.39999999976</v>
      </c>
      <c r="H1449" s="20">
        <v>0</v>
      </c>
      <c r="I1449" s="20">
        <v>0</v>
      </c>
    </row>
    <row r="1450" spans="1:9" x14ac:dyDescent="0.25">
      <c r="A1450" s="187" t="s">
        <v>542</v>
      </c>
      <c r="B1450" s="93">
        <v>0</v>
      </c>
      <c r="C1450" s="157" t="s">
        <v>67</v>
      </c>
      <c r="D1450" s="210">
        <v>89355.000000000015</v>
      </c>
      <c r="E1450" s="210">
        <v>20016.8</v>
      </c>
      <c r="F1450" s="20">
        <v>0</v>
      </c>
      <c r="G1450" s="21">
        <f t="shared" si="22"/>
        <v>69338.200000000012</v>
      </c>
      <c r="H1450" s="20">
        <v>0</v>
      </c>
      <c r="I1450" s="20">
        <v>0</v>
      </c>
    </row>
    <row r="1451" spans="1:9" x14ac:dyDescent="0.25">
      <c r="A1451" s="187" t="s">
        <v>543</v>
      </c>
      <c r="B1451" s="93">
        <v>0</v>
      </c>
      <c r="C1451" s="157" t="s">
        <v>67</v>
      </c>
      <c r="D1451" s="210">
        <v>125939.77000000003</v>
      </c>
      <c r="E1451" s="210">
        <v>36827.17</v>
      </c>
      <c r="F1451" s="20">
        <v>0</v>
      </c>
      <c r="G1451" s="21">
        <f t="shared" si="22"/>
        <v>89112.600000000035</v>
      </c>
      <c r="H1451" s="20">
        <v>0</v>
      </c>
      <c r="I1451" s="20">
        <v>0</v>
      </c>
    </row>
    <row r="1452" spans="1:9" x14ac:dyDescent="0.25">
      <c r="A1452" s="187" t="s">
        <v>544</v>
      </c>
      <c r="B1452" s="93">
        <v>0</v>
      </c>
      <c r="C1452" s="157" t="s">
        <v>67</v>
      </c>
      <c r="D1452" s="210">
        <v>36012.5</v>
      </c>
      <c r="E1452" s="210">
        <v>7425.3</v>
      </c>
      <c r="F1452" s="20">
        <v>0</v>
      </c>
      <c r="G1452" s="21">
        <f t="shared" si="22"/>
        <v>28587.200000000001</v>
      </c>
      <c r="H1452" s="20">
        <v>0</v>
      </c>
      <c r="I1452" s="20">
        <v>0</v>
      </c>
    </row>
    <row r="1453" spans="1:9" x14ac:dyDescent="0.25">
      <c r="A1453" s="187" t="s">
        <v>545</v>
      </c>
      <c r="B1453" s="93">
        <v>0</v>
      </c>
      <c r="C1453" s="157" t="s">
        <v>67</v>
      </c>
      <c r="D1453" s="210">
        <v>46297.000000000015</v>
      </c>
      <c r="E1453" s="210">
        <v>26836.440000000002</v>
      </c>
      <c r="F1453" s="20">
        <v>0</v>
      </c>
      <c r="G1453" s="21">
        <f t="shared" si="22"/>
        <v>19460.560000000012</v>
      </c>
      <c r="H1453" s="20">
        <v>0</v>
      </c>
      <c r="I1453" s="20">
        <v>0</v>
      </c>
    </row>
    <row r="1454" spans="1:9" x14ac:dyDescent="0.25">
      <c r="A1454" s="187" t="s">
        <v>546</v>
      </c>
      <c r="B1454" s="93">
        <v>0</v>
      </c>
      <c r="C1454" s="157" t="s">
        <v>67</v>
      </c>
      <c r="D1454" s="210">
        <v>161876.60000000009</v>
      </c>
      <c r="E1454" s="210">
        <v>44241.55</v>
      </c>
      <c r="F1454" s="20">
        <v>0</v>
      </c>
      <c r="G1454" s="21">
        <f t="shared" si="22"/>
        <v>117635.05000000009</v>
      </c>
      <c r="H1454" s="20">
        <v>0</v>
      </c>
      <c r="I1454" s="20">
        <v>0</v>
      </c>
    </row>
    <row r="1455" spans="1:9" x14ac:dyDescent="0.25">
      <c r="A1455" s="187" t="s">
        <v>547</v>
      </c>
      <c r="B1455" s="93">
        <v>0</v>
      </c>
      <c r="C1455" s="157" t="s">
        <v>67</v>
      </c>
      <c r="D1455" s="210">
        <v>69479.000000000015</v>
      </c>
      <c r="E1455" s="210">
        <v>33581.86</v>
      </c>
      <c r="F1455" s="20">
        <v>0</v>
      </c>
      <c r="G1455" s="21">
        <f t="shared" si="22"/>
        <v>35897.140000000014</v>
      </c>
      <c r="H1455" s="20">
        <v>0</v>
      </c>
      <c r="I1455" s="20">
        <v>0</v>
      </c>
    </row>
    <row r="1456" spans="1:9" x14ac:dyDescent="0.25">
      <c r="A1456" s="187" t="s">
        <v>548</v>
      </c>
      <c r="B1456" s="93">
        <v>0</v>
      </c>
      <c r="C1456" s="157" t="s">
        <v>67</v>
      </c>
      <c r="D1456" s="210">
        <v>48541.499999999985</v>
      </c>
      <c r="E1456" s="210">
        <v>39089.69999999999</v>
      </c>
      <c r="F1456" s="20">
        <v>0</v>
      </c>
      <c r="G1456" s="21">
        <f t="shared" si="22"/>
        <v>9451.7999999999956</v>
      </c>
      <c r="H1456" s="20">
        <v>0</v>
      </c>
      <c r="I1456" s="20">
        <v>0</v>
      </c>
    </row>
    <row r="1457" spans="1:9" x14ac:dyDescent="0.25">
      <c r="A1457" s="187" t="s">
        <v>549</v>
      </c>
      <c r="B1457" s="93">
        <v>0</v>
      </c>
      <c r="C1457" s="157" t="s">
        <v>67</v>
      </c>
      <c r="D1457" s="210">
        <v>171553.49999999997</v>
      </c>
      <c r="E1457" s="210">
        <v>18035.100000000002</v>
      </c>
      <c r="F1457" s="20">
        <v>0</v>
      </c>
      <c r="G1457" s="21">
        <f t="shared" si="22"/>
        <v>153518.39999999997</v>
      </c>
      <c r="H1457" s="20">
        <v>0</v>
      </c>
      <c r="I1457" s="20">
        <v>0</v>
      </c>
    </row>
    <row r="1458" spans="1:9" x14ac:dyDescent="0.25">
      <c r="A1458" s="187" t="s">
        <v>550</v>
      </c>
      <c r="B1458" s="93">
        <v>0</v>
      </c>
      <c r="C1458" s="157" t="s">
        <v>67</v>
      </c>
      <c r="D1458" s="210">
        <v>254421.80000000002</v>
      </c>
      <c r="E1458" s="210">
        <v>90089.499999999985</v>
      </c>
      <c r="F1458" s="20">
        <v>0</v>
      </c>
      <c r="G1458" s="21">
        <f t="shared" si="22"/>
        <v>164332.30000000005</v>
      </c>
      <c r="H1458" s="20">
        <v>0</v>
      </c>
      <c r="I1458" s="20">
        <v>0</v>
      </c>
    </row>
    <row r="1459" spans="1:9" x14ac:dyDescent="0.25">
      <c r="A1459" s="187" t="s">
        <v>551</v>
      </c>
      <c r="B1459" s="93">
        <v>0</v>
      </c>
      <c r="C1459" s="157" t="s">
        <v>67</v>
      </c>
      <c r="D1459" s="210">
        <v>136144.00000000003</v>
      </c>
      <c r="E1459" s="210">
        <v>31983.55</v>
      </c>
      <c r="F1459" s="20">
        <v>0</v>
      </c>
      <c r="G1459" s="21">
        <f t="shared" si="22"/>
        <v>104160.45000000003</v>
      </c>
      <c r="H1459" s="20">
        <v>0</v>
      </c>
      <c r="I1459" s="20">
        <v>0</v>
      </c>
    </row>
    <row r="1460" spans="1:9" x14ac:dyDescent="0.25">
      <c r="A1460" s="187" t="s">
        <v>552</v>
      </c>
      <c r="B1460" s="93">
        <v>0</v>
      </c>
      <c r="C1460" s="157" t="s">
        <v>67</v>
      </c>
      <c r="D1460" s="210">
        <v>79529.000000000029</v>
      </c>
      <c r="E1460" s="210">
        <v>5411.9000000000005</v>
      </c>
      <c r="F1460" s="20">
        <v>0</v>
      </c>
      <c r="G1460" s="21">
        <f t="shared" si="22"/>
        <v>74117.100000000035</v>
      </c>
      <c r="H1460" s="20">
        <v>0</v>
      </c>
      <c r="I1460" s="20">
        <v>0</v>
      </c>
    </row>
    <row r="1461" spans="1:9" x14ac:dyDescent="0.25">
      <c r="A1461" s="187" t="s">
        <v>553</v>
      </c>
      <c r="B1461" s="93">
        <v>0</v>
      </c>
      <c r="C1461" s="157" t="s">
        <v>67</v>
      </c>
      <c r="D1461" s="210">
        <v>138687.70000000004</v>
      </c>
      <c r="E1461" s="210">
        <v>64770.750000000007</v>
      </c>
      <c r="F1461" s="20">
        <v>0</v>
      </c>
      <c r="G1461" s="21">
        <f t="shared" si="22"/>
        <v>73916.950000000041</v>
      </c>
      <c r="H1461" s="20">
        <v>0</v>
      </c>
      <c r="I1461" s="20">
        <v>0</v>
      </c>
    </row>
    <row r="1462" spans="1:9" x14ac:dyDescent="0.25">
      <c r="A1462" s="187" t="s">
        <v>554</v>
      </c>
      <c r="B1462" s="93">
        <v>0</v>
      </c>
      <c r="C1462" s="157" t="s">
        <v>67</v>
      </c>
      <c r="D1462" s="210">
        <v>20133.500000000007</v>
      </c>
      <c r="E1462" s="210">
        <v>300.5</v>
      </c>
      <c r="F1462" s="20">
        <v>0</v>
      </c>
      <c r="G1462" s="21">
        <f t="shared" si="22"/>
        <v>19833.000000000007</v>
      </c>
      <c r="H1462" s="20">
        <v>0</v>
      </c>
      <c r="I1462" s="20">
        <v>0</v>
      </c>
    </row>
    <row r="1463" spans="1:9" x14ac:dyDescent="0.25">
      <c r="A1463" s="187" t="s">
        <v>555</v>
      </c>
      <c r="B1463" s="93">
        <v>0</v>
      </c>
      <c r="C1463" s="157" t="s">
        <v>67</v>
      </c>
      <c r="D1463" s="210">
        <v>181653.5</v>
      </c>
      <c r="E1463" s="210">
        <v>89973.700000000012</v>
      </c>
      <c r="F1463" s="20">
        <v>0</v>
      </c>
      <c r="G1463" s="21">
        <f t="shared" si="22"/>
        <v>91679.799999999988</v>
      </c>
      <c r="H1463" s="20">
        <v>0</v>
      </c>
      <c r="I1463" s="20">
        <v>0</v>
      </c>
    </row>
    <row r="1464" spans="1:9" x14ac:dyDescent="0.25">
      <c r="A1464" s="187" t="s">
        <v>556</v>
      </c>
      <c r="B1464" s="93">
        <v>0</v>
      </c>
      <c r="C1464" s="157" t="s">
        <v>67</v>
      </c>
      <c r="D1464" s="210">
        <v>598452.09999999986</v>
      </c>
      <c r="E1464" s="210">
        <v>302991.54999999993</v>
      </c>
      <c r="F1464" s="20">
        <v>0</v>
      </c>
      <c r="G1464" s="21">
        <f t="shared" si="22"/>
        <v>295460.54999999993</v>
      </c>
      <c r="H1464" s="20">
        <v>0</v>
      </c>
      <c r="I1464" s="20">
        <v>0</v>
      </c>
    </row>
    <row r="1465" spans="1:9" x14ac:dyDescent="0.25">
      <c r="A1465" s="187" t="s">
        <v>557</v>
      </c>
      <c r="B1465" s="93">
        <v>0</v>
      </c>
      <c r="C1465" s="157" t="s">
        <v>67</v>
      </c>
      <c r="D1465" s="210">
        <v>22545.500000000007</v>
      </c>
      <c r="E1465" s="210">
        <v>0</v>
      </c>
      <c r="F1465" s="20">
        <v>0</v>
      </c>
      <c r="G1465" s="21">
        <f t="shared" si="22"/>
        <v>22545.500000000007</v>
      </c>
      <c r="H1465" s="20">
        <v>0</v>
      </c>
      <c r="I1465" s="20">
        <v>0</v>
      </c>
    </row>
    <row r="1466" spans="1:9" x14ac:dyDescent="0.25">
      <c r="A1466" s="187" t="s">
        <v>558</v>
      </c>
      <c r="B1466" s="93">
        <v>0</v>
      </c>
      <c r="C1466" s="157" t="s">
        <v>67</v>
      </c>
      <c r="D1466" s="210">
        <v>254264.99999999997</v>
      </c>
      <c r="E1466" s="210">
        <v>179884.30000000005</v>
      </c>
      <c r="F1466" s="20">
        <v>0</v>
      </c>
      <c r="G1466" s="21">
        <f t="shared" si="22"/>
        <v>74380.699999999924</v>
      </c>
      <c r="H1466" s="20">
        <v>0</v>
      </c>
      <c r="I1466" s="20">
        <v>0</v>
      </c>
    </row>
    <row r="1467" spans="1:9" x14ac:dyDescent="0.25">
      <c r="A1467" s="187" t="s">
        <v>559</v>
      </c>
      <c r="B1467" s="93">
        <v>0</v>
      </c>
      <c r="C1467" s="157" t="s">
        <v>67</v>
      </c>
      <c r="D1467" s="210">
        <v>138489.00000000003</v>
      </c>
      <c r="E1467" s="210">
        <v>27925.700000000008</v>
      </c>
      <c r="F1467" s="20">
        <v>0</v>
      </c>
      <c r="G1467" s="21">
        <f t="shared" si="22"/>
        <v>110563.30000000002</v>
      </c>
      <c r="H1467" s="20">
        <v>0</v>
      </c>
      <c r="I1467" s="20">
        <v>0</v>
      </c>
    </row>
    <row r="1468" spans="1:9" x14ac:dyDescent="0.25">
      <c r="A1468" s="187" t="s">
        <v>560</v>
      </c>
      <c r="B1468" s="93">
        <v>0</v>
      </c>
      <c r="C1468" s="157" t="s">
        <v>67</v>
      </c>
      <c r="D1468" s="210">
        <v>152491.99999999991</v>
      </c>
      <c r="E1468" s="210">
        <v>102623.4</v>
      </c>
      <c r="F1468" s="20">
        <v>0</v>
      </c>
      <c r="G1468" s="21">
        <f t="shared" si="22"/>
        <v>49868.599999999919</v>
      </c>
      <c r="H1468" s="20">
        <v>0</v>
      </c>
      <c r="I1468" s="20">
        <v>0</v>
      </c>
    </row>
    <row r="1469" spans="1:9" x14ac:dyDescent="0.25">
      <c r="A1469" s="187" t="s">
        <v>561</v>
      </c>
      <c r="B1469" s="93">
        <v>0</v>
      </c>
      <c r="C1469" s="157" t="s">
        <v>67</v>
      </c>
      <c r="D1469" s="210">
        <v>51824.500000000015</v>
      </c>
      <c r="E1469" s="210">
        <v>4095.7500000000009</v>
      </c>
      <c r="F1469" s="20">
        <v>0</v>
      </c>
      <c r="G1469" s="21">
        <f t="shared" si="22"/>
        <v>47728.750000000015</v>
      </c>
      <c r="H1469" s="20">
        <v>0</v>
      </c>
      <c r="I1469" s="20">
        <v>0</v>
      </c>
    </row>
    <row r="1470" spans="1:9" x14ac:dyDescent="0.25">
      <c r="A1470" s="187" t="s">
        <v>562</v>
      </c>
      <c r="B1470" s="93">
        <v>0</v>
      </c>
      <c r="C1470" s="157" t="s">
        <v>67</v>
      </c>
      <c r="D1470" s="210">
        <v>60467.5</v>
      </c>
      <c r="E1470" s="210">
        <v>32742.200000000004</v>
      </c>
      <c r="F1470" s="20">
        <v>0</v>
      </c>
      <c r="G1470" s="21">
        <f t="shared" si="22"/>
        <v>27725.299999999996</v>
      </c>
      <c r="H1470" s="20">
        <v>0</v>
      </c>
      <c r="I1470" s="20">
        <v>0</v>
      </c>
    </row>
    <row r="1471" spans="1:9" x14ac:dyDescent="0.25">
      <c r="A1471" s="187" t="s">
        <v>563</v>
      </c>
      <c r="B1471" s="93">
        <v>0</v>
      </c>
      <c r="C1471" s="157" t="s">
        <v>67</v>
      </c>
      <c r="D1471" s="210">
        <v>107535</v>
      </c>
      <c r="E1471" s="210">
        <v>51198.2</v>
      </c>
      <c r="F1471" s="20">
        <v>0</v>
      </c>
      <c r="G1471" s="21">
        <f t="shared" si="22"/>
        <v>56336.800000000003</v>
      </c>
      <c r="H1471" s="20">
        <v>0</v>
      </c>
      <c r="I1471" s="20">
        <v>0</v>
      </c>
    </row>
    <row r="1472" spans="1:9" x14ac:dyDescent="0.25">
      <c r="A1472" s="187" t="s">
        <v>564</v>
      </c>
      <c r="B1472" s="93">
        <v>0</v>
      </c>
      <c r="C1472" s="157" t="s">
        <v>67</v>
      </c>
      <c r="D1472" s="210">
        <v>106027.50000000001</v>
      </c>
      <c r="E1472" s="210">
        <v>42088.249999999993</v>
      </c>
      <c r="F1472" s="20">
        <v>0</v>
      </c>
      <c r="G1472" s="21">
        <f t="shared" si="22"/>
        <v>63939.250000000022</v>
      </c>
      <c r="H1472" s="20">
        <v>0</v>
      </c>
      <c r="I1472" s="20">
        <v>0</v>
      </c>
    </row>
    <row r="1473" spans="1:9" x14ac:dyDescent="0.25">
      <c r="A1473" s="187" t="s">
        <v>565</v>
      </c>
      <c r="B1473" s="93">
        <v>0</v>
      </c>
      <c r="C1473" s="157" t="s">
        <v>67</v>
      </c>
      <c r="D1473" s="210">
        <v>129444.00000000003</v>
      </c>
      <c r="E1473" s="210">
        <v>64705.749999999993</v>
      </c>
      <c r="F1473" s="20">
        <v>0</v>
      </c>
      <c r="G1473" s="21">
        <f t="shared" si="22"/>
        <v>64738.250000000036</v>
      </c>
      <c r="H1473" s="20">
        <v>0</v>
      </c>
      <c r="I1473" s="20">
        <v>0</v>
      </c>
    </row>
    <row r="1474" spans="1:9" x14ac:dyDescent="0.25">
      <c r="A1474" s="187" t="s">
        <v>566</v>
      </c>
      <c r="B1474" s="93">
        <v>0</v>
      </c>
      <c r="C1474" s="157" t="s">
        <v>67</v>
      </c>
      <c r="D1474" s="210">
        <v>117049.00000000004</v>
      </c>
      <c r="E1474" s="210">
        <v>62017.349999999991</v>
      </c>
      <c r="F1474" s="20">
        <v>0</v>
      </c>
      <c r="G1474" s="21">
        <f t="shared" si="22"/>
        <v>55031.650000000052</v>
      </c>
      <c r="H1474" s="20">
        <v>0</v>
      </c>
      <c r="I1474" s="20">
        <v>0</v>
      </c>
    </row>
    <row r="1475" spans="1:9" x14ac:dyDescent="0.25">
      <c r="A1475" s="187" t="s">
        <v>3890</v>
      </c>
      <c r="B1475" s="93">
        <v>0</v>
      </c>
      <c r="C1475" s="157" t="s">
        <v>67</v>
      </c>
      <c r="D1475" s="210">
        <v>64166.45</v>
      </c>
      <c r="E1475" s="210">
        <v>47597.549999999996</v>
      </c>
      <c r="F1475" s="20">
        <v>0</v>
      </c>
      <c r="G1475" s="21">
        <f t="shared" si="22"/>
        <v>16568.900000000001</v>
      </c>
      <c r="H1475" s="20">
        <v>0</v>
      </c>
      <c r="I1475" s="20">
        <v>0</v>
      </c>
    </row>
    <row r="1476" spans="1:9" x14ac:dyDescent="0.25">
      <c r="A1476" s="187" t="s">
        <v>567</v>
      </c>
      <c r="B1476" s="93">
        <v>0</v>
      </c>
      <c r="C1476" s="157" t="s">
        <v>67</v>
      </c>
      <c r="D1476" s="210">
        <v>208479.95000000004</v>
      </c>
      <c r="E1476" s="210">
        <v>81783.45</v>
      </c>
      <c r="F1476" s="20">
        <v>0</v>
      </c>
      <c r="G1476" s="21">
        <f t="shared" si="22"/>
        <v>126696.50000000004</v>
      </c>
      <c r="H1476" s="20">
        <v>0</v>
      </c>
      <c r="I1476" s="20">
        <v>0</v>
      </c>
    </row>
    <row r="1477" spans="1:9" x14ac:dyDescent="0.25">
      <c r="A1477" s="187" t="s">
        <v>568</v>
      </c>
      <c r="B1477" s="93">
        <v>0</v>
      </c>
      <c r="C1477" s="157" t="s">
        <v>67</v>
      </c>
      <c r="D1477" s="210">
        <v>128921.79999999997</v>
      </c>
      <c r="E1477" s="210">
        <v>55992.80000000001</v>
      </c>
      <c r="F1477" s="20">
        <v>0</v>
      </c>
      <c r="G1477" s="21">
        <f t="shared" si="22"/>
        <v>72928.999999999971</v>
      </c>
      <c r="H1477" s="20">
        <v>0</v>
      </c>
      <c r="I1477" s="20">
        <v>0</v>
      </c>
    </row>
    <row r="1478" spans="1:9" x14ac:dyDescent="0.25">
      <c r="A1478" s="187" t="s">
        <v>569</v>
      </c>
      <c r="B1478" s="93">
        <v>0</v>
      </c>
      <c r="C1478" s="157" t="s">
        <v>67</v>
      </c>
      <c r="D1478" s="210">
        <v>169857.97</v>
      </c>
      <c r="E1478" s="210">
        <v>61021.920000000006</v>
      </c>
      <c r="F1478" s="20">
        <v>0</v>
      </c>
      <c r="G1478" s="21">
        <f t="shared" ref="G1478:G1541" si="23">D1478-E1478</f>
        <v>108836.04999999999</v>
      </c>
      <c r="H1478" s="20">
        <v>0</v>
      </c>
      <c r="I1478" s="20">
        <v>0</v>
      </c>
    </row>
    <row r="1479" spans="1:9" x14ac:dyDescent="0.25">
      <c r="A1479" s="187" t="s">
        <v>3891</v>
      </c>
      <c r="B1479" s="93">
        <v>0</v>
      </c>
      <c r="C1479" s="157" t="s">
        <v>67</v>
      </c>
      <c r="D1479" s="210">
        <v>193723.80000000005</v>
      </c>
      <c r="E1479" s="210">
        <v>87520.549999999988</v>
      </c>
      <c r="F1479" s="20">
        <v>0</v>
      </c>
      <c r="G1479" s="21">
        <f t="shared" si="23"/>
        <v>106203.25000000006</v>
      </c>
      <c r="H1479" s="20">
        <v>0</v>
      </c>
      <c r="I1479" s="20">
        <v>0</v>
      </c>
    </row>
    <row r="1480" spans="1:9" x14ac:dyDescent="0.25">
      <c r="A1480" s="187" t="s">
        <v>570</v>
      </c>
      <c r="B1480" s="93">
        <v>0</v>
      </c>
      <c r="C1480" s="157" t="s">
        <v>67</v>
      </c>
      <c r="D1480" s="210">
        <v>101798.69999999997</v>
      </c>
      <c r="E1480" s="210">
        <v>7579.3</v>
      </c>
      <c r="F1480" s="20">
        <v>0</v>
      </c>
      <c r="G1480" s="21">
        <f t="shared" si="23"/>
        <v>94219.399999999965</v>
      </c>
      <c r="H1480" s="20">
        <v>0</v>
      </c>
      <c r="I1480" s="20">
        <v>0</v>
      </c>
    </row>
    <row r="1481" spans="1:9" x14ac:dyDescent="0.25">
      <c r="A1481" s="187" t="s">
        <v>571</v>
      </c>
      <c r="B1481" s="93">
        <v>0</v>
      </c>
      <c r="C1481" s="157" t="s">
        <v>67</v>
      </c>
      <c r="D1481" s="210">
        <v>108607.00000000001</v>
      </c>
      <c r="E1481" s="210">
        <v>1155.5</v>
      </c>
      <c r="F1481" s="20">
        <v>0</v>
      </c>
      <c r="G1481" s="21">
        <f t="shared" si="23"/>
        <v>107451.50000000001</v>
      </c>
      <c r="H1481" s="20">
        <v>0</v>
      </c>
      <c r="I1481" s="20">
        <v>0</v>
      </c>
    </row>
    <row r="1482" spans="1:9" x14ac:dyDescent="0.25">
      <c r="A1482" s="187" t="s">
        <v>572</v>
      </c>
      <c r="B1482" s="93">
        <v>0</v>
      </c>
      <c r="C1482" s="157" t="s">
        <v>67</v>
      </c>
      <c r="D1482" s="210">
        <v>130449.00000000006</v>
      </c>
      <c r="E1482" s="210">
        <v>45152.950000000004</v>
      </c>
      <c r="F1482" s="20">
        <v>0</v>
      </c>
      <c r="G1482" s="21">
        <f t="shared" si="23"/>
        <v>85296.050000000047</v>
      </c>
      <c r="H1482" s="20">
        <v>0</v>
      </c>
      <c r="I1482" s="20">
        <v>0</v>
      </c>
    </row>
    <row r="1483" spans="1:9" x14ac:dyDescent="0.25">
      <c r="A1483" s="187" t="s">
        <v>573</v>
      </c>
      <c r="B1483" s="93">
        <v>0</v>
      </c>
      <c r="C1483" s="157" t="s">
        <v>67</v>
      </c>
      <c r="D1483" s="210">
        <v>190615</v>
      </c>
      <c r="E1483" s="210">
        <v>48468.350000000006</v>
      </c>
      <c r="F1483" s="20">
        <v>0</v>
      </c>
      <c r="G1483" s="21">
        <f t="shared" si="23"/>
        <v>142146.65</v>
      </c>
      <c r="H1483" s="20">
        <v>0</v>
      </c>
      <c r="I1483" s="20">
        <v>0</v>
      </c>
    </row>
    <row r="1484" spans="1:9" x14ac:dyDescent="0.25">
      <c r="A1484" s="187" t="s">
        <v>574</v>
      </c>
      <c r="B1484" s="93">
        <v>0</v>
      </c>
      <c r="C1484" s="157" t="s">
        <v>67</v>
      </c>
      <c r="D1484" s="210">
        <v>60467.5</v>
      </c>
      <c r="E1484" s="210">
        <v>17788.25</v>
      </c>
      <c r="F1484" s="20">
        <v>0</v>
      </c>
      <c r="G1484" s="21">
        <f t="shared" si="23"/>
        <v>42679.25</v>
      </c>
      <c r="H1484" s="20">
        <v>0</v>
      </c>
      <c r="I1484" s="20">
        <v>0</v>
      </c>
    </row>
    <row r="1485" spans="1:9" x14ac:dyDescent="0.25">
      <c r="A1485" s="187" t="s">
        <v>575</v>
      </c>
      <c r="B1485" s="93">
        <v>0</v>
      </c>
      <c r="C1485" s="157" t="s">
        <v>67</v>
      </c>
      <c r="D1485" s="210">
        <v>117190.49999999999</v>
      </c>
      <c r="E1485" s="210">
        <v>37678.05000000001</v>
      </c>
      <c r="F1485" s="20">
        <v>0</v>
      </c>
      <c r="G1485" s="21">
        <f t="shared" si="23"/>
        <v>79512.449999999983</v>
      </c>
      <c r="H1485" s="20">
        <v>0</v>
      </c>
      <c r="I1485" s="20">
        <v>0</v>
      </c>
    </row>
    <row r="1486" spans="1:9" x14ac:dyDescent="0.25">
      <c r="A1486" s="187" t="s">
        <v>576</v>
      </c>
      <c r="B1486" s="93">
        <v>0</v>
      </c>
      <c r="C1486" s="157" t="s">
        <v>67</v>
      </c>
      <c r="D1486" s="210">
        <v>74068.499999999971</v>
      </c>
      <c r="E1486" s="210">
        <v>0</v>
      </c>
      <c r="F1486" s="20">
        <v>0</v>
      </c>
      <c r="G1486" s="21">
        <f t="shared" si="23"/>
        <v>74068.499999999971</v>
      </c>
      <c r="H1486" s="20">
        <v>0</v>
      </c>
      <c r="I1486" s="20">
        <v>0</v>
      </c>
    </row>
    <row r="1487" spans="1:9" x14ac:dyDescent="0.25">
      <c r="A1487" s="187" t="s">
        <v>577</v>
      </c>
      <c r="B1487" s="93">
        <v>0</v>
      </c>
      <c r="C1487" s="157" t="s">
        <v>67</v>
      </c>
      <c r="D1487" s="210">
        <v>215551.94</v>
      </c>
      <c r="E1487" s="210">
        <v>100874.04000000001</v>
      </c>
      <c r="F1487" s="20">
        <v>0</v>
      </c>
      <c r="G1487" s="21">
        <f t="shared" si="23"/>
        <v>114677.9</v>
      </c>
      <c r="H1487" s="20">
        <v>0</v>
      </c>
      <c r="I1487" s="20">
        <v>0</v>
      </c>
    </row>
    <row r="1488" spans="1:9" x14ac:dyDescent="0.25">
      <c r="A1488" s="187" t="s">
        <v>578</v>
      </c>
      <c r="B1488" s="93">
        <v>0</v>
      </c>
      <c r="C1488" s="157" t="s">
        <v>67</v>
      </c>
      <c r="D1488" s="210">
        <v>44643.750000000007</v>
      </c>
      <c r="E1488" s="210">
        <v>18158.639999999992</v>
      </c>
      <c r="F1488" s="20">
        <v>0</v>
      </c>
      <c r="G1488" s="21">
        <f t="shared" si="23"/>
        <v>26485.110000000015</v>
      </c>
      <c r="H1488" s="20">
        <v>0</v>
      </c>
      <c r="I1488" s="20">
        <v>0</v>
      </c>
    </row>
    <row r="1489" spans="1:9" x14ac:dyDescent="0.25">
      <c r="A1489" s="187" t="s">
        <v>579</v>
      </c>
      <c r="B1489" s="93">
        <v>0</v>
      </c>
      <c r="C1489" s="157" t="s">
        <v>67</v>
      </c>
      <c r="D1489" s="210">
        <v>99911.599999999977</v>
      </c>
      <c r="E1489" s="210">
        <v>31399.500000000004</v>
      </c>
      <c r="F1489" s="20">
        <v>0</v>
      </c>
      <c r="G1489" s="21">
        <f t="shared" si="23"/>
        <v>68512.099999999977</v>
      </c>
      <c r="H1489" s="20">
        <v>0</v>
      </c>
      <c r="I1489" s="20">
        <v>0</v>
      </c>
    </row>
    <row r="1490" spans="1:9" x14ac:dyDescent="0.25">
      <c r="A1490" s="187" t="s">
        <v>580</v>
      </c>
      <c r="B1490" s="93">
        <v>0</v>
      </c>
      <c r="C1490" s="157" t="s">
        <v>67</v>
      </c>
      <c r="D1490" s="210">
        <v>196510.99999999997</v>
      </c>
      <c r="E1490" s="210">
        <v>79201.45</v>
      </c>
      <c r="F1490" s="20">
        <v>0</v>
      </c>
      <c r="G1490" s="21">
        <f t="shared" si="23"/>
        <v>117309.54999999997</v>
      </c>
      <c r="H1490" s="20">
        <v>0</v>
      </c>
      <c r="I1490" s="20">
        <v>0</v>
      </c>
    </row>
    <row r="1491" spans="1:9" x14ac:dyDescent="0.25">
      <c r="A1491" s="187" t="s">
        <v>581</v>
      </c>
      <c r="B1491" s="93">
        <v>0</v>
      </c>
      <c r="C1491" s="157" t="s">
        <v>67</v>
      </c>
      <c r="D1491" s="210">
        <v>196745.50000000009</v>
      </c>
      <c r="E1491" s="210">
        <v>115757.55</v>
      </c>
      <c r="F1491" s="20">
        <v>0</v>
      </c>
      <c r="G1491" s="21">
        <f t="shared" si="23"/>
        <v>80987.950000000084</v>
      </c>
      <c r="H1491" s="20">
        <v>0</v>
      </c>
      <c r="I1491" s="20">
        <v>0</v>
      </c>
    </row>
    <row r="1492" spans="1:9" x14ac:dyDescent="0.25">
      <c r="A1492" s="187" t="s">
        <v>582</v>
      </c>
      <c r="B1492" s="93">
        <v>0</v>
      </c>
      <c r="C1492" s="157" t="s">
        <v>67</v>
      </c>
      <c r="D1492" s="210">
        <v>101705.99999999996</v>
      </c>
      <c r="E1492" s="210">
        <v>1055.5999999999999</v>
      </c>
      <c r="F1492" s="20">
        <v>0</v>
      </c>
      <c r="G1492" s="21">
        <f t="shared" si="23"/>
        <v>100650.39999999995</v>
      </c>
      <c r="H1492" s="20">
        <v>0</v>
      </c>
      <c r="I1492" s="20">
        <v>0</v>
      </c>
    </row>
    <row r="1493" spans="1:9" x14ac:dyDescent="0.25">
      <c r="A1493" s="187" t="s">
        <v>583</v>
      </c>
      <c r="B1493" s="93">
        <v>0</v>
      </c>
      <c r="C1493" s="157" t="s">
        <v>67</v>
      </c>
      <c r="D1493" s="210">
        <v>1288845.5</v>
      </c>
      <c r="E1493" s="210">
        <v>1084948.54</v>
      </c>
      <c r="F1493" s="20">
        <v>0</v>
      </c>
      <c r="G1493" s="21">
        <f t="shared" si="23"/>
        <v>203896.95999999996</v>
      </c>
      <c r="H1493" s="20">
        <v>0</v>
      </c>
      <c r="I1493" s="20">
        <v>0</v>
      </c>
    </row>
    <row r="1494" spans="1:9" x14ac:dyDescent="0.25">
      <c r="A1494" s="187" t="s">
        <v>584</v>
      </c>
      <c r="B1494" s="93">
        <v>0</v>
      </c>
      <c r="C1494" s="157" t="s">
        <v>67</v>
      </c>
      <c r="D1494" s="210">
        <v>108593.65000000001</v>
      </c>
      <c r="E1494" s="210">
        <v>53483.899999999994</v>
      </c>
      <c r="F1494" s="20">
        <v>0</v>
      </c>
      <c r="G1494" s="21">
        <f t="shared" si="23"/>
        <v>55109.750000000015</v>
      </c>
      <c r="H1494" s="20">
        <v>0</v>
      </c>
      <c r="I1494" s="20">
        <v>0</v>
      </c>
    </row>
    <row r="1495" spans="1:9" x14ac:dyDescent="0.25">
      <c r="A1495" s="187" t="s">
        <v>3892</v>
      </c>
      <c r="B1495" s="93">
        <v>0</v>
      </c>
      <c r="C1495" s="157" t="s">
        <v>67</v>
      </c>
      <c r="D1495" s="210">
        <v>849964.40000000014</v>
      </c>
      <c r="E1495" s="210">
        <v>539110.76</v>
      </c>
      <c r="F1495" s="20">
        <v>0</v>
      </c>
      <c r="G1495" s="21">
        <f t="shared" si="23"/>
        <v>310853.64000000013</v>
      </c>
      <c r="H1495" s="20">
        <v>0</v>
      </c>
      <c r="I1495" s="20">
        <v>0</v>
      </c>
    </row>
    <row r="1496" spans="1:9" x14ac:dyDescent="0.25">
      <c r="A1496" s="187" t="s">
        <v>585</v>
      </c>
      <c r="B1496" s="93">
        <v>0</v>
      </c>
      <c r="C1496" s="157" t="s">
        <v>67</v>
      </c>
      <c r="D1496" s="210">
        <v>145024.50000000006</v>
      </c>
      <c r="E1496" s="210">
        <v>32491.800000000003</v>
      </c>
      <c r="F1496" s="20">
        <v>0</v>
      </c>
      <c r="G1496" s="21">
        <f t="shared" si="23"/>
        <v>112532.70000000006</v>
      </c>
      <c r="H1496" s="20">
        <v>0</v>
      </c>
      <c r="I1496" s="20">
        <v>0</v>
      </c>
    </row>
    <row r="1497" spans="1:9" x14ac:dyDescent="0.25">
      <c r="A1497" s="187" t="s">
        <v>586</v>
      </c>
      <c r="B1497" s="93">
        <v>0</v>
      </c>
      <c r="C1497" s="157" t="s">
        <v>67</v>
      </c>
      <c r="D1497" s="210">
        <v>168103.00000000006</v>
      </c>
      <c r="E1497" s="210">
        <v>34819.700000000004</v>
      </c>
      <c r="F1497" s="20">
        <v>0</v>
      </c>
      <c r="G1497" s="21">
        <f t="shared" si="23"/>
        <v>133283.30000000005</v>
      </c>
      <c r="H1497" s="20">
        <v>0</v>
      </c>
      <c r="I1497" s="20">
        <v>0</v>
      </c>
    </row>
    <row r="1498" spans="1:9" x14ac:dyDescent="0.25">
      <c r="A1498" s="187" t="s">
        <v>587</v>
      </c>
      <c r="B1498" s="93">
        <v>0</v>
      </c>
      <c r="C1498" s="157" t="s">
        <v>67</v>
      </c>
      <c r="D1498" s="210">
        <v>75240.999999999956</v>
      </c>
      <c r="E1498" s="210">
        <v>36615.050000000003</v>
      </c>
      <c r="F1498" s="20">
        <v>0</v>
      </c>
      <c r="G1498" s="21">
        <f t="shared" si="23"/>
        <v>38625.949999999953</v>
      </c>
      <c r="H1498" s="20">
        <v>0</v>
      </c>
      <c r="I1498" s="20">
        <v>0</v>
      </c>
    </row>
    <row r="1499" spans="1:9" x14ac:dyDescent="0.25">
      <c r="A1499" s="187" t="s">
        <v>588</v>
      </c>
      <c r="B1499" s="93">
        <v>0</v>
      </c>
      <c r="C1499" s="157" t="s">
        <v>67</v>
      </c>
      <c r="D1499" s="210">
        <v>287854.23</v>
      </c>
      <c r="E1499" s="210">
        <v>99838.189999999988</v>
      </c>
      <c r="F1499" s="20">
        <v>0</v>
      </c>
      <c r="G1499" s="21">
        <f t="shared" si="23"/>
        <v>188016.03999999998</v>
      </c>
      <c r="H1499" s="20">
        <v>0</v>
      </c>
      <c r="I1499" s="20">
        <v>0</v>
      </c>
    </row>
    <row r="1500" spans="1:9" x14ac:dyDescent="0.25">
      <c r="A1500" s="187" t="s">
        <v>589</v>
      </c>
      <c r="B1500" s="93">
        <v>0</v>
      </c>
      <c r="C1500" s="157" t="s">
        <v>67</v>
      </c>
      <c r="D1500" s="210">
        <v>105787.15</v>
      </c>
      <c r="E1500" s="210">
        <v>16195.300000000001</v>
      </c>
      <c r="F1500" s="20">
        <v>0</v>
      </c>
      <c r="G1500" s="21">
        <f t="shared" si="23"/>
        <v>89591.849999999991</v>
      </c>
      <c r="H1500" s="20">
        <v>0</v>
      </c>
      <c r="I1500" s="20">
        <v>0</v>
      </c>
    </row>
    <row r="1501" spans="1:9" x14ac:dyDescent="0.25">
      <c r="A1501" s="187" t="s">
        <v>1233</v>
      </c>
      <c r="B1501" s="93">
        <v>0</v>
      </c>
      <c r="C1501" s="157" t="s">
        <v>67</v>
      </c>
      <c r="D1501" s="210">
        <v>1943724.5199999998</v>
      </c>
      <c r="E1501" s="210">
        <v>1682997.0499999993</v>
      </c>
      <c r="F1501" s="20">
        <v>0</v>
      </c>
      <c r="G1501" s="21">
        <f t="shared" si="23"/>
        <v>260727.47000000044</v>
      </c>
      <c r="H1501" s="20">
        <v>0</v>
      </c>
      <c r="I1501" s="20">
        <v>0</v>
      </c>
    </row>
    <row r="1502" spans="1:9" x14ac:dyDescent="0.25">
      <c r="A1502" s="164" t="s">
        <v>1684</v>
      </c>
      <c r="B1502" s="93">
        <v>0</v>
      </c>
      <c r="C1502" s="157" t="s">
        <v>67</v>
      </c>
      <c r="D1502" s="210">
        <v>1358388.4000000004</v>
      </c>
      <c r="E1502" s="210">
        <v>1039518.7199999999</v>
      </c>
      <c r="F1502" s="20">
        <v>0</v>
      </c>
      <c r="G1502" s="21">
        <f t="shared" si="23"/>
        <v>318869.68000000052</v>
      </c>
      <c r="H1502" s="20">
        <v>0</v>
      </c>
      <c r="I1502" s="20">
        <v>0</v>
      </c>
    </row>
    <row r="1503" spans="1:9" x14ac:dyDescent="0.25">
      <c r="A1503" s="164" t="s">
        <v>1685</v>
      </c>
      <c r="B1503" s="93">
        <v>0</v>
      </c>
      <c r="C1503" s="157" t="s">
        <v>67</v>
      </c>
      <c r="D1503" s="210">
        <v>1765558.9599999995</v>
      </c>
      <c r="E1503" s="210">
        <v>1523611.9599999997</v>
      </c>
      <c r="F1503" s="20">
        <v>0</v>
      </c>
      <c r="G1503" s="21">
        <f t="shared" si="23"/>
        <v>241946.99999999977</v>
      </c>
      <c r="H1503" s="20">
        <v>0</v>
      </c>
      <c r="I1503" s="20">
        <v>0</v>
      </c>
    </row>
    <row r="1504" spans="1:9" x14ac:dyDescent="0.25">
      <c r="A1504" s="164" t="s">
        <v>1686</v>
      </c>
      <c r="B1504" s="93">
        <v>0</v>
      </c>
      <c r="C1504" s="157" t="s">
        <v>67</v>
      </c>
      <c r="D1504" s="210">
        <v>79080.400000000038</v>
      </c>
      <c r="E1504" s="210">
        <v>34202.639999999992</v>
      </c>
      <c r="F1504" s="20">
        <v>0</v>
      </c>
      <c r="G1504" s="21">
        <f t="shared" si="23"/>
        <v>44877.760000000046</v>
      </c>
      <c r="H1504" s="20">
        <v>0</v>
      </c>
      <c r="I1504" s="20">
        <v>0</v>
      </c>
    </row>
    <row r="1505" spans="1:9" x14ac:dyDescent="0.25">
      <c r="A1505" s="164" t="s">
        <v>1687</v>
      </c>
      <c r="B1505" s="93">
        <v>0</v>
      </c>
      <c r="C1505" s="157" t="s">
        <v>67</v>
      </c>
      <c r="D1505" s="210">
        <v>90047.999999999971</v>
      </c>
      <c r="E1505" s="210">
        <v>56804.799999999996</v>
      </c>
      <c r="F1505" s="20">
        <v>0</v>
      </c>
      <c r="G1505" s="21">
        <f t="shared" si="23"/>
        <v>33243.199999999975</v>
      </c>
      <c r="H1505" s="20">
        <v>0</v>
      </c>
      <c r="I1505" s="20">
        <v>0</v>
      </c>
    </row>
    <row r="1506" spans="1:9" x14ac:dyDescent="0.25">
      <c r="A1506" s="187" t="s">
        <v>590</v>
      </c>
      <c r="B1506" s="93">
        <v>0</v>
      </c>
      <c r="C1506" s="157" t="s">
        <v>67</v>
      </c>
      <c r="D1506" s="210">
        <v>255355.20000000007</v>
      </c>
      <c r="E1506" s="210">
        <v>93214.859999999986</v>
      </c>
      <c r="F1506" s="20">
        <v>0</v>
      </c>
      <c r="G1506" s="21">
        <f t="shared" si="23"/>
        <v>162140.34000000008</v>
      </c>
      <c r="H1506" s="20">
        <v>0</v>
      </c>
      <c r="I1506" s="20">
        <v>0</v>
      </c>
    </row>
    <row r="1507" spans="1:9" x14ac:dyDescent="0.25">
      <c r="A1507" s="187" t="s">
        <v>591</v>
      </c>
      <c r="B1507" s="93">
        <v>0</v>
      </c>
      <c r="C1507" s="157" t="s">
        <v>67</v>
      </c>
      <c r="D1507" s="210">
        <v>2136227.9999999995</v>
      </c>
      <c r="E1507" s="210">
        <v>1300027.2800000003</v>
      </c>
      <c r="F1507" s="20">
        <v>0</v>
      </c>
      <c r="G1507" s="21">
        <f t="shared" si="23"/>
        <v>836200.71999999927</v>
      </c>
      <c r="H1507" s="20">
        <v>0</v>
      </c>
      <c r="I1507" s="20">
        <v>0</v>
      </c>
    </row>
    <row r="1508" spans="1:9" x14ac:dyDescent="0.25">
      <c r="A1508" s="187" t="s">
        <v>592</v>
      </c>
      <c r="B1508" s="93">
        <v>0</v>
      </c>
      <c r="C1508" s="157" t="s">
        <v>67</v>
      </c>
      <c r="D1508" s="210">
        <v>843588.00000000023</v>
      </c>
      <c r="E1508" s="210">
        <v>740461.30000000028</v>
      </c>
      <c r="F1508" s="20">
        <v>0</v>
      </c>
      <c r="G1508" s="21">
        <f t="shared" si="23"/>
        <v>103126.69999999995</v>
      </c>
      <c r="H1508" s="20">
        <v>0</v>
      </c>
      <c r="I1508" s="20">
        <v>0</v>
      </c>
    </row>
    <row r="1509" spans="1:9" x14ac:dyDescent="0.25">
      <c r="A1509" s="187" t="s">
        <v>593</v>
      </c>
      <c r="B1509" s="93">
        <v>0</v>
      </c>
      <c r="C1509" s="157" t="s">
        <v>67</v>
      </c>
      <c r="D1509" s="210">
        <v>1255644.2499999998</v>
      </c>
      <c r="E1509" s="210">
        <v>1064085.9399999997</v>
      </c>
      <c r="F1509" s="20">
        <v>0</v>
      </c>
      <c r="G1509" s="21">
        <f t="shared" si="23"/>
        <v>191558.31000000006</v>
      </c>
      <c r="H1509" s="20">
        <v>0</v>
      </c>
      <c r="I1509" s="20">
        <v>0</v>
      </c>
    </row>
    <row r="1510" spans="1:9" x14ac:dyDescent="0.25">
      <c r="A1510" s="187" t="s">
        <v>1234</v>
      </c>
      <c r="B1510" s="93">
        <v>0</v>
      </c>
      <c r="C1510" s="157" t="s">
        <v>67</v>
      </c>
      <c r="D1510" s="210">
        <v>2728443.68</v>
      </c>
      <c r="E1510" s="210">
        <v>1681416.36</v>
      </c>
      <c r="F1510" s="20">
        <v>0</v>
      </c>
      <c r="G1510" s="21">
        <f t="shared" si="23"/>
        <v>1047027.3200000001</v>
      </c>
      <c r="H1510" s="20">
        <v>0</v>
      </c>
      <c r="I1510" s="20">
        <v>0</v>
      </c>
    </row>
    <row r="1511" spans="1:9" x14ac:dyDescent="0.25">
      <c r="A1511" s="187" t="s">
        <v>1235</v>
      </c>
      <c r="B1511" s="93">
        <v>0</v>
      </c>
      <c r="C1511" s="157" t="s">
        <v>67</v>
      </c>
      <c r="D1511" s="210">
        <v>1305835.1999999997</v>
      </c>
      <c r="E1511" s="210">
        <v>892644.45000000019</v>
      </c>
      <c r="F1511" s="20">
        <v>0</v>
      </c>
      <c r="G1511" s="21">
        <f t="shared" si="23"/>
        <v>413190.74999999953</v>
      </c>
      <c r="H1511" s="20">
        <v>0</v>
      </c>
      <c r="I1511" s="20">
        <v>0</v>
      </c>
    </row>
    <row r="1512" spans="1:9" x14ac:dyDescent="0.25">
      <c r="A1512" s="187" t="s">
        <v>1236</v>
      </c>
      <c r="B1512" s="93">
        <v>0</v>
      </c>
      <c r="C1512" s="157" t="s">
        <v>67</v>
      </c>
      <c r="D1512" s="210">
        <v>1071720.3099999998</v>
      </c>
      <c r="E1512" s="210">
        <v>572326.36</v>
      </c>
      <c r="F1512" s="20">
        <v>0</v>
      </c>
      <c r="G1512" s="21">
        <f t="shared" si="23"/>
        <v>499393.94999999984</v>
      </c>
      <c r="H1512" s="20">
        <v>0</v>
      </c>
      <c r="I1512" s="20">
        <v>0</v>
      </c>
    </row>
    <row r="1513" spans="1:9" x14ac:dyDescent="0.25">
      <c r="A1513" s="187" t="s">
        <v>594</v>
      </c>
      <c r="B1513" s="93">
        <v>0</v>
      </c>
      <c r="C1513" s="157" t="s">
        <v>67</v>
      </c>
      <c r="D1513" s="210">
        <v>183831.80000000008</v>
      </c>
      <c r="E1513" s="210">
        <v>128761.53000000001</v>
      </c>
      <c r="F1513" s="20">
        <v>0</v>
      </c>
      <c r="G1513" s="21">
        <f t="shared" si="23"/>
        <v>55070.270000000062</v>
      </c>
      <c r="H1513" s="20">
        <v>0</v>
      </c>
      <c r="I1513" s="20">
        <v>0</v>
      </c>
    </row>
    <row r="1514" spans="1:9" x14ac:dyDescent="0.25">
      <c r="A1514" s="187" t="s">
        <v>595</v>
      </c>
      <c r="B1514" s="93">
        <v>0</v>
      </c>
      <c r="C1514" s="157" t="s">
        <v>67</v>
      </c>
      <c r="D1514" s="210">
        <v>191515.5</v>
      </c>
      <c r="E1514" s="210">
        <v>158614.54999999999</v>
      </c>
      <c r="F1514" s="20">
        <v>0</v>
      </c>
      <c r="G1514" s="21">
        <f t="shared" si="23"/>
        <v>32900.950000000012</v>
      </c>
      <c r="H1514" s="20">
        <v>0</v>
      </c>
      <c r="I1514" s="20">
        <v>0</v>
      </c>
    </row>
    <row r="1515" spans="1:9" x14ac:dyDescent="0.25">
      <c r="A1515" s="187" t="s">
        <v>596</v>
      </c>
      <c r="B1515" s="93">
        <v>0</v>
      </c>
      <c r="C1515" s="157" t="s">
        <v>67</v>
      </c>
      <c r="D1515" s="210">
        <v>180674.99999999997</v>
      </c>
      <c r="E1515" s="210">
        <v>124532.24999999999</v>
      </c>
      <c r="F1515" s="20">
        <v>0</v>
      </c>
      <c r="G1515" s="21">
        <f t="shared" si="23"/>
        <v>56142.749999999985</v>
      </c>
      <c r="H1515" s="20">
        <v>0</v>
      </c>
      <c r="I1515" s="20">
        <v>0</v>
      </c>
    </row>
    <row r="1516" spans="1:9" x14ac:dyDescent="0.25">
      <c r="A1516" s="187" t="s">
        <v>597</v>
      </c>
      <c r="B1516" s="93">
        <v>0</v>
      </c>
      <c r="C1516" s="157" t="s">
        <v>67</v>
      </c>
      <c r="D1516" s="210">
        <v>226829.25</v>
      </c>
      <c r="E1516" s="210">
        <v>115334.15000000001</v>
      </c>
      <c r="F1516" s="20">
        <v>0</v>
      </c>
      <c r="G1516" s="21">
        <f t="shared" si="23"/>
        <v>111495.09999999999</v>
      </c>
      <c r="H1516" s="20">
        <v>0</v>
      </c>
      <c r="I1516" s="20">
        <v>0</v>
      </c>
    </row>
    <row r="1517" spans="1:9" x14ac:dyDescent="0.25">
      <c r="A1517" s="187" t="s">
        <v>1237</v>
      </c>
      <c r="B1517" s="93">
        <v>0</v>
      </c>
      <c r="C1517" s="157" t="s">
        <v>67</v>
      </c>
      <c r="D1517" s="210">
        <v>1471157.4</v>
      </c>
      <c r="E1517" s="210">
        <v>767490.15</v>
      </c>
      <c r="F1517" s="20">
        <v>0</v>
      </c>
      <c r="G1517" s="21">
        <f t="shared" si="23"/>
        <v>703667.24999999988</v>
      </c>
      <c r="H1517" s="20">
        <v>0</v>
      </c>
      <c r="I1517" s="20">
        <v>0</v>
      </c>
    </row>
    <row r="1518" spans="1:9" x14ac:dyDescent="0.25">
      <c r="A1518" s="187" t="s">
        <v>598</v>
      </c>
      <c r="B1518" s="93">
        <v>0</v>
      </c>
      <c r="C1518" s="157" t="s">
        <v>67</v>
      </c>
      <c r="D1518" s="210">
        <v>999165.00000000035</v>
      </c>
      <c r="E1518" s="210">
        <v>894865.49000000022</v>
      </c>
      <c r="F1518" s="20">
        <v>0</v>
      </c>
      <c r="G1518" s="21">
        <f t="shared" si="23"/>
        <v>104299.51000000013</v>
      </c>
      <c r="H1518" s="20">
        <v>0</v>
      </c>
      <c r="I1518" s="20">
        <v>0</v>
      </c>
    </row>
    <row r="1519" spans="1:9" x14ac:dyDescent="0.25">
      <c r="A1519" s="187" t="s">
        <v>599</v>
      </c>
      <c r="B1519" s="93">
        <v>0</v>
      </c>
      <c r="C1519" s="157" t="s">
        <v>67</v>
      </c>
      <c r="D1519" s="210">
        <v>1009508.1199999998</v>
      </c>
      <c r="E1519" s="210">
        <v>850759.10999999975</v>
      </c>
      <c r="F1519" s="20">
        <v>0</v>
      </c>
      <c r="G1519" s="21">
        <f t="shared" si="23"/>
        <v>158749.01</v>
      </c>
      <c r="H1519" s="20">
        <v>0</v>
      </c>
      <c r="I1519" s="20">
        <v>0</v>
      </c>
    </row>
    <row r="1520" spans="1:9" x14ac:dyDescent="0.25">
      <c r="A1520" s="164" t="s">
        <v>2241</v>
      </c>
      <c r="B1520" s="93">
        <v>0</v>
      </c>
      <c r="C1520" s="157" t="s">
        <v>67</v>
      </c>
      <c r="D1520" s="210">
        <v>2334915.2699999996</v>
      </c>
      <c r="E1520" s="210">
        <v>1900285.7900000005</v>
      </c>
      <c r="F1520" s="20">
        <v>0</v>
      </c>
      <c r="G1520" s="21">
        <f t="shared" si="23"/>
        <v>434629.47999999905</v>
      </c>
      <c r="H1520" s="20">
        <v>0</v>
      </c>
      <c r="I1520" s="20">
        <v>0</v>
      </c>
    </row>
    <row r="1521" spans="1:9" x14ac:dyDescent="0.25">
      <c r="A1521" s="164" t="s">
        <v>1688</v>
      </c>
      <c r="B1521" s="93">
        <v>0</v>
      </c>
      <c r="C1521" s="157" t="s">
        <v>67</v>
      </c>
      <c r="D1521" s="210">
        <v>226924.96000000002</v>
      </c>
      <c r="E1521" s="210">
        <v>160779.87000000002</v>
      </c>
      <c r="F1521" s="20">
        <v>0</v>
      </c>
      <c r="G1521" s="21">
        <f t="shared" si="23"/>
        <v>66145.09</v>
      </c>
      <c r="H1521" s="20">
        <v>0</v>
      </c>
      <c r="I1521" s="20">
        <v>0</v>
      </c>
    </row>
    <row r="1522" spans="1:9" x14ac:dyDescent="0.25">
      <c r="A1522" s="164" t="s">
        <v>1689</v>
      </c>
      <c r="B1522" s="93">
        <v>0</v>
      </c>
      <c r="C1522" s="157" t="s">
        <v>67</v>
      </c>
      <c r="D1522" s="210">
        <v>236677.5</v>
      </c>
      <c r="E1522" s="210">
        <v>134604.41</v>
      </c>
      <c r="F1522" s="20">
        <v>0</v>
      </c>
      <c r="G1522" s="21">
        <f t="shared" si="23"/>
        <v>102073.09</v>
      </c>
      <c r="H1522" s="20">
        <v>0</v>
      </c>
      <c r="I1522" s="20">
        <v>0</v>
      </c>
    </row>
    <row r="1523" spans="1:9" x14ac:dyDescent="0.25">
      <c r="A1523" s="164" t="s">
        <v>1690</v>
      </c>
      <c r="B1523" s="93">
        <v>0</v>
      </c>
      <c r="C1523" s="157" t="s">
        <v>67</v>
      </c>
      <c r="D1523" s="210">
        <v>89579.000000000044</v>
      </c>
      <c r="E1523" s="210">
        <v>83736.449999999983</v>
      </c>
      <c r="F1523" s="20">
        <v>0</v>
      </c>
      <c r="G1523" s="21">
        <f t="shared" si="23"/>
        <v>5842.5500000000611</v>
      </c>
      <c r="H1523" s="20">
        <v>0</v>
      </c>
      <c r="I1523" s="20">
        <v>0</v>
      </c>
    </row>
    <row r="1524" spans="1:9" x14ac:dyDescent="0.25">
      <c r="A1524" s="164" t="s">
        <v>1691</v>
      </c>
      <c r="B1524" s="93">
        <v>0</v>
      </c>
      <c r="C1524" s="157" t="s">
        <v>67</v>
      </c>
      <c r="D1524" s="210">
        <v>68005</v>
      </c>
      <c r="E1524" s="210">
        <v>24313.5</v>
      </c>
      <c r="F1524" s="20">
        <v>0</v>
      </c>
      <c r="G1524" s="21">
        <f t="shared" si="23"/>
        <v>43691.5</v>
      </c>
      <c r="H1524" s="20">
        <v>0</v>
      </c>
      <c r="I1524" s="20">
        <v>0</v>
      </c>
    </row>
    <row r="1525" spans="1:9" x14ac:dyDescent="0.25">
      <c r="A1525" s="164" t="s">
        <v>1692</v>
      </c>
      <c r="B1525" s="93">
        <v>0</v>
      </c>
      <c r="C1525" s="157" t="s">
        <v>67</v>
      </c>
      <c r="D1525" s="210">
        <v>82804.500000000029</v>
      </c>
      <c r="E1525" s="210">
        <v>40479.5</v>
      </c>
      <c r="F1525" s="20">
        <v>0</v>
      </c>
      <c r="G1525" s="21">
        <f t="shared" si="23"/>
        <v>42325.000000000029</v>
      </c>
      <c r="H1525" s="20">
        <v>0</v>
      </c>
      <c r="I1525" s="20">
        <v>0</v>
      </c>
    </row>
    <row r="1526" spans="1:9" x14ac:dyDescent="0.25">
      <c r="A1526" s="164" t="s">
        <v>1693</v>
      </c>
      <c r="B1526" s="93">
        <v>0</v>
      </c>
      <c r="C1526" s="157" t="s">
        <v>67</v>
      </c>
      <c r="D1526" s="210">
        <v>1143622.6899999997</v>
      </c>
      <c r="E1526" s="210">
        <v>1007257.6900000002</v>
      </c>
      <c r="F1526" s="20">
        <v>0</v>
      </c>
      <c r="G1526" s="21">
        <f t="shared" si="23"/>
        <v>136364.99999999953</v>
      </c>
      <c r="H1526" s="20">
        <v>0</v>
      </c>
      <c r="I1526" s="20">
        <v>0</v>
      </c>
    </row>
    <row r="1527" spans="1:9" x14ac:dyDescent="0.25">
      <c r="A1527" s="187" t="s">
        <v>1238</v>
      </c>
      <c r="B1527" s="93">
        <v>0</v>
      </c>
      <c r="C1527" s="157" t="s">
        <v>67</v>
      </c>
      <c r="D1527" s="210">
        <v>21910.949999999997</v>
      </c>
      <c r="E1527" s="210">
        <v>2301.15</v>
      </c>
      <c r="F1527" s="20">
        <v>0</v>
      </c>
      <c r="G1527" s="21">
        <f t="shared" si="23"/>
        <v>19609.799999999996</v>
      </c>
      <c r="H1527" s="20">
        <v>0</v>
      </c>
      <c r="I1527" s="20">
        <v>0</v>
      </c>
    </row>
    <row r="1528" spans="1:9" x14ac:dyDescent="0.25">
      <c r="A1528" s="187" t="s">
        <v>1239</v>
      </c>
      <c r="B1528" s="93">
        <v>0</v>
      </c>
      <c r="C1528" s="157" t="s">
        <v>67</v>
      </c>
      <c r="D1528" s="210">
        <v>73222.650000000023</v>
      </c>
      <c r="E1528" s="210">
        <v>0</v>
      </c>
      <c r="F1528" s="20">
        <v>0</v>
      </c>
      <c r="G1528" s="21">
        <f t="shared" si="23"/>
        <v>73222.650000000023</v>
      </c>
      <c r="H1528" s="20">
        <v>0</v>
      </c>
      <c r="I1528" s="20">
        <v>0</v>
      </c>
    </row>
    <row r="1529" spans="1:9" x14ac:dyDescent="0.25">
      <c r="A1529" s="187" t="s">
        <v>1240</v>
      </c>
      <c r="B1529" s="93">
        <v>0</v>
      </c>
      <c r="C1529" s="157" t="s">
        <v>67</v>
      </c>
      <c r="D1529" s="210">
        <v>27429.75</v>
      </c>
      <c r="E1529" s="210">
        <v>513.6</v>
      </c>
      <c r="F1529" s="20">
        <v>0</v>
      </c>
      <c r="G1529" s="21">
        <f t="shared" si="23"/>
        <v>26916.15</v>
      </c>
      <c r="H1529" s="20">
        <v>0</v>
      </c>
      <c r="I1529" s="20">
        <v>0</v>
      </c>
    </row>
    <row r="1530" spans="1:9" x14ac:dyDescent="0.25">
      <c r="A1530" s="187" t="s">
        <v>600</v>
      </c>
      <c r="B1530" s="93">
        <v>0</v>
      </c>
      <c r="C1530" s="157" t="s">
        <v>67</v>
      </c>
      <c r="D1530" s="210">
        <v>37017.5</v>
      </c>
      <c r="E1530" s="210">
        <v>32414.9</v>
      </c>
      <c r="F1530" s="20">
        <v>0</v>
      </c>
      <c r="G1530" s="21">
        <f t="shared" si="23"/>
        <v>4602.5999999999985</v>
      </c>
      <c r="H1530" s="20">
        <v>0</v>
      </c>
      <c r="I1530" s="20">
        <v>0</v>
      </c>
    </row>
    <row r="1531" spans="1:9" x14ac:dyDescent="0.25">
      <c r="A1531" s="187" t="s">
        <v>601</v>
      </c>
      <c r="B1531" s="93">
        <v>0</v>
      </c>
      <c r="C1531" s="157" t="s">
        <v>67</v>
      </c>
      <c r="D1531" s="210">
        <v>372922</v>
      </c>
      <c r="E1531" s="210">
        <v>83726.490000000005</v>
      </c>
      <c r="F1531" s="20">
        <v>0</v>
      </c>
      <c r="G1531" s="21">
        <f t="shared" si="23"/>
        <v>289195.51</v>
      </c>
      <c r="H1531" s="20">
        <v>0</v>
      </c>
      <c r="I1531" s="20">
        <v>0</v>
      </c>
    </row>
    <row r="1532" spans="1:9" x14ac:dyDescent="0.25">
      <c r="A1532" s="187" t="s">
        <v>602</v>
      </c>
      <c r="B1532" s="93">
        <v>0</v>
      </c>
      <c r="C1532" s="157" t="s">
        <v>67</v>
      </c>
      <c r="D1532" s="210">
        <v>47637.000000000015</v>
      </c>
      <c r="E1532" s="210">
        <v>6563.6</v>
      </c>
      <c r="F1532" s="20">
        <v>0</v>
      </c>
      <c r="G1532" s="21">
        <f t="shared" si="23"/>
        <v>41073.400000000016</v>
      </c>
      <c r="H1532" s="20">
        <v>0</v>
      </c>
      <c r="I1532" s="20">
        <v>0</v>
      </c>
    </row>
    <row r="1533" spans="1:9" x14ac:dyDescent="0.25">
      <c r="A1533" s="187" t="s">
        <v>603</v>
      </c>
      <c r="B1533" s="93">
        <v>0</v>
      </c>
      <c r="C1533" s="157" t="s">
        <v>67</v>
      </c>
      <c r="D1533" s="210">
        <v>102132.49999999999</v>
      </c>
      <c r="E1533" s="210">
        <v>72822.950000000012</v>
      </c>
      <c r="F1533" s="20">
        <v>0</v>
      </c>
      <c r="G1533" s="21">
        <f t="shared" si="23"/>
        <v>29309.549999999974</v>
      </c>
      <c r="H1533" s="20">
        <v>0</v>
      </c>
      <c r="I1533" s="20">
        <v>0</v>
      </c>
    </row>
    <row r="1534" spans="1:9" x14ac:dyDescent="0.25">
      <c r="A1534" s="187" t="s">
        <v>604</v>
      </c>
      <c r="B1534" s="93">
        <v>0</v>
      </c>
      <c r="C1534" s="158" t="s">
        <v>67</v>
      </c>
      <c r="D1534" s="210">
        <v>28575.5</v>
      </c>
      <c r="E1534" s="210">
        <v>254.79999999999998</v>
      </c>
      <c r="F1534" s="20">
        <v>0</v>
      </c>
      <c r="G1534" s="21">
        <f t="shared" si="23"/>
        <v>28320.7</v>
      </c>
      <c r="H1534" s="20">
        <v>0</v>
      </c>
      <c r="I1534" s="20">
        <v>0</v>
      </c>
    </row>
    <row r="1535" spans="1:9" x14ac:dyDescent="0.25">
      <c r="A1535" s="187" t="s">
        <v>605</v>
      </c>
      <c r="B1535" s="93">
        <v>0</v>
      </c>
      <c r="C1535" s="158" t="s">
        <v>67</v>
      </c>
      <c r="D1535" s="210">
        <v>165858.49999999997</v>
      </c>
      <c r="E1535" s="210">
        <v>25886.320000000003</v>
      </c>
      <c r="F1535" s="20">
        <v>0</v>
      </c>
      <c r="G1535" s="21">
        <f t="shared" si="23"/>
        <v>139972.17999999996</v>
      </c>
      <c r="H1535" s="20">
        <v>0</v>
      </c>
      <c r="I1535" s="20">
        <v>0</v>
      </c>
    </row>
    <row r="1536" spans="1:9" x14ac:dyDescent="0.25">
      <c r="A1536" s="187" t="s">
        <v>606</v>
      </c>
      <c r="B1536" s="93">
        <v>0</v>
      </c>
      <c r="C1536" s="158" t="s">
        <v>67</v>
      </c>
      <c r="D1536" s="210">
        <v>76346.500000000029</v>
      </c>
      <c r="E1536" s="210">
        <v>24958</v>
      </c>
      <c r="F1536" s="20">
        <v>0</v>
      </c>
      <c r="G1536" s="21">
        <f t="shared" si="23"/>
        <v>51388.500000000029</v>
      </c>
      <c r="H1536" s="20">
        <v>0</v>
      </c>
      <c r="I1536" s="20">
        <v>0</v>
      </c>
    </row>
    <row r="1537" spans="1:9" x14ac:dyDescent="0.25">
      <c r="A1537" s="187" t="s">
        <v>607</v>
      </c>
      <c r="B1537" s="93">
        <v>0</v>
      </c>
      <c r="C1537" s="158" t="s">
        <v>67</v>
      </c>
      <c r="D1537" s="210">
        <v>38993.999999999993</v>
      </c>
      <c r="E1537" s="210">
        <v>497.6</v>
      </c>
      <c r="F1537" s="20">
        <v>0</v>
      </c>
      <c r="G1537" s="21">
        <f t="shared" si="23"/>
        <v>38496.399999999994</v>
      </c>
      <c r="H1537" s="20">
        <v>0</v>
      </c>
      <c r="I1537" s="20">
        <v>0</v>
      </c>
    </row>
    <row r="1538" spans="1:9" x14ac:dyDescent="0.25">
      <c r="A1538" s="187" t="s">
        <v>608</v>
      </c>
      <c r="B1538" s="93">
        <v>0</v>
      </c>
      <c r="C1538" s="158" t="s">
        <v>67</v>
      </c>
      <c r="D1538" s="210">
        <v>114235</v>
      </c>
      <c r="E1538" s="210">
        <v>54400.999999999993</v>
      </c>
      <c r="F1538" s="20">
        <v>0</v>
      </c>
      <c r="G1538" s="21">
        <f t="shared" si="23"/>
        <v>59834.000000000007</v>
      </c>
      <c r="H1538" s="20">
        <v>0</v>
      </c>
      <c r="I1538" s="20">
        <v>0</v>
      </c>
    </row>
    <row r="1539" spans="1:9" x14ac:dyDescent="0.25">
      <c r="A1539" s="187" t="s">
        <v>609</v>
      </c>
      <c r="B1539" s="93">
        <v>0</v>
      </c>
      <c r="C1539" s="158" t="s">
        <v>67</v>
      </c>
      <c r="D1539" s="210">
        <v>969323.50000000023</v>
      </c>
      <c r="E1539" s="210">
        <v>767709.94000000018</v>
      </c>
      <c r="F1539" s="20">
        <v>0</v>
      </c>
      <c r="G1539" s="21">
        <f t="shared" si="23"/>
        <v>201613.56000000006</v>
      </c>
      <c r="H1539" s="20">
        <v>0</v>
      </c>
      <c r="I1539" s="20">
        <v>0</v>
      </c>
    </row>
    <row r="1540" spans="1:9" x14ac:dyDescent="0.25">
      <c r="A1540" s="187" t="s">
        <v>610</v>
      </c>
      <c r="B1540" s="93">
        <v>0</v>
      </c>
      <c r="C1540" s="158" t="s">
        <v>67</v>
      </c>
      <c r="D1540" s="210">
        <v>808509.88999999966</v>
      </c>
      <c r="E1540" s="210">
        <v>494313.36999999994</v>
      </c>
      <c r="F1540" s="20">
        <v>0</v>
      </c>
      <c r="G1540" s="21">
        <f t="shared" si="23"/>
        <v>314196.51999999973</v>
      </c>
      <c r="H1540" s="20">
        <v>0</v>
      </c>
      <c r="I1540" s="20">
        <v>0</v>
      </c>
    </row>
    <row r="1541" spans="1:9" x14ac:dyDescent="0.25">
      <c r="A1541" s="164" t="s">
        <v>2242</v>
      </c>
      <c r="B1541" s="93">
        <v>0</v>
      </c>
      <c r="C1541" s="158" t="s">
        <v>67</v>
      </c>
      <c r="D1541" s="210">
        <v>141039.15</v>
      </c>
      <c r="E1541" s="210">
        <v>18718.000000000004</v>
      </c>
      <c r="F1541" s="20">
        <v>0</v>
      </c>
      <c r="G1541" s="21">
        <f t="shared" si="23"/>
        <v>122321.15</v>
      </c>
      <c r="H1541" s="20">
        <v>0</v>
      </c>
      <c r="I1541" s="20">
        <v>0</v>
      </c>
    </row>
    <row r="1542" spans="1:9" x14ac:dyDescent="0.25">
      <c r="A1542" s="164" t="s">
        <v>2243</v>
      </c>
      <c r="B1542" s="93">
        <v>0</v>
      </c>
      <c r="C1542" s="158" t="s">
        <v>67</v>
      </c>
      <c r="D1542" s="210">
        <v>77769.200000000012</v>
      </c>
      <c r="E1542" s="210">
        <v>14057.7</v>
      </c>
      <c r="F1542" s="20">
        <v>0</v>
      </c>
      <c r="G1542" s="21">
        <f t="shared" ref="G1542:G1605" si="24">D1542-E1542</f>
        <v>63711.500000000015</v>
      </c>
      <c r="H1542" s="20">
        <v>0</v>
      </c>
      <c r="I1542" s="20">
        <v>0</v>
      </c>
    </row>
    <row r="1543" spans="1:9" x14ac:dyDescent="0.25">
      <c r="A1543" s="164" t="s">
        <v>2244</v>
      </c>
      <c r="B1543" s="93">
        <v>0</v>
      </c>
      <c r="C1543" s="158" t="s">
        <v>67</v>
      </c>
      <c r="D1543" s="210">
        <v>129678.49999999996</v>
      </c>
      <c r="E1543" s="210">
        <v>52383.899999999994</v>
      </c>
      <c r="F1543" s="20">
        <v>0</v>
      </c>
      <c r="G1543" s="21">
        <f t="shared" si="24"/>
        <v>77294.599999999962</v>
      </c>
      <c r="H1543" s="20">
        <v>0</v>
      </c>
      <c r="I1543" s="20">
        <v>0</v>
      </c>
    </row>
    <row r="1544" spans="1:9" x14ac:dyDescent="0.25">
      <c r="A1544" s="187" t="s">
        <v>1241</v>
      </c>
      <c r="B1544" s="93">
        <v>0</v>
      </c>
      <c r="C1544" s="158" t="s">
        <v>67</v>
      </c>
      <c r="D1544" s="210">
        <v>206506.29999999996</v>
      </c>
      <c r="E1544" s="210">
        <v>184880.84999999998</v>
      </c>
      <c r="F1544" s="20">
        <v>0</v>
      </c>
      <c r="G1544" s="21">
        <f t="shared" si="24"/>
        <v>21625.449999999983</v>
      </c>
      <c r="H1544" s="20">
        <v>0</v>
      </c>
      <c r="I1544" s="20">
        <v>0</v>
      </c>
    </row>
    <row r="1545" spans="1:9" x14ac:dyDescent="0.25">
      <c r="A1545" s="187" t="s">
        <v>1242</v>
      </c>
      <c r="B1545" s="93">
        <v>0</v>
      </c>
      <c r="C1545" s="158" t="s">
        <v>67</v>
      </c>
      <c r="D1545" s="210">
        <v>182876.50000000006</v>
      </c>
      <c r="E1545" s="210">
        <v>161226.9</v>
      </c>
      <c r="F1545" s="20">
        <v>0</v>
      </c>
      <c r="G1545" s="21">
        <f t="shared" si="24"/>
        <v>21649.600000000064</v>
      </c>
      <c r="H1545" s="20">
        <v>0</v>
      </c>
      <c r="I1545" s="20">
        <v>0</v>
      </c>
    </row>
    <row r="1546" spans="1:9" x14ac:dyDescent="0.25">
      <c r="A1546" s="187" t="s">
        <v>1243</v>
      </c>
      <c r="B1546" s="93">
        <v>0</v>
      </c>
      <c r="C1546" s="158" t="s">
        <v>67</v>
      </c>
      <c r="D1546" s="210">
        <v>202871.73000000004</v>
      </c>
      <c r="E1546" s="210">
        <v>170042.07999999996</v>
      </c>
      <c r="F1546" s="20">
        <v>0</v>
      </c>
      <c r="G1546" s="21">
        <f t="shared" si="24"/>
        <v>32829.650000000081</v>
      </c>
      <c r="H1546" s="20">
        <v>0</v>
      </c>
      <c r="I1546" s="20">
        <v>0</v>
      </c>
    </row>
    <row r="1547" spans="1:9" x14ac:dyDescent="0.25">
      <c r="A1547" s="187" t="s">
        <v>1244</v>
      </c>
      <c r="B1547" s="93">
        <v>0</v>
      </c>
      <c r="C1547" s="158" t="s">
        <v>67</v>
      </c>
      <c r="D1547" s="210">
        <v>205187.5</v>
      </c>
      <c r="E1547" s="210">
        <v>138623.29999999999</v>
      </c>
      <c r="F1547" s="20">
        <v>0</v>
      </c>
      <c r="G1547" s="21">
        <f t="shared" si="24"/>
        <v>66564.200000000012</v>
      </c>
      <c r="H1547" s="20">
        <v>0</v>
      </c>
      <c r="I1547" s="20">
        <v>0</v>
      </c>
    </row>
    <row r="1548" spans="1:9" x14ac:dyDescent="0.25">
      <c r="A1548" s="187" t="s">
        <v>1245</v>
      </c>
      <c r="B1548" s="93">
        <v>0</v>
      </c>
      <c r="C1548" s="158" t="s">
        <v>67</v>
      </c>
      <c r="D1548" s="210">
        <v>187130.99999999997</v>
      </c>
      <c r="E1548" s="210">
        <v>161880.30000000002</v>
      </c>
      <c r="F1548" s="20">
        <v>0</v>
      </c>
      <c r="G1548" s="21">
        <f t="shared" si="24"/>
        <v>25250.699999999953</v>
      </c>
      <c r="H1548" s="20">
        <v>0</v>
      </c>
      <c r="I1548" s="20">
        <v>0</v>
      </c>
    </row>
    <row r="1549" spans="1:9" x14ac:dyDescent="0.25">
      <c r="A1549" s="187" t="s">
        <v>1246</v>
      </c>
      <c r="B1549" s="93">
        <v>0</v>
      </c>
      <c r="C1549" s="158" t="s">
        <v>67</v>
      </c>
      <c r="D1549" s="210">
        <v>214366.5</v>
      </c>
      <c r="E1549" s="210">
        <v>144951.29999999999</v>
      </c>
      <c r="F1549" s="20">
        <v>0</v>
      </c>
      <c r="G1549" s="21">
        <f t="shared" si="24"/>
        <v>69415.200000000012</v>
      </c>
      <c r="H1549" s="20">
        <v>0</v>
      </c>
      <c r="I1549" s="20">
        <v>0</v>
      </c>
    </row>
    <row r="1550" spans="1:9" x14ac:dyDescent="0.25">
      <c r="A1550" s="187" t="s">
        <v>1247</v>
      </c>
      <c r="B1550" s="93">
        <v>0</v>
      </c>
      <c r="C1550" s="158" t="s">
        <v>67</v>
      </c>
      <c r="D1550" s="210">
        <v>228436.50000000003</v>
      </c>
      <c r="E1550" s="210">
        <v>153149.19999999998</v>
      </c>
      <c r="F1550" s="20">
        <v>0</v>
      </c>
      <c r="G1550" s="21">
        <f t="shared" si="24"/>
        <v>75287.300000000047</v>
      </c>
      <c r="H1550" s="20">
        <v>0</v>
      </c>
      <c r="I1550" s="20">
        <v>0</v>
      </c>
    </row>
    <row r="1551" spans="1:9" x14ac:dyDescent="0.25">
      <c r="A1551" s="187" t="s">
        <v>1248</v>
      </c>
      <c r="B1551" s="93">
        <v>0</v>
      </c>
      <c r="C1551" s="158" t="s">
        <v>67</v>
      </c>
      <c r="D1551" s="210">
        <v>214634.49999999994</v>
      </c>
      <c r="E1551" s="210">
        <v>149411.65000000002</v>
      </c>
      <c r="F1551" s="20">
        <v>0</v>
      </c>
      <c r="G1551" s="21">
        <f t="shared" si="24"/>
        <v>65222.849999999919</v>
      </c>
      <c r="H1551" s="20">
        <v>0</v>
      </c>
      <c r="I1551" s="20">
        <v>0</v>
      </c>
    </row>
    <row r="1552" spans="1:9" x14ac:dyDescent="0.25">
      <c r="A1552" s="187" t="s">
        <v>1249</v>
      </c>
      <c r="B1552" s="93">
        <v>0</v>
      </c>
      <c r="C1552" s="158" t="s">
        <v>67</v>
      </c>
      <c r="D1552" s="210">
        <v>196175.99999999994</v>
      </c>
      <c r="E1552" s="210">
        <v>174130.15</v>
      </c>
      <c r="F1552" s="20">
        <v>0</v>
      </c>
      <c r="G1552" s="21">
        <f t="shared" si="24"/>
        <v>22045.849999999948</v>
      </c>
      <c r="H1552" s="20">
        <v>0</v>
      </c>
      <c r="I1552" s="20">
        <v>0</v>
      </c>
    </row>
    <row r="1553" spans="1:9" x14ac:dyDescent="0.25">
      <c r="A1553" s="187" t="s">
        <v>1250</v>
      </c>
      <c r="B1553" s="93">
        <v>0</v>
      </c>
      <c r="C1553" s="158" t="s">
        <v>67</v>
      </c>
      <c r="D1553" s="210">
        <v>209844.00000000006</v>
      </c>
      <c r="E1553" s="210">
        <v>173620.59000000003</v>
      </c>
      <c r="F1553" s="20">
        <v>0</v>
      </c>
      <c r="G1553" s="21">
        <f t="shared" si="24"/>
        <v>36223.410000000033</v>
      </c>
      <c r="H1553" s="20">
        <v>0</v>
      </c>
      <c r="I1553" s="20">
        <v>0</v>
      </c>
    </row>
    <row r="1554" spans="1:9" x14ac:dyDescent="0.25">
      <c r="A1554" s="187" t="s">
        <v>1251</v>
      </c>
      <c r="B1554" s="93">
        <v>0</v>
      </c>
      <c r="C1554" s="158" t="s">
        <v>67</v>
      </c>
      <c r="D1554" s="210">
        <v>201870.09999999992</v>
      </c>
      <c r="E1554" s="210">
        <v>166508.52000000002</v>
      </c>
      <c r="F1554" s="20">
        <v>0</v>
      </c>
      <c r="G1554" s="21">
        <f t="shared" si="24"/>
        <v>35361.5799999999</v>
      </c>
      <c r="H1554" s="20">
        <v>0</v>
      </c>
      <c r="I1554" s="20">
        <v>0</v>
      </c>
    </row>
    <row r="1555" spans="1:9" x14ac:dyDescent="0.25">
      <c r="A1555" s="187" t="s">
        <v>1252</v>
      </c>
      <c r="B1555" s="93">
        <v>0</v>
      </c>
      <c r="C1555" s="158" t="s">
        <v>67</v>
      </c>
      <c r="D1555" s="210">
        <v>203311.5</v>
      </c>
      <c r="E1555" s="210">
        <v>175102.4</v>
      </c>
      <c r="F1555" s="20">
        <v>0</v>
      </c>
      <c r="G1555" s="21">
        <f t="shared" si="24"/>
        <v>28209.100000000006</v>
      </c>
      <c r="H1555" s="20">
        <v>0</v>
      </c>
      <c r="I1555" s="20">
        <v>0</v>
      </c>
    </row>
    <row r="1556" spans="1:9" x14ac:dyDescent="0.25">
      <c r="A1556" s="187" t="s">
        <v>1253</v>
      </c>
      <c r="B1556" s="93">
        <v>0</v>
      </c>
      <c r="C1556" s="158" t="s">
        <v>67</v>
      </c>
      <c r="D1556" s="210">
        <v>198085.50000000006</v>
      </c>
      <c r="E1556" s="210">
        <v>162468.74999999997</v>
      </c>
      <c r="F1556" s="20">
        <v>0</v>
      </c>
      <c r="G1556" s="21">
        <f t="shared" si="24"/>
        <v>35616.750000000087</v>
      </c>
      <c r="H1556" s="20">
        <v>0</v>
      </c>
      <c r="I1556" s="20">
        <v>0</v>
      </c>
    </row>
    <row r="1557" spans="1:9" x14ac:dyDescent="0.25">
      <c r="A1557" s="187" t="s">
        <v>1254</v>
      </c>
      <c r="B1557" s="93">
        <v>0</v>
      </c>
      <c r="C1557" s="158" t="s">
        <v>67</v>
      </c>
      <c r="D1557" s="210">
        <v>245706.79999999993</v>
      </c>
      <c r="E1557" s="210">
        <v>183068.25</v>
      </c>
      <c r="F1557" s="20">
        <v>0</v>
      </c>
      <c r="G1557" s="21">
        <f t="shared" si="24"/>
        <v>62638.54999999993</v>
      </c>
      <c r="H1557" s="20">
        <v>0</v>
      </c>
      <c r="I1557" s="20">
        <v>0</v>
      </c>
    </row>
    <row r="1558" spans="1:9" x14ac:dyDescent="0.25">
      <c r="A1558" s="187" t="s">
        <v>1255</v>
      </c>
      <c r="B1558" s="93">
        <v>0</v>
      </c>
      <c r="C1558" s="158" t="s">
        <v>67</v>
      </c>
      <c r="D1558" s="210">
        <v>228068.00000000006</v>
      </c>
      <c r="E1558" s="210">
        <v>210780.84</v>
      </c>
      <c r="F1558" s="20">
        <v>0</v>
      </c>
      <c r="G1558" s="21">
        <f t="shared" si="24"/>
        <v>17287.160000000062</v>
      </c>
      <c r="H1558" s="20">
        <v>0</v>
      </c>
      <c r="I1558" s="20">
        <v>0</v>
      </c>
    </row>
    <row r="1559" spans="1:9" x14ac:dyDescent="0.25">
      <c r="A1559" s="187" t="s">
        <v>1256</v>
      </c>
      <c r="B1559" s="93">
        <v>0</v>
      </c>
      <c r="C1559" s="158" t="s">
        <v>67</v>
      </c>
      <c r="D1559" s="210">
        <v>844467.99999999977</v>
      </c>
      <c r="E1559" s="210">
        <v>738876.42999999993</v>
      </c>
      <c r="F1559" s="20">
        <v>0</v>
      </c>
      <c r="G1559" s="21">
        <f t="shared" si="24"/>
        <v>105591.56999999983</v>
      </c>
      <c r="H1559" s="20">
        <v>0</v>
      </c>
      <c r="I1559" s="20">
        <v>0</v>
      </c>
    </row>
    <row r="1560" spans="1:9" x14ac:dyDescent="0.25">
      <c r="A1560" s="187" t="s">
        <v>1257</v>
      </c>
      <c r="B1560" s="93">
        <v>0</v>
      </c>
      <c r="C1560" s="158" t="s">
        <v>67</v>
      </c>
      <c r="D1560" s="210">
        <v>1705996.9600000004</v>
      </c>
      <c r="E1560" s="210">
        <v>1573899.9599999997</v>
      </c>
      <c r="F1560" s="20">
        <v>0</v>
      </c>
      <c r="G1560" s="21">
        <f t="shared" si="24"/>
        <v>132097.0000000007</v>
      </c>
      <c r="H1560" s="20">
        <v>0</v>
      </c>
      <c r="I1560" s="20">
        <v>0</v>
      </c>
    </row>
    <row r="1561" spans="1:9" x14ac:dyDescent="0.25">
      <c r="A1561" s="187" t="s">
        <v>1258</v>
      </c>
      <c r="B1561" s="93">
        <v>0</v>
      </c>
      <c r="C1561" s="158" t="s">
        <v>67</v>
      </c>
      <c r="D1561" s="210">
        <v>1368125.1799999997</v>
      </c>
      <c r="E1561" s="210">
        <v>1137383.33</v>
      </c>
      <c r="F1561" s="20">
        <v>0</v>
      </c>
      <c r="G1561" s="21">
        <f t="shared" si="24"/>
        <v>230741.84999999963</v>
      </c>
      <c r="H1561" s="20">
        <v>0</v>
      </c>
      <c r="I1561" s="20">
        <v>0</v>
      </c>
    </row>
    <row r="1562" spans="1:9" x14ac:dyDescent="0.25">
      <c r="A1562" s="187" t="s">
        <v>1259</v>
      </c>
      <c r="B1562" s="93">
        <v>0</v>
      </c>
      <c r="C1562" s="158" t="s">
        <v>67</v>
      </c>
      <c r="D1562" s="210">
        <v>745906.11999999953</v>
      </c>
      <c r="E1562" s="210">
        <v>451028.42000000016</v>
      </c>
      <c r="F1562" s="20">
        <v>0</v>
      </c>
      <c r="G1562" s="21">
        <f t="shared" si="24"/>
        <v>294877.69999999937</v>
      </c>
      <c r="H1562" s="20">
        <v>0</v>
      </c>
      <c r="I1562" s="20">
        <v>0</v>
      </c>
    </row>
    <row r="1563" spans="1:9" x14ac:dyDescent="0.25">
      <c r="A1563" s="187" t="s">
        <v>3893</v>
      </c>
      <c r="B1563" s="93">
        <v>0</v>
      </c>
      <c r="C1563" s="158" t="s">
        <v>67</v>
      </c>
      <c r="D1563" s="210">
        <v>2319164.1700000018</v>
      </c>
      <c r="E1563" s="210">
        <v>1880686.5900000003</v>
      </c>
      <c r="F1563" s="20">
        <v>0</v>
      </c>
      <c r="G1563" s="21">
        <f t="shared" si="24"/>
        <v>438477.58000000147</v>
      </c>
      <c r="H1563" s="20">
        <v>0</v>
      </c>
      <c r="I1563" s="20">
        <v>0</v>
      </c>
    </row>
    <row r="1564" spans="1:9" x14ac:dyDescent="0.25">
      <c r="A1564" s="187" t="s">
        <v>1260</v>
      </c>
      <c r="B1564" s="93">
        <v>0</v>
      </c>
      <c r="C1564" s="158" t="s">
        <v>67</v>
      </c>
      <c r="D1564" s="210">
        <v>52371</v>
      </c>
      <c r="E1564" s="210">
        <v>23827.13</v>
      </c>
      <c r="F1564" s="20">
        <v>0</v>
      </c>
      <c r="G1564" s="21">
        <f t="shared" si="24"/>
        <v>28543.87</v>
      </c>
      <c r="H1564" s="20">
        <v>0</v>
      </c>
      <c r="I1564" s="20">
        <v>0</v>
      </c>
    </row>
    <row r="1565" spans="1:9" x14ac:dyDescent="0.25">
      <c r="A1565" s="164" t="s">
        <v>2245</v>
      </c>
      <c r="B1565" s="93">
        <v>0</v>
      </c>
      <c r="C1565" s="158" t="s">
        <v>67</v>
      </c>
      <c r="D1565" s="210">
        <v>100500</v>
      </c>
      <c r="E1565" s="210">
        <v>15915.6</v>
      </c>
      <c r="F1565" s="20">
        <v>0</v>
      </c>
      <c r="G1565" s="21">
        <f t="shared" si="24"/>
        <v>84584.4</v>
      </c>
      <c r="H1565" s="20">
        <v>0</v>
      </c>
      <c r="I1565" s="20">
        <v>0</v>
      </c>
    </row>
    <row r="1566" spans="1:9" x14ac:dyDescent="0.25">
      <c r="A1566" s="164" t="s">
        <v>2246</v>
      </c>
      <c r="B1566" s="93">
        <v>0</v>
      </c>
      <c r="C1566" s="158" t="s">
        <v>67</v>
      </c>
      <c r="D1566" s="210">
        <v>62577.999999999985</v>
      </c>
      <c r="E1566" s="210">
        <v>35815.089999999997</v>
      </c>
      <c r="F1566" s="20">
        <v>0</v>
      </c>
      <c r="G1566" s="21">
        <f t="shared" si="24"/>
        <v>26762.909999999989</v>
      </c>
      <c r="H1566" s="20">
        <v>0</v>
      </c>
      <c r="I1566" s="20">
        <v>0</v>
      </c>
    </row>
    <row r="1567" spans="1:9" x14ac:dyDescent="0.25">
      <c r="A1567" s="164" t="s">
        <v>2247</v>
      </c>
      <c r="B1567" s="93">
        <v>0</v>
      </c>
      <c r="C1567" s="158" t="s">
        <v>67</v>
      </c>
      <c r="D1567" s="210">
        <v>263623.2</v>
      </c>
      <c r="E1567" s="210">
        <v>153205.16999999998</v>
      </c>
      <c r="F1567" s="20">
        <v>0</v>
      </c>
      <c r="G1567" s="21">
        <f t="shared" si="24"/>
        <v>110418.03000000003</v>
      </c>
      <c r="H1567" s="20">
        <v>0</v>
      </c>
      <c r="I1567" s="20">
        <v>0</v>
      </c>
    </row>
    <row r="1568" spans="1:9" x14ac:dyDescent="0.25">
      <c r="A1568" s="164" t="s">
        <v>2248</v>
      </c>
      <c r="B1568" s="93">
        <v>0</v>
      </c>
      <c r="C1568" s="158" t="s">
        <v>67</v>
      </c>
      <c r="D1568" s="210">
        <v>284582.5</v>
      </c>
      <c r="E1568" s="210">
        <v>195020.1</v>
      </c>
      <c r="F1568" s="20">
        <v>0</v>
      </c>
      <c r="G1568" s="21">
        <f t="shared" si="24"/>
        <v>89562.4</v>
      </c>
      <c r="H1568" s="20">
        <v>0</v>
      </c>
      <c r="I1568" s="20">
        <v>0</v>
      </c>
    </row>
    <row r="1569" spans="1:9" x14ac:dyDescent="0.25">
      <c r="A1569" s="164" t="s">
        <v>2249</v>
      </c>
      <c r="B1569" s="93">
        <v>0</v>
      </c>
      <c r="C1569" s="158" t="s">
        <v>67</v>
      </c>
      <c r="D1569" s="210">
        <v>285353</v>
      </c>
      <c r="E1569" s="210">
        <v>234849.93000000002</v>
      </c>
      <c r="F1569" s="20">
        <v>0</v>
      </c>
      <c r="G1569" s="21">
        <f t="shared" si="24"/>
        <v>50503.069999999978</v>
      </c>
      <c r="H1569" s="20">
        <v>0</v>
      </c>
      <c r="I1569" s="20">
        <v>0</v>
      </c>
    </row>
    <row r="1570" spans="1:9" x14ac:dyDescent="0.25">
      <c r="A1570" s="164" t="s">
        <v>1694</v>
      </c>
      <c r="B1570" s="93">
        <v>0</v>
      </c>
      <c r="C1570" s="158" t="s">
        <v>67</v>
      </c>
      <c r="D1570" s="210">
        <v>130858.33000000002</v>
      </c>
      <c r="E1570" s="210">
        <v>90038.95</v>
      </c>
      <c r="F1570" s="20">
        <v>0</v>
      </c>
      <c r="G1570" s="21">
        <f t="shared" si="24"/>
        <v>40819.380000000019</v>
      </c>
      <c r="H1570" s="20">
        <v>0</v>
      </c>
      <c r="I1570" s="20">
        <v>0</v>
      </c>
    </row>
    <row r="1571" spans="1:9" x14ac:dyDescent="0.25">
      <c r="A1571" s="164" t="s">
        <v>1695</v>
      </c>
      <c r="B1571" s="93">
        <v>0</v>
      </c>
      <c r="C1571" s="158" t="s">
        <v>67</v>
      </c>
      <c r="D1571" s="210">
        <v>85773.1</v>
      </c>
      <c r="E1571" s="210">
        <v>15881.05</v>
      </c>
      <c r="F1571" s="20">
        <v>0</v>
      </c>
      <c r="G1571" s="21">
        <f t="shared" si="24"/>
        <v>69892.05</v>
      </c>
      <c r="H1571" s="20">
        <v>0</v>
      </c>
      <c r="I1571" s="20">
        <v>0</v>
      </c>
    </row>
    <row r="1572" spans="1:9" x14ac:dyDescent="0.25">
      <c r="A1572" s="164" t="s">
        <v>1696</v>
      </c>
      <c r="B1572" s="93">
        <v>0</v>
      </c>
      <c r="C1572" s="158" t="s">
        <v>67</v>
      </c>
      <c r="D1572" s="210">
        <v>97400.249999999985</v>
      </c>
      <c r="E1572" s="210">
        <v>46730.5</v>
      </c>
      <c r="F1572" s="20">
        <v>0</v>
      </c>
      <c r="G1572" s="21">
        <f t="shared" si="24"/>
        <v>50669.749999999985</v>
      </c>
      <c r="H1572" s="20">
        <v>0</v>
      </c>
      <c r="I1572" s="20">
        <v>0</v>
      </c>
    </row>
    <row r="1573" spans="1:9" x14ac:dyDescent="0.25">
      <c r="A1573" s="164" t="s">
        <v>1697</v>
      </c>
      <c r="B1573" s="93">
        <v>0</v>
      </c>
      <c r="C1573" s="158" t="s">
        <v>67</v>
      </c>
      <c r="D1573" s="210">
        <v>27671.000000000007</v>
      </c>
      <c r="E1573" s="210">
        <v>9686.6499999999978</v>
      </c>
      <c r="F1573" s="20">
        <v>0</v>
      </c>
      <c r="G1573" s="21">
        <f t="shared" si="24"/>
        <v>17984.350000000009</v>
      </c>
      <c r="H1573" s="20">
        <v>0</v>
      </c>
      <c r="I1573" s="20">
        <v>0</v>
      </c>
    </row>
    <row r="1574" spans="1:9" x14ac:dyDescent="0.25">
      <c r="A1574" s="164" t="s">
        <v>1698</v>
      </c>
      <c r="B1574" s="93">
        <v>0</v>
      </c>
      <c r="C1574" s="158" t="s">
        <v>67</v>
      </c>
      <c r="D1574" s="210">
        <v>133778.1</v>
      </c>
      <c r="E1574" s="210">
        <v>114756.09999999999</v>
      </c>
      <c r="F1574" s="20">
        <v>0</v>
      </c>
      <c r="G1574" s="21">
        <f t="shared" si="24"/>
        <v>19022.000000000015</v>
      </c>
      <c r="H1574" s="20">
        <v>0</v>
      </c>
      <c r="I1574" s="20">
        <v>0</v>
      </c>
    </row>
    <row r="1575" spans="1:9" x14ac:dyDescent="0.25">
      <c r="A1575" s="164" t="s">
        <v>1699</v>
      </c>
      <c r="B1575" s="93">
        <v>0</v>
      </c>
      <c r="C1575" s="158" t="s">
        <v>67</v>
      </c>
      <c r="D1575" s="210">
        <v>60467.5</v>
      </c>
      <c r="E1575" s="210">
        <v>8561.8000000000011</v>
      </c>
      <c r="F1575" s="20">
        <v>0</v>
      </c>
      <c r="G1575" s="21">
        <f t="shared" si="24"/>
        <v>51905.7</v>
      </c>
      <c r="H1575" s="20">
        <v>0</v>
      </c>
      <c r="I1575" s="20">
        <v>0</v>
      </c>
    </row>
    <row r="1576" spans="1:9" x14ac:dyDescent="0.25">
      <c r="A1576" s="164" t="s">
        <v>1700</v>
      </c>
      <c r="B1576" s="93">
        <v>0</v>
      </c>
      <c r="C1576" s="158" t="s">
        <v>67</v>
      </c>
      <c r="D1576" s="210">
        <v>36834.800000000003</v>
      </c>
      <c r="E1576" s="210">
        <v>24393.5</v>
      </c>
      <c r="F1576" s="20">
        <v>0</v>
      </c>
      <c r="G1576" s="21">
        <f t="shared" si="24"/>
        <v>12441.300000000003</v>
      </c>
      <c r="H1576" s="20">
        <v>0</v>
      </c>
      <c r="I1576" s="20">
        <v>0</v>
      </c>
    </row>
    <row r="1577" spans="1:9" x14ac:dyDescent="0.25">
      <c r="A1577" s="164" t="s">
        <v>1701</v>
      </c>
      <c r="B1577" s="93">
        <v>0</v>
      </c>
      <c r="C1577" s="158" t="s">
        <v>67</v>
      </c>
      <c r="D1577" s="210">
        <v>126663.49999999996</v>
      </c>
      <c r="E1577" s="210">
        <v>39988.1</v>
      </c>
      <c r="F1577" s="20">
        <v>0</v>
      </c>
      <c r="G1577" s="21">
        <f t="shared" si="24"/>
        <v>86675.399999999965</v>
      </c>
      <c r="H1577" s="20">
        <v>0</v>
      </c>
      <c r="I1577" s="20">
        <v>0</v>
      </c>
    </row>
    <row r="1578" spans="1:9" x14ac:dyDescent="0.25">
      <c r="A1578" s="164" t="s">
        <v>1702</v>
      </c>
      <c r="B1578" s="93">
        <v>0</v>
      </c>
      <c r="C1578" s="158" t="s">
        <v>67</v>
      </c>
      <c r="D1578" s="210">
        <v>202564.55000000002</v>
      </c>
      <c r="E1578" s="210">
        <v>77308.399999999994</v>
      </c>
      <c r="F1578" s="20">
        <v>0</v>
      </c>
      <c r="G1578" s="21">
        <f t="shared" si="24"/>
        <v>125256.15000000002</v>
      </c>
      <c r="H1578" s="20">
        <v>0</v>
      </c>
      <c r="I1578" s="20">
        <v>0</v>
      </c>
    </row>
    <row r="1579" spans="1:9" x14ac:dyDescent="0.25">
      <c r="A1579" s="164" t="s">
        <v>1703</v>
      </c>
      <c r="B1579" s="93">
        <v>0</v>
      </c>
      <c r="C1579" s="158" t="s">
        <v>67</v>
      </c>
      <c r="D1579" s="210">
        <v>162914.29999999993</v>
      </c>
      <c r="E1579" s="210">
        <v>39050.230000000003</v>
      </c>
      <c r="F1579" s="20">
        <v>0</v>
      </c>
      <c r="G1579" s="21">
        <f t="shared" si="24"/>
        <v>123864.06999999992</v>
      </c>
      <c r="H1579" s="20">
        <v>0</v>
      </c>
      <c r="I1579" s="20">
        <v>0</v>
      </c>
    </row>
    <row r="1580" spans="1:9" x14ac:dyDescent="0.25">
      <c r="A1580" s="164" t="s">
        <v>2250</v>
      </c>
      <c r="B1580" s="93">
        <v>0</v>
      </c>
      <c r="C1580" s="158" t="s">
        <v>67</v>
      </c>
      <c r="D1580" s="210">
        <v>8470</v>
      </c>
      <c r="E1580" s="210">
        <v>8470</v>
      </c>
      <c r="F1580" s="20">
        <v>0</v>
      </c>
      <c r="G1580" s="21">
        <f t="shared" si="24"/>
        <v>0</v>
      </c>
      <c r="H1580" s="20">
        <v>0</v>
      </c>
      <c r="I1580" s="20">
        <v>0</v>
      </c>
    </row>
    <row r="1581" spans="1:9" x14ac:dyDescent="0.25">
      <c r="A1581" s="164" t="s">
        <v>2251</v>
      </c>
      <c r="B1581" s="93">
        <v>0</v>
      </c>
      <c r="C1581" s="158" t="s">
        <v>67</v>
      </c>
      <c r="D1581" s="210">
        <v>40792.299999999988</v>
      </c>
      <c r="E1581" s="210">
        <v>22863.600000000002</v>
      </c>
      <c r="F1581" s="20">
        <v>0</v>
      </c>
      <c r="G1581" s="21">
        <f t="shared" si="24"/>
        <v>17928.699999999986</v>
      </c>
      <c r="H1581" s="20">
        <v>0</v>
      </c>
      <c r="I1581" s="20">
        <v>0</v>
      </c>
    </row>
    <row r="1582" spans="1:9" x14ac:dyDescent="0.25">
      <c r="A1582" s="164" t="s">
        <v>2252</v>
      </c>
      <c r="B1582" s="93">
        <v>0</v>
      </c>
      <c r="C1582" s="158" t="s">
        <v>67</v>
      </c>
      <c r="D1582" s="210">
        <v>95407.999999999985</v>
      </c>
      <c r="E1582" s="210">
        <v>4038.6499999999996</v>
      </c>
      <c r="F1582" s="20">
        <v>0</v>
      </c>
      <c r="G1582" s="21">
        <f t="shared" si="24"/>
        <v>91369.349999999991</v>
      </c>
      <c r="H1582" s="20">
        <v>0</v>
      </c>
      <c r="I1582" s="20">
        <v>0</v>
      </c>
    </row>
    <row r="1583" spans="1:9" x14ac:dyDescent="0.25">
      <c r="A1583" s="164" t="s">
        <v>2253</v>
      </c>
      <c r="B1583" s="93">
        <v>0</v>
      </c>
      <c r="C1583" s="158" t="s">
        <v>67</v>
      </c>
      <c r="D1583" s="210">
        <v>217250.1</v>
      </c>
      <c r="E1583" s="210">
        <v>104511.20000000003</v>
      </c>
      <c r="F1583" s="20">
        <v>0</v>
      </c>
      <c r="G1583" s="21">
        <f t="shared" si="24"/>
        <v>112738.89999999998</v>
      </c>
      <c r="H1583" s="20">
        <v>0</v>
      </c>
      <c r="I1583" s="20">
        <v>0</v>
      </c>
    </row>
    <row r="1584" spans="1:9" x14ac:dyDescent="0.25">
      <c r="A1584" s="164" t="s">
        <v>2254</v>
      </c>
      <c r="B1584" s="93">
        <v>0</v>
      </c>
      <c r="C1584" s="158" t="s">
        <v>67</v>
      </c>
      <c r="D1584" s="210">
        <v>272937</v>
      </c>
      <c r="E1584" s="210">
        <v>142859.35</v>
      </c>
      <c r="F1584" s="20">
        <v>0</v>
      </c>
      <c r="G1584" s="21">
        <f t="shared" si="24"/>
        <v>130077.65</v>
      </c>
      <c r="H1584" s="20">
        <v>0</v>
      </c>
      <c r="I1584" s="20">
        <v>0</v>
      </c>
    </row>
    <row r="1585" spans="1:9" x14ac:dyDescent="0.25">
      <c r="A1585" s="164" t="s">
        <v>2255</v>
      </c>
      <c r="B1585" s="93">
        <v>0</v>
      </c>
      <c r="C1585" s="158" t="s">
        <v>67</v>
      </c>
      <c r="D1585" s="210">
        <v>167835</v>
      </c>
      <c r="E1585" s="210">
        <v>65650.25</v>
      </c>
      <c r="F1585" s="20">
        <v>0</v>
      </c>
      <c r="G1585" s="21">
        <f t="shared" si="24"/>
        <v>102184.75</v>
      </c>
      <c r="H1585" s="20">
        <v>0</v>
      </c>
      <c r="I1585" s="20">
        <v>0</v>
      </c>
    </row>
    <row r="1586" spans="1:9" x14ac:dyDescent="0.25">
      <c r="A1586" s="164" t="s">
        <v>2256</v>
      </c>
      <c r="B1586" s="93">
        <v>0</v>
      </c>
      <c r="C1586" s="158" t="s">
        <v>67</v>
      </c>
      <c r="D1586" s="210">
        <v>29379.499999999996</v>
      </c>
      <c r="E1586" s="210">
        <v>0</v>
      </c>
      <c r="F1586" s="20">
        <v>0</v>
      </c>
      <c r="G1586" s="21">
        <f t="shared" si="24"/>
        <v>29379.499999999996</v>
      </c>
      <c r="H1586" s="20">
        <v>0</v>
      </c>
      <c r="I1586" s="20">
        <v>0</v>
      </c>
    </row>
    <row r="1587" spans="1:9" x14ac:dyDescent="0.25">
      <c r="A1587" s="187" t="s">
        <v>611</v>
      </c>
      <c r="B1587" s="93">
        <v>0</v>
      </c>
      <c r="C1587" s="158" t="s">
        <v>67</v>
      </c>
      <c r="D1587" s="210">
        <v>67737.000000000015</v>
      </c>
      <c r="E1587" s="210">
        <v>334.8</v>
      </c>
      <c r="F1587" s="20">
        <v>0</v>
      </c>
      <c r="G1587" s="21">
        <f t="shared" si="24"/>
        <v>67402.200000000012</v>
      </c>
      <c r="H1587" s="20">
        <v>0</v>
      </c>
      <c r="I1587" s="20">
        <v>0</v>
      </c>
    </row>
    <row r="1588" spans="1:9" x14ac:dyDescent="0.25">
      <c r="A1588" s="187" t="s">
        <v>612</v>
      </c>
      <c r="B1588" s="93">
        <v>0</v>
      </c>
      <c r="C1588" s="158" t="s">
        <v>67</v>
      </c>
      <c r="D1588" s="210">
        <v>26565.500000000004</v>
      </c>
      <c r="E1588" s="210">
        <v>0</v>
      </c>
      <c r="F1588" s="20">
        <v>0</v>
      </c>
      <c r="G1588" s="21">
        <f t="shared" si="24"/>
        <v>26565.500000000004</v>
      </c>
      <c r="H1588" s="20">
        <v>0</v>
      </c>
      <c r="I1588" s="20">
        <v>0</v>
      </c>
    </row>
    <row r="1589" spans="1:9" x14ac:dyDescent="0.25">
      <c r="A1589" s="187" t="s">
        <v>613</v>
      </c>
      <c r="B1589" s="93">
        <v>0</v>
      </c>
      <c r="C1589" s="158" t="s">
        <v>67</v>
      </c>
      <c r="D1589" s="210">
        <v>127061.19999999997</v>
      </c>
      <c r="E1589" s="210">
        <v>3594.8</v>
      </c>
      <c r="F1589" s="20">
        <v>0</v>
      </c>
      <c r="G1589" s="21">
        <f t="shared" si="24"/>
        <v>123466.39999999997</v>
      </c>
      <c r="H1589" s="20">
        <v>0</v>
      </c>
      <c r="I1589" s="20">
        <v>0</v>
      </c>
    </row>
    <row r="1590" spans="1:9" x14ac:dyDescent="0.25">
      <c r="A1590" s="187" t="s">
        <v>614</v>
      </c>
      <c r="B1590" s="93">
        <v>0</v>
      </c>
      <c r="C1590" s="158" t="s">
        <v>67</v>
      </c>
      <c r="D1590" s="210">
        <v>180635.37999999998</v>
      </c>
      <c r="E1590" s="210">
        <v>37218.5</v>
      </c>
      <c r="F1590" s="20">
        <v>0</v>
      </c>
      <c r="G1590" s="21">
        <f t="shared" si="24"/>
        <v>143416.87999999998</v>
      </c>
      <c r="H1590" s="20">
        <v>0</v>
      </c>
      <c r="I1590" s="20">
        <v>0</v>
      </c>
    </row>
    <row r="1591" spans="1:9" x14ac:dyDescent="0.25">
      <c r="A1591" s="187" t="s">
        <v>615</v>
      </c>
      <c r="B1591" s="93">
        <v>0</v>
      </c>
      <c r="C1591" s="158" t="s">
        <v>67</v>
      </c>
      <c r="D1591" s="210">
        <v>57625.669999999984</v>
      </c>
      <c r="E1591" s="210">
        <v>3158.8</v>
      </c>
      <c r="F1591" s="20">
        <v>0</v>
      </c>
      <c r="G1591" s="21">
        <f t="shared" si="24"/>
        <v>54466.869999999981</v>
      </c>
      <c r="H1591" s="20">
        <v>0</v>
      </c>
      <c r="I1591" s="20">
        <v>0</v>
      </c>
    </row>
    <row r="1592" spans="1:9" x14ac:dyDescent="0.25">
      <c r="A1592" s="187" t="s">
        <v>3894</v>
      </c>
      <c r="B1592" s="93">
        <v>0</v>
      </c>
      <c r="C1592" s="158" t="s">
        <v>67</v>
      </c>
      <c r="D1592" s="210">
        <v>27751.199999999997</v>
      </c>
      <c r="E1592" s="210">
        <v>22926.28</v>
      </c>
      <c r="F1592" s="20">
        <v>0</v>
      </c>
      <c r="G1592" s="21">
        <f t="shared" si="24"/>
        <v>4824.9199999999983</v>
      </c>
      <c r="H1592" s="20">
        <v>0</v>
      </c>
      <c r="I1592" s="20">
        <v>0</v>
      </c>
    </row>
    <row r="1593" spans="1:9" x14ac:dyDescent="0.25">
      <c r="A1593" s="187" t="s">
        <v>616</v>
      </c>
      <c r="B1593" s="93">
        <v>0</v>
      </c>
      <c r="C1593" s="158" t="s">
        <v>67</v>
      </c>
      <c r="D1593" s="210">
        <v>55239.099999999991</v>
      </c>
      <c r="E1593" s="210">
        <v>0</v>
      </c>
      <c r="F1593" s="20">
        <v>0</v>
      </c>
      <c r="G1593" s="21">
        <f t="shared" si="24"/>
        <v>55239.099999999991</v>
      </c>
      <c r="H1593" s="20">
        <v>0</v>
      </c>
      <c r="I1593" s="20">
        <v>0</v>
      </c>
    </row>
    <row r="1594" spans="1:9" x14ac:dyDescent="0.25">
      <c r="A1594" s="187" t="s">
        <v>617</v>
      </c>
      <c r="B1594" s="93">
        <v>0</v>
      </c>
      <c r="C1594" s="158" t="s">
        <v>67</v>
      </c>
      <c r="D1594" s="210">
        <v>32696.000000000007</v>
      </c>
      <c r="E1594" s="210">
        <v>15922.4</v>
      </c>
      <c r="F1594" s="20">
        <v>0</v>
      </c>
      <c r="G1594" s="21">
        <f t="shared" si="24"/>
        <v>16773.600000000006</v>
      </c>
      <c r="H1594" s="20">
        <v>0</v>
      </c>
      <c r="I1594" s="20">
        <v>0</v>
      </c>
    </row>
    <row r="1595" spans="1:9" x14ac:dyDescent="0.25">
      <c r="A1595" s="164" t="s">
        <v>2257</v>
      </c>
      <c r="B1595" s="93">
        <v>0</v>
      </c>
      <c r="C1595" s="158" t="s">
        <v>67</v>
      </c>
      <c r="D1595" s="210">
        <v>117349.47999999998</v>
      </c>
      <c r="E1595" s="210">
        <v>13329.3</v>
      </c>
      <c r="F1595" s="20">
        <v>0</v>
      </c>
      <c r="G1595" s="21">
        <f t="shared" si="24"/>
        <v>104020.17999999998</v>
      </c>
      <c r="H1595" s="20">
        <v>0</v>
      </c>
      <c r="I1595" s="20">
        <v>0</v>
      </c>
    </row>
    <row r="1596" spans="1:9" x14ac:dyDescent="0.25">
      <c r="A1596" s="164" t="s">
        <v>2258</v>
      </c>
      <c r="B1596" s="93">
        <v>0</v>
      </c>
      <c r="C1596" s="158" t="s">
        <v>67</v>
      </c>
      <c r="D1596" s="210">
        <v>91663.170000000013</v>
      </c>
      <c r="E1596" s="210">
        <v>68995.600000000006</v>
      </c>
      <c r="F1596" s="20">
        <v>0</v>
      </c>
      <c r="G1596" s="21">
        <f t="shared" si="24"/>
        <v>22667.570000000007</v>
      </c>
      <c r="H1596" s="20">
        <v>0</v>
      </c>
      <c r="I1596" s="20">
        <v>0</v>
      </c>
    </row>
    <row r="1597" spans="1:9" x14ac:dyDescent="0.25">
      <c r="A1597" s="164" t="s">
        <v>2259</v>
      </c>
      <c r="B1597" s="93">
        <v>0</v>
      </c>
      <c r="C1597" s="158" t="s">
        <v>67</v>
      </c>
      <c r="D1597" s="210">
        <v>17551.200000000004</v>
      </c>
      <c r="E1597" s="210">
        <v>1158.4000000000001</v>
      </c>
      <c r="F1597" s="20">
        <v>0</v>
      </c>
      <c r="G1597" s="21">
        <f t="shared" si="24"/>
        <v>16392.800000000003</v>
      </c>
      <c r="H1597" s="20">
        <v>0</v>
      </c>
      <c r="I1597" s="20">
        <v>0</v>
      </c>
    </row>
    <row r="1598" spans="1:9" x14ac:dyDescent="0.25">
      <c r="A1598" s="164" t="s">
        <v>2260</v>
      </c>
      <c r="B1598" s="93">
        <v>0</v>
      </c>
      <c r="C1598" s="158" t="s">
        <v>67</v>
      </c>
      <c r="D1598" s="210">
        <v>1284934.3000000005</v>
      </c>
      <c r="E1598" s="210">
        <v>15555.5</v>
      </c>
      <c r="F1598" s="20">
        <v>0</v>
      </c>
      <c r="G1598" s="21">
        <f t="shared" si="24"/>
        <v>1269378.8000000005</v>
      </c>
      <c r="H1598" s="20">
        <v>0</v>
      </c>
      <c r="I1598" s="20">
        <v>0</v>
      </c>
    </row>
    <row r="1599" spans="1:9" x14ac:dyDescent="0.25">
      <c r="A1599" s="164" t="s">
        <v>2261</v>
      </c>
      <c r="B1599" s="93">
        <v>0</v>
      </c>
      <c r="C1599" s="158" t="s">
        <v>67</v>
      </c>
      <c r="D1599" s="210">
        <v>1315029.4900000002</v>
      </c>
      <c r="E1599" s="210">
        <v>1044116.0599999999</v>
      </c>
      <c r="F1599" s="20">
        <v>0</v>
      </c>
      <c r="G1599" s="21">
        <f t="shared" si="24"/>
        <v>270913.43000000028</v>
      </c>
      <c r="H1599" s="20">
        <v>0</v>
      </c>
      <c r="I1599" s="20">
        <v>0</v>
      </c>
    </row>
    <row r="1600" spans="1:9" x14ac:dyDescent="0.25">
      <c r="A1600" s="164" t="s">
        <v>2262</v>
      </c>
      <c r="B1600" s="93">
        <v>0</v>
      </c>
      <c r="C1600" s="158" t="s">
        <v>67</v>
      </c>
      <c r="D1600" s="210">
        <v>1334060.8200000005</v>
      </c>
      <c r="E1600" s="210">
        <v>1127622.8499999999</v>
      </c>
      <c r="F1600" s="20">
        <v>0</v>
      </c>
      <c r="G1600" s="21">
        <f t="shared" si="24"/>
        <v>206437.97000000067</v>
      </c>
      <c r="H1600" s="20">
        <v>0</v>
      </c>
      <c r="I1600" s="20">
        <v>0</v>
      </c>
    </row>
    <row r="1601" spans="1:9" x14ac:dyDescent="0.25">
      <c r="A1601" s="164" t="s">
        <v>2263</v>
      </c>
      <c r="B1601" s="93">
        <v>0</v>
      </c>
      <c r="C1601" s="158" t="s">
        <v>67</v>
      </c>
      <c r="D1601" s="210">
        <v>485088.48000000004</v>
      </c>
      <c r="E1601" s="210">
        <v>342384.27999999997</v>
      </c>
      <c r="F1601" s="20">
        <v>0</v>
      </c>
      <c r="G1601" s="21">
        <f t="shared" si="24"/>
        <v>142704.20000000007</v>
      </c>
      <c r="H1601" s="20">
        <v>0</v>
      </c>
      <c r="I1601" s="20">
        <v>0</v>
      </c>
    </row>
    <row r="1602" spans="1:9" x14ac:dyDescent="0.25">
      <c r="A1602" s="164" t="s">
        <v>2264</v>
      </c>
      <c r="B1602" s="93">
        <v>0</v>
      </c>
      <c r="C1602" s="158" t="s">
        <v>67</v>
      </c>
      <c r="D1602" s="210">
        <v>307587.39999999997</v>
      </c>
      <c r="E1602" s="210">
        <v>219660.19999999998</v>
      </c>
      <c r="F1602" s="20">
        <v>0</v>
      </c>
      <c r="G1602" s="21">
        <f t="shared" si="24"/>
        <v>87927.199999999983</v>
      </c>
      <c r="H1602" s="20">
        <v>0</v>
      </c>
      <c r="I1602" s="20">
        <v>0</v>
      </c>
    </row>
    <row r="1603" spans="1:9" x14ac:dyDescent="0.25">
      <c r="A1603" s="164" t="s">
        <v>2265</v>
      </c>
      <c r="B1603" s="93">
        <v>0</v>
      </c>
      <c r="C1603" s="158" t="s">
        <v>67</v>
      </c>
      <c r="D1603" s="210">
        <v>230345.99999999997</v>
      </c>
      <c r="E1603" s="210">
        <v>205377.85000000003</v>
      </c>
      <c r="F1603" s="20">
        <v>0</v>
      </c>
      <c r="G1603" s="21">
        <f t="shared" si="24"/>
        <v>24968.149999999936</v>
      </c>
      <c r="H1603" s="20">
        <v>0</v>
      </c>
      <c r="I1603" s="20">
        <v>0</v>
      </c>
    </row>
    <row r="1604" spans="1:9" x14ac:dyDescent="0.25">
      <c r="A1604" s="164" t="s">
        <v>2266</v>
      </c>
      <c r="B1604" s="93">
        <v>0</v>
      </c>
      <c r="C1604" s="158" t="s">
        <v>67</v>
      </c>
      <c r="D1604" s="210">
        <v>808445.89999999991</v>
      </c>
      <c r="E1604" s="210">
        <v>681519.47999999975</v>
      </c>
      <c r="F1604" s="20">
        <v>0</v>
      </c>
      <c r="G1604" s="21">
        <f t="shared" si="24"/>
        <v>126926.42000000016</v>
      </c>
      <c r="H1604" s="20">
        <v>0</v>
      </c>
      <c r="I1604" s="20">
        <v>0</v>
      </c>
    </row>
    <row r="1605" spans="1:9" x14ac:dyDescent="0.25">
      <c r="A1605" s="164" t="s">
        <v>2267</v>
      </c>
      <c r="B1605" s="93">
        <v>0</v>
      </c>
      <c r="C1605" s="158" t="s">
        <v>67</v>
      </c>
      <c r="D1605" s="210">
        <v>683699.32999999984</v>
      </c>
      <c r="E1605" s="210">
        <v>580062.98</v>
      </c>
      <c r="F1605" s="20">
        <v>0</v>
      </c>
      <c r="G1605" s="21">
        <f t="shared" si="24"/>
        <v>103636.34999999986</v>
      </c>
      <c r="H1605" s="20">
        <v>0</v>
      </c>
      <c r="I1605" s="20">
        <v>0</v>
      </c>
    </row>
    <row r="1606" spans="1:9" x14ac:dyDescent="0.25">
      <c r="A1606" s="164" t="s">
        <v>2268</v>
      </c>
      <c r="B1606" s="93">
        <v>0</v>
      </c>
      <c r="C1606" s="158" t="s">
        <v>67</v>
      </c>
      <c r="D1606" s="210">
        <v>92931.89999999998</v>
      </c>
      <c r="E1606" s="210">
        <v>89397.95</v>
      </c>
      <c r="F1606" s="20">
        <v>0</v>
      </c>
      <c r="G1606" s="21">
        <f t="shared" ref="G1606:G1669" si="25">D1606-E1606</f>
        <v>3533.9499999999825</v>
      </c>
      <c r="H1606" s="20">
        <v>0</v>
      </c>
      <c r="I1606" s="20">
        <v>0</v>
      </c>
    </row>
    <row r="1607" spans="1:9" x14ac:dyDescent="0.25">
      <c r="A1607" s="164" t="s">
        <v>2269</v>
      </c>
      <c r="B1607" s="93">
        <v>0</v>
      </c>
      <c r="C1607" s="158" t="s">
        <v>67</v>
      </c>
      <c r="D1607" s="210">
        <v>562997.39999999991</v>
      </c>
      <c r="E1607" s="210">
        <v>399559.77</v>
      </c>
      <c r="F1607" s="20">
        <v>0</v>
      </c>
      <c r="G1607" s="21">
        <f t="shared" si="25"/>
        <v>163437.62999999989</v>
      </c>
      <c r="H1607" s="20">
        <v>0</v>
      </c>
      <c r="I1607" s="20">
        <v>0</v>
      </c>
    </row>
    <row r="1608" spans="1:9" x14ac:dyDescent="0.25">
      <c r="A1608" s="164" t="s">
        <v>2270</v>
      </c>
      <c r="B1608" s="93">
        <v>0</v>
      </c>
      <c r="C1608" s="158" t="s">
        <v>67</v>
      </c>
      <c r="D1608" s="210">
        <v>856330.91000000027</v>
      </c>
      <c r="E1608" s="210">
        <v>12665.25</v>
      </c>
      <c r="F1608" s="20">
        <v>0</v>
      </c>
      <c r="G1608" s="21">
        <f t="shared" si="25"/>
        <v>843665.66000000027</v>
      </c>
      <c r="H1608" s="20">
        <v>0</v>
      </c>
      <c r="I1608" s="20">
        <v>0</v>
      </c>
    </row>
    <row r="1609" spans="1:9" x14ac:dyDescent="0.25">
      <c r="A1609" s="164" t="s">
        <v>2271</v>
      </c>
      <c r="B1609" s="93">
        <v>0</v>
      </c>
      <c r="C1609" s="158" t="s">
        <v>67</v>
      </c>
      <c r="D1609" s="210">
        <v>1033024.0899999997</v>
      </c>
      <c r="E1609" s="210">
        <v>767388.03999999992</v>
      </c>
      <c r="F1609" s="20">
        <v>0</v>
      </c>
      <c r="G1609" s="21">
        <f t="shared" si="25"/>
        <v>265636.04999999981</v>
      </c>
      <c r="H1609" s="20">
        <v>0</v>
      </c>
      <c r="I1609" s="20">
        <v>0</v>
      </c>
    </row>
    <row r="1610" spans="1:9" x14ac:dyDescent="0.25">
      <c r="A1610" s="164" t="s">
        <v>2272</v>
      </c>
      <c r="B1610" s="93">
        <v>0</v>
      </c>
      <c r="C1610" s="158" t="s">
        <v>67</v>
      </c>
      <c r="D1610" s="210">
        <v>109641.80000000005</v>
      </c>
      <c r="E1610" s="210">
        <v>90365.53</v>
      </c>
      <c r="F1610" s="20">
        <v>0</v>
      </c>
      <c r="G1610" s="21">
        <f t="shared" si="25"/>
        <v>19276.270000000048</v>
      </c>
      <c r="H1610" s="20">
        <v>0</v>
      </c>
      <c r="I1610" s="20">
        <v>0</v>
      </c>
    </row>
    <row r="1611" spans="1:9" x14ac:dyDescent="0.25">
      <c r="A1611" s="164" t="s">
        <v>2273</v>
      </c>
      <c r="B1611" s="93">
        <v>0</v>
      </c>
      <c r="C1611" s="158" t="s">
        <v>67</v>
      </c>
      <c r="D1611" s="210">
        <v>76557.500000000029</v>
      </c>
      <c r="E1611" s="210">
        <v>64428.950000000004</v>
      </c>
      <c r="F1611" s="20">
        <v>0</v>
      </c>
      <c r="G1611" s="21">
        <f t="shared" si="25"/>
        <v>12128.550000000025</v>
      </c>
      <c r="H1611" s="20">
        <v>0</v>
      </c>
      <c r="I1611" s="20">
        <v>0</v>
      </c>
    </row>
    <row r="1612" spans="1:9" x14ac:dyDescent="0.25">
      <c r="A1612" s="164" t="s">
        <v>2274</v>
      </c>
      <c r="B1612" s="93">
        <v>0</v>
      </c>
      <c r="C1612" s="158" t="s">
        <v>67</v>
      </c>
      <c r="D1612" s="210">
        <v>113647.89999999998</v>
      </c>
      <c r="E1612" s="210">
        <v>93683.55</v>
      </c>
      <c r="F1612" s="20">
        <v>0</v>
      </c>
      <c r="G1612" s="21">
        <f t="shared" si="25"/>
        <v>19964.349999999977</v>
      </c>
      <c r="H1612" s="20">
        <v>0</v>
      </c>
      <c r="I1612" s="20">
        <v>0</v>
      </c>
    </row>
    <row r="1613" spans="1:9" x14ac:dyDescent="0.25">
      <c r="A1613" s="187" t="s">
        <v>1261</v>
      </c>
      <c r="B1613" s="93">
        <v>0</v>
      </c>
      <c r="C1613" s="158" t="s">
        <v>67</v>
      </c>
      <c r="D1613" s="210">
        <v>207712.25</v>
      </c>
      <c r="E1613" s="210">
        <v>72252.150000000009</v>
      </c>
      <c r="F1613" s="20">
        <v>0</v>
      </c>
      <c r="G1613" s="21">
        <f t="shared" si="25"/>
        <v>135460.09999999998</v>
      </c>
      <c r="H1613" s="20">
        <v>0</v>
      </c>
      <c r="I1613" s="20">
        <v>0</v>
      </c>
    </row>
    <row r="1614" spans="1:9" x14ac:dyDescent="0.25">
      <c r="A1614" s="187" t="s">
        <v>1262</v>
      </c>
      <c r="B1614" s="93">
        <v>0</v>
      </c>
      <c r="C1614" s="158" t="s">
        <v>67</v>
      </c>
      <c r="D1614" s="210">
        <v>1150504.8999999997</v>
      </c>
      <c r="E1614" s="210">
        <v>935260.45999999985</v>
      </c>
      <c r="F1614" s="20">
        <v>0</v>
      </c>
      <c r="G1614" s="21">
        <f t="shared" si="25"/>
        <v>215244.43999999983</v>
      </c>
      <c r="H1614" s="20">
        <v>0</v>
      </c>
      <c r="I1614" s="20">
        <v>0</v>
      </c>
    </row>
    <row r="1615" spans="1:9" x14ac:dyDescent="0.25">
      <c r="A1615" s="187" t="s">
        <v>1263</v>
      </c>
      <c r="B1615" s="93">
        <v>0</v>
      </c>
      <c r="C1615" s="158" t="s">
        <v>67</v>
      </c>
      <c r="D1615" s="210">
        <v>841670.27000000014</v>
      </c>
      <c r="E1615" s="210">
        <v>613782.44999999995</v>
      </c>
      <c r="F1615" s="20">
        <v>0</v>
      </c>
      <c r="G1615" s="21">
        <f t="shared" si="25"/>
        <v>227887.82000000018</v>
      </c>
      <c r="H1615" s="20">
        <v>0</v>
      </c>
      <c r="I1615" s="20">
        <v>0</v>
      </c>
    </row>
    <row r="1616" spans="1:9" x14ac:dyDescent="0.25">
      <c r="A1616" s="187" t="s">
        <v>1264</v>
      </c>
      <c r="B1616" s="93">
        <v>0</v>
      </c>
      <c r="C1616" s="158" t="s">
        <v>67</v>
      </c>
      <c r="D1616" s="210">
        <v>816242.27999999968</v>
      </c>
      <c r="E1616" s="210">
        <v>647464.01</v>
      </c>
      <c r="F1616" s="20">
        <v>0</v>
      </c>
      <c r="G1616" s="21">
        <f t="shared" si="25"/>
        <v>168778.26999999967</v>
      </c>
      <c r="H1616" s="20">
        <v>0</v>
      </c>
      <c r="I1616" s="20">
        <v>0</v>
      </c>
    </row>
    <row r="1617" spans="1:9" x14ac:dyDescent="0.25">
      <c r="A1617" s="187" t="s">
        <v>1265</v>
      </c>
      <c r="B1617" s="93">
        <v>0</v>
      </c>
      <c r="C1617" s="158" t="s">
        <v>67</v>
      </c>
      <c r="D1617" s="210">
        <v>895474.80000000016</v>
      </c>
      <c r="E1617" s="210">
        <v>460913.63999999996</v>
      </c>
      <c r="F1617" s="20">
        <v>0</v>
      </c>
      <c r="G1617" s="21">
        <f t="shared" si="25"/>
        <v>434561.16000000021</v>
      </c>
      <c r="H1617" s="20">
        <v>0</v>
      </c>
      <c r="I1617" s="20">
        <v>0</v>
      </c>
    </row>
    <row r="1618" spans="1:9" x14ac:dyDescent="0.25">
      <c r="A1618" s="187" t="s">
        <v>1266</v>
      </c>
      <c r="B1618" s="93">
        <v>0</v>
      </c>
      <c r="C1618" s="158" t="s">
        <v>67</v>
      </c>
      <c r="D1618" s="210">
        <v>294927.3000000001</v>
      </c>
      <c r="E1618" s="210">
        <v>224514.64999999997</v>
      </c>
      <c r="F1618" s="20">
        <v>0</v>
      </c>
      <c r="G1618" s="21">
        <f t="shared" si="25"/>
        <v>70412.65000000014</v>
      </c>
      <c r="H1618" s="20">
        <v>0</v>
      </c>
      <c r="I1618" s="20">
        <v>0</v>
      </c>
    </row>
    <row r="1619" spans="1:9" x14ac:dyDescent="0.25">
      <c r="A1619" s="187" t="s">
        <v>1267</v>
      </c>
      <c r="B1619" s="93">
        <v>0</v>
      </c>
      <c r="C1619" s="158" t="s">
        <v>67</v>
      </c>
      <c r="D1619" s="210">
        <v>555789.15</v>
      </c>
      <c r="E1619" s="210">
        <v>486429.54999999993</v>
      </c>
      <c r="F1619" s="20">
        <v>0</v>
      </c>
      <c r="G1619" s="21">
        <f t="shared" si="25"/>
        <v>69359.600000000093</v>
      </c>
      <c r="H1619" s="20">
        <v>0</v>
      </c>
      <c r="I1619" s="20">
        <v>0</v>
      </c>
    </row>
    <row r="1620" spans="1:9" x14ac:dyDescent="0.25">
      <c r="A1620" s="187" t="s">
        <v>1268</v>
      </c>
      <c r="B1620" s="93">
        <v>0</v>
      </c>
      <c r="C1620" s="158" t="s">
        <v>67</v>
      </c>
      <c r="D1620" s="210">
        <v>685949.73999999976</v>
      </c>
      <c r="E1620" s="210">
        <v>515095.44</v>
      </c>
      <c r="F1620" s="20">
        <v>0</v>
      </c>
      <c r="G1620" s="21">
        <f t="shared" si="25"/>
        <v>170854.29999999976</v>
      </c>
      <c r="H1620" s="20">
        <v>0</v>
      </c>
      <c r="I1620" s="20">
        <v>0</v>
      </c>
    </row>
    <row r="1621" spans="1:9" x14ac:dyDescent="0.25">
      <c r="A1621" s="187" t="s">
        <v>1269</v>
      </c>
      <c r="B1621" s="93">
        <v>0</v>
      </c>
      <c r="C1621" s="158" t="s">
        <v>67</v>
      </c>
      <c r="D1621" s="210">
        <v>937295.39999999991</v>
      </c>
      <c r="E1621" s="210">
        <v>793946.94999999984</v>
      </c>
      <c r="F1621" s="20">
        <v>0</v>
      </c>
      <c r="G1621" s="21">
        <f t="shared" si="25"/>
        <v>143348.45000000007</v>
      </c>
      <c r="H1621" s="20">
        <v>0</v>
      </c>
      <c r="I1621" s="20">
        <v>0</v>
      </c>
    </row>
    <row r="1622" spans="1:9" x14ac:dyDescent="0.25">
      <c r="A1622" s="187" t="s">
        <v>1270</v>
      </c>
      <c r="B1622" s="93">
        <v>0</v>
      </c>
      <c r="C1622" s="158" t="s">
        <v>67</v>
      </c>
      <c r="D1622" s="210">
        <v>1253547.1000000003</v>
      </c>
      <c r="E1622" s="210">
        <v>1015142.9500000001</v>
      </c>
      <c r="F1622" s="20">
        <v>0</v>
      </c>
      <c r="G1622" s="21">
        <f t="shared" si="25"/>
        <v>238404.15000000026</v>
      </c>
      <c r="H1622" s="20">
        <v>0</v>
      </c>
      <c r="I1622" s="20">
        <v>0</v>
      </c>
    </row>
    <row r="1623" spans="1:9" x14ac:dyDescent="0.25">
      <c r="A1623" s="187" t="s">
        <v>1271</v>
      </c>
      <c r="B1623" s="93">
        <v>0</v>
      </c>
      <c r="C1623" s="158" t="s">
        <v>67</v>
      </c>
      <c r="D1623" s="210">
        <v>1375554.0500000007</v>
      </c>
      <c r="E1623" s="210">
        <v>1096077.5699999996</v>
      </c>
      <c r="F1623" s="20">
        <v>0</v>
      </c>
      <c r="G1623" s="21">
        <f t="shared" si="25"/>
        <v>279476.48000000115</v>
      </c>
      <c r="H1623" s="20">
        <v>0</v>
      </c>
      <c r="I1623" s="20">
        <v>0</v>
      </c>
    </row>
    <row r="1624" spans="1:9" x14ac:dyDescent="0.25">
      <c r="A1624" s="187" t="s">
        <v>3895</v>
      </c>
      <c r="B1624" s="93">
        <v>0</v>
      </c>
      <c r="C1624" s="158" t="s">
        <v>67</v>
      </c>
      <c r="D1624" s="210">
        <v>825721.63</v>
      </c>
      <c r="E1624" s="210">
        <v>618622.14</v>
      </c>
      <c r="F1624" s="20">
        <v>0</v>
      </c>
      <c r="G1624" s="21">
        <f t="shared" si="25"/>
        <v>207099.49</v>
      </c>
      <c r="H1624" s="20">
        <v>0</v>
      </c>
      <c r="I1624" s="20">
        <v>0</v>
      </c>
    </row>
    <row r="1625" spans="1:9" x14ac:dyDescent="0.25">
      <c r="A1625" s="187" t="s">
        <v>1272</v>
      </c>
      <c r="B1625" s="93">
        <v>0</v>
      </c>
      <c r="C1625" s="158" t="s">
        <v>67</v>
      </c>
      <c r="D1625" s="210">
        <v>532573.19999999995</v>
      </c>
      <c r="E1625" s="210">
        <v>411998.10000000009</v>
      </c>
      <c r="F1625" s="20">
        <v>0</v>
      </c>
      <c r="G1625" s="21">
        <f t="shared" si="25"/>
        <v>120575.09999999986</v>
      </c>
      <c r="H1625" s="20">
        <v>0</v>
      </c>
      <c r="I1625" s="20">
        <v>0</v>
      </c>
    </row>
    <row r="1626" spans="1:9" x14ac:dyDescent="0.25">
      <c r="A1626" s="187" t="s">
        <v>1273</v>
      </c>
      <c r="B1626" s="93">
        <v>0</v>
      </c>
      <c r="C1626" s="158" t="s">
        <v>67</v>
      </c>
      <c r="D1626" s="210">
        <v>1088320.5000000002</v>
      </c>
      <c r="E1626" s="210">
        <v>912439.15000000014</v>
      </c>
      <c r="F1626" s="20">
        <v>0</v>
      </c>
      <c r="G1626" s="21">
        <f t="shared" si="25"/>
        <v>175881.35000000009</v>
      </c>
      <c r="H1626" s="20">
        <v>0</v>
      </c>
      <c r="I1626" s="20">
        <v>0</v>
      </c>
    </row>
    <row r="1627" spans="1:9" x14ac:dyDescent="0.25">
      <c r="A1627" s="187" t="s">
        <v>1274</v>
      </c>
      <c r="B1627" s="93">
        <v>0</v>
      </c>
      <c r="C1627" s="158" t="s">
        <v>67</v>
      </c>
      <c r="D1627" s="210">
        <v>595406.25</v>
      </c>
      <c r="E1627" s="210">
        <v>526183.37</v>
      </c>
      <c r="F1627" s="20">
        <v>0</v>
      </c>
      <c r="G1627" s="21">
        <f t="shared" si="25"/>
        <v>69222.880000000005</v>
      </c>
      <c r="H1627" s="20">
        <v>0</v>
      </c>
      <c r="I1627" s="20">
        <v>0</v>
      </c>
    </row>
    <row r="1628" spans="1:9" x14ac:dyDescent="0.25">
      <c r="A1628" s="187" t="s">
        <v>1275</v>
      </c>
      <c r="B1628" s="93">
        <v>0</v>
      </c>
      <c r="C1628" s="158" t="s">
        <v>67</v>
      </c>
      <c r="D1628" s="210">
        <v>1231845.9400000004</v>
      </c>
      <c r="E1628" s="210">
        <v>780700.4099999998</v>
      </c>
      <c r="F1628" s="20">
        <v>0</v>
      </c>
      <c r="G1628" s="21">
        <f t="shared" si="25"/>
        <v>451145.53000000061</v>
      </c>
      <c r="H1628" s="20">
        <v>0</v>
      </c>
      <c r="I1628" s="20">
        <v>0</v>
      </c>
    </row>
    <row r="1629" spans="1:9" x14ac:dyDescent="0.25">
      <c r="A1629" s="187" t="s">
        <v>1276</v>
      </c>
      <c r="B1629" s="93">
        <v>0</v>
      </c>
      <c r="C1629" s="158" t="s">
        <v>67</v>
      </c>
      <c r="D1629" s="210">
        <v>2122050.4499999983</v>
      </c>
      <c r="E1629" s="210">
        <v>1685197.66</v>
      </c>
      <c r="F1629" s="20">
        <v>0</v>
      </c>
      <c r="G1629" s="21">
        <f t="shared" si="25"/>
        <v>436852.78999999841</v>
      </c>
      <c r="H1629" s="20">
        <v>0</v>
      </c>
      <c r="I1629" s="20">
        <v>0</v>
      </c>
    </row>
    <row r="1630" spans="1:9" x14ac:dyDescent="0.25">
      <c r="A1630" s="187" t="s">
        <v>1277</v>
      </c>
      <c r="B1630" s="93">
        <v>0</v>
      </c>
      <c r="C1630" s="158" t="s">
        <v>67</v>
      </c>
      <c r="D1630" s="210">
        <v>2293182.5999999996</v>
      </c>
      <c r="E1630" s="210">
        <v>1950187.9799999997</v>
      </c>
      <c r="F1630" s="20">
        <v>0</v>
      </c>
      <c r="G1630" s="21">
        <f t="shared" si="25"/>
        <v>342994.61999999988</v>
      </c>
      <c r="H1630" s="20">
        <v>0</v>
      </c>
      <c r="I1630" s="20">
        <v>0</v>
      </c>
    </row>
    <row r="1631" spans="1:9" x14ac:dyDescent="0.25">
      <c r="A1631" s="187" t="s">
        <v>1278</v>
      </c>
      <c r="B1631" s="93">
        <v>0</v>
      </c>
      <c r="C1631" s="158" t="s">
        <v>67</v>
      </c>
      <c r="D1631" s="210">
        <v>2546195.5999999987</v>
      </c>
      <c r="E1631" s="210">
        <v>2160681.9</v>
      </c>
      <c r="F1631" s="20">
        <v>0</v>
      </c>
      <c r="G1631" s="21">
        <f t="shared" si="25"/>
        <v>385513.69999999879</v>
      </c>
      <c r="H1631" s="20">
        <v>0</v>
      </c>
      <c r="I1631" s="20">
        <v>0</v>
      </c>
    </row>
    <row r="1632" spans="1:9" x14ac:dyDescent="0.25">
      <c r="A1632" s="187" t="s">
        <v>1279</v>
      </c>
      <c r="B1632" s="93">
        <v>0</v>
      </c>
      <c r="C1632" s="158" t="s">
        <v>67</v>
      </c>
      <c r="D1632" s="210">
        <v>2877342.6200000034</v>
      </c>
      <c r="E1632" s="210">
        <v>2567113.0200000023</v>
      </c>
      <c r="F1632" s="20">
        <v>0</v>
      </c>
      <c r="G1632" s="21">
        <f t="shared" si="25"/>
        <v>310229.60000000102</v>
      </c>
      <c r="H1632" s="20">
        <v>0</v>
      </c>
      <c r="I1632" s="20">
        <v>0</v>
      </c>
    </row>
    <row r="1633" spans="1:9" x14ac:dyDescent="0.25">
      <c r="A1633" s="187" t="s">
        <v>1280</v>
      </c>
      <c r="B1633" s="93">
        <v>0</v>
      </c>
      <c r="C1633" s="158" t="s">
        <v>67</v>
      </c>
      <c r="D1633" s="210">
        <v>1989145.7000000007</v>
      </c>
      <c r="E1633" s="210">
        <v>1780406.3099999996</v>
      </c>
      <c r="F1633" s="20">
        <v>0</v>
      </c>
      <c r="G1633" s="21">
        <f t="shared" si="25"/>
        <v>208739.39000000106</v>
      </c>
      <c r="H1633" s="20">
        <v>0</v>
      </c>
      <c r="I1633" s="20">
        <v>0</v>
      </c>
    </row>
    <row r="1634" spans="1:9" x14ac:dyDescent="0.25">
      <c r="A1634" s="187" t="s">
        <v>1281</v>
      </c>
      <c r="B1634" s="93">
        <v>0</v>
      </c>
      <c r="C1634" s="158" t="s">
        <v>67</v>
      </c>
      <c r="D1634" s="210">
        <v>2111716.3899999997</v>
      </c>
      <c r="E1634" s="210">
        <v>1865132.8499999999</v>
      </c>
      <c r="F1634" s="20">
        <v>0</v>
      </c>
      <c r="G1634" s="21">
        <f t="shared" si="25"/>
        <v>246583.5399999998</v>
      </c>
      <c r="H1634" s="20">
        <v>0</v>
      </c>
      <c r="I1634" s="20">
        <v>0</v>
      </c>
    </row>
    <row r="1635" spans="1:9" x14ac:dyDescent="0.25">
      <c r="A1635" s="187" t="s">
        <v>3896</v>
      </c>
      <c r="B1635" s="93">
        <v>0</v>
      </c>
      <c r="C1635" s="158" t="s">
        <v>67</v>
      </c>
      <c r="D1635" s="210">
        <v>1128481.2000000002</v>
      </c>
      <c r="E1635" s="210">
        <v>951325.80000000028</v>
      </c>
      <c r="F1635" s="20">
        <v>0</v>
      </c>
      <c r="G1635" s="21">
        <f t="shared" si="25"/>
        <v>177155.39999999991</v>
      </c>
      <c r="H1635" s="20">
        <v>0</v>
      </c>
      <c r="I1635" s="20">
        <v>0</v>
      </c>
    </row>
    <row r="1636" spans="1:9" x14ac:dyDescent="0.25">
      <c r="A1636" s="187" t="s">
        <v>1282</v>
      </c>
      <c r="B1636" s="93">
        <v>0</v>
      </c>
      <c r="C1636" s="158" t="s">
        <v>67</v>
      </c>
      <c r="D1636" s="210">
        <v>819541.79999999993</v>
      </c>
      <c r="E1636" s="210">
        <v>703896.48</v>
      </c>
      <c r="F1636" s="20">
        <v>0</v>
      </c>
      <c r="G1636" s="21">
        <f t="shared" si="25"/>
        <v>115645.31999999995</v>
      </c>
      <c r="H1636" s="20">
        <v>0</v>
      </c>
      <c r="I1636" s="20">
        <v>0</v>
      </c>
    </row>
    <row r="1637" spans="1:9" x14ac:dyDescent="0.25">
      <c r="A1637" s="187" t="s">
        <v>1283</v>
      </c>
      <c r="B1637" s="93">
        <v>0</v>
      </c>
      <c r="C1637" s="158" t="s">
        <v>67</v>
      </c>
      <c r="D1637" s="210">
        <v>839312.5499999997</v>
      </c>
      <c r="E1637" s="210">
        <v>699897.8</v>
      </c>
      <c r="F1637" s="20">
        <v>0</v>
      </c>
      <c r="G1637" s="21">
        <f t="shared" si="25"/>
        <v>139414.74999999965</v>
      </c>
      <c r="H1637" s="20">
        <v>0</v>
      </c>
      <c r="I1637" s="20">
        <v>0</v>
      </c>
    </row>
    <row r="1638" spans="1:9" x14ac:dyDescent="0.25">
      <c r="A1638" s="187" t="s">
        <v>1284</v>
      </c>
      <c r="B1638" s="93">
        <v>0</v>
      </c>
      <c r="C1638" s="158" t="s">
        <v>67</v>
      </c>
      <c r="D1638" s="210">
        <v>4084140.9600000018</v>
      </c>
      <c r="E1638" s="210">
        <v>3381815.9700000025</v>
      </c>
      <c r="F1638" s="20">
        <v>0</v>
      </c>
      <c r="G1638" s="21">
        <f t="shared" si="25"/>
        <v>702324.98999999929</v>
      </c>
      <c r="H1638" s="20">
        <v>0</v>
      </c>
      <c r="I1638" s="20">
        <v>0</v>
      </c>
    </row>
    <row r="1639" spans="1:9" x14ac:dyDescent="0.25">
      <c r="A1639" s="187" t="s">
        <v>1285</v>
      </c>
      <c r="B1639" s="93">
        <v>0</v>
      </c>
      <c r="C1639" s="158" t="s">
        <v>67</v>
      </c>
      <c r="D1639" s="210">
        <v>2150746.4</v>
      </c>
      <c r="E1639" s="210">
        <v>1808128.7399999995</v>
      </c>
      <c r="F1639" s="20">
        <v>0</v>
      </c>
      <c r="G1639" s="21">
        <f t="shared" si="25"/>
        <v>342617.66000000038</v>
      </c>
      <c r="H1639" s="20">
        <v>0</v>
      </c>
      <c r="I1639" s="20">
        <v>0</v>
      </c>
    </row>
    <row r="1640" spans="1:9" x14ac:dyDescent="0.25">
      <c r="A1640" s="187" t="s">
        <v>1286</v>
      </c>
      <c r="B1640" s="93">
        <v>0</v>
      </c>
      <c r="C1640" s="158" t="s">
        <v>67</v>
      </c>
      <c r="D1640" s="210">
        <v>1085441.2</v>
      </c>
      <c r="E1640" s="210">
        <v>865437.52999999991</v>
      </c>
      <c r="F1640" s="20">
        <v>0</v>
      </c>
      <c r="G1640" s="21">
        <f t="shared" si="25"/>
        <v>220003.67000000004</v>
      </c>
      <c r="H1640" s="20">
        <v>0</v>
      </c>
      <c r="I1640" s="20">
        <v>0</v>
      </c>
    </row>
    <row r="1641" spans="1:9" x14ac:dyDescent="0.25">
      <c r="A1641" s="187" t="s">
        <v>1287</v>
      </c>
      <c r="B1641" s="93">
        <v>0</v>
      </c>
      <c r="C1641" s="158" t="s">
        <v>67</v>
      </c>
      <c r="D1641" s="210">
        <v>2014866.5399999993</v>
      </c>
      <c r="E1641" s="210">
        <v>1742547.99</v>
      </c>
      <c r="F1641" s="20">
        <v>0</v>
      </c>
      <c r="G1641" s="21">
        <f t="shared" si="25"/>
        <v>272318.54999999935</v>
      </c>
      <c r="H1641" s="20">
        <v>0</v>
      </c>
      <c r="I1641" s="20">
        <v>0</v>
      </c>
    </row>
    <row r="1642" spans="1:9" x14ac:dyDescent="0.25">
      <c r="A1642" s="187" t="s">
        <v>1288</v>
      </c>
      <c r="B1642" s="93">
        <v>0</v>
      </c>
      <c r="C1642" s="158" t="s">
        <v>67</v>
      </c>
      <c r="D1642" s="210">
        <v>1615694.7599999995</v>
      </c>
      <c r="E1642" s="210">
        <v>1332287.67</v>
      </c>
      <c r="F1642" s="20">
        <v>0</v>
      </c>
      <c r="G1642" s="21">
        <f t="shared" si="25"/>
        <v>283407.08999999962</v>
      </c>
      <c r="H1642" s="20">
        <v>0</v>
      </c>
      <c r="I1642" s="20">
        <v>0</v>
      </c>
    </row>
    <row r="1643" spans="1:9" x14ac:dyDescent="0.25">
      <c r="A1643" s="187" t="s">
        <v>1289</v>
      </c>
      <c r="B1643" s="93">
        <v>0</v>
      </c>
      <c r="C1643" s="158" t="s">
        <v>67</v>
      </c>
      <c r="D1643" s="210">
        <v>3406569.950000003</v>
      </c>
      <c r="E1643" s="210">
        <v>2870565.4000000008</v>
      </c>
      <c r="F1643" s="20">
        <v>0</v>
      </c>
      <c r="G1643" s="21">
        <f t="shared" si="25"/>
        <v>536004.55000000214</v>
      </c>
      <c r="H1643" s="20">
        <v>0</v>
      </c>
      <c r="I1643" s="20">
        <v>0</v>
      </c>
    </row>
    <row r="1644" spans="1:9" x14ac:dyDescent="0.25">
      <c r="A1644" s="187" t="s">
        <v>1290</v>
      </c>
      <c r="B1644" s="93">
        <v>0</v>
      </c>
      <c r="C1644" s="158" t="s">
        <v>67</v>
      </c>
      <c r="D1644" s="210">
        <v>2765242.6799999988</v>
      </c>
      <c r="E1644" s="210">
        <v>2338022.8799999994</v>
      </c>
      <c r="F1644" s="20">
        <v>0</v>
      </c>
      <c r="G1644" s="21">
        <f t="shared" si="25"/>
        <v>427219.79999999935</v>
      </c>
      <c r="H1644" s="20">
        <v>0</v>
      </c>
      <c r="I1644" s="20">
        <v>0</v>
      </c>
    </row>
    <row r="1645" spans="1:9" x14ac:dyDescent="0.25">
      <c r="A1645" s="187" t="s">
        <v>1291</v>
      </c>
      <c r="B1645" s="93">
        <v>0</v>
      </c>
      <c r="C1645" s="158" t="s">
        <v>67</v>
      </c>
      <c r="D1645" s="210">
        <v>4138209.7100000014</v>
      </c>
      <c r="E1645" s="210">
        <v>3649727.4400000004</v>
      </c>
      <c r="F1645" s="20">
        <v>0</v>
      </c>
      <c r="G1645" s="21">
        <f t="shared" si="25"/>
        <v>488482.27000000095</v>
      </c>
      <c r="H1645" s="20">
        <v>0</v>
      </c>
      <c r="I1645" s="20">
        <v>0</v>
      </c>
    </row>
    <row r="1646" spans="1:9" x14ac:dyDescent="0.25">
      <c r="A1646" s="187" t="s">
        <v>1292</v>
      </c>
      <c r="B1646" s="93">
        <v>0</v>
      </c>
      <c r="C1646" s="158" t="s">
        <v>67</v>
      </c>
      <c r="D1646" s="210">
        <v>327033.83000000007</v>
      </c>
      <c r="E1646" s="210">
        <v>127158.54000000002</v>
      </c>
      <c r="F1646" s="20">
        <v>0</v>
      </c>
      <c r="G1646" s="21">
        <f t="shared" si="25"/>
        <v>199875.29000000004</v>
      </c>
      <c r="H1646" s="20">
        <v>0</v>
      </c>
      <c r="I1646" s="20">
        <v>0</v>
      </c>
    </row>
    <row r="1647" spans="1:9" x14ac:dyDescent="0.25">
      <c r="A1647" s="187" t="s">
        <v>1293</v>
      </c>
      <c r="B1647" s="93">
        <v>0</v>
      </c>
      <c r="C1647" s="158" t="s">
        <v>67</v>
      </c>
      <c r="D1647" s="210">
        <v>450586.79999999993</v>
      </c>
      <c r="E1647" s="210">
        <v>359308.6</v>
      </c>
      <c r="F1647" s="20">
        <v>0</v>
      </c>
      <c r="G1647" s="21">
        <f t="shared" si="25"/>
        <v>91278.199999999953</v>
      </c>
      <c r="H1647" s="20">
        <v>0</v>
      </c>
      <c r="I1647" s="20">
        <v>0</v>
      </c>
    </row>
    <row r="1648" spans="1:9" x14ac:dyDescent="0.25">
      <c r="A1648" s="187" t="s">
        <v>1294</v>
      </c>
      <c r="B1648" s="93">
        <v>0</v>
      </c>
      <c r="C1648" s="158" t="s">
        <v>67</v>
      </c>
      <c r="D1648" s="210">
        <v>133798.05000000002</v>
      </c>
      <c r="E1648" s="210">
        <v>96281.35</v>
      </c>
      <c r="F1648" s="20">
        <v>0</v>
      </c>
      <c r="G1648" s="21">
        <f t="shared" si="25"/>
        <v>37516.700000000012</v>
      </c>
      <c r="H1648" s="20">
        <v>0</v>
      </c>
      <c r="I1648" s="20">
        <v>0</v>
      </c>
    </row>
    <row r="1649" spans="1:9" x14ac:dyDescent="0.25">
      <c r="A1649" s="187" t="s">
        <v>1295</v>
      </c>
      <c r="B1649" s="93">
        <v>0</v>
      </c>
      <c r="C1649" s="158" t="s">
        <v>67</v>
      </c>
      <c r="D1649" s="210">
        <v>50368.700000000012</v>
      </c>
      <c r="E1649" s="210">
        <v>21192.850000000002</v>
      </c>
      <c r="F1649" s="20">
        <v>0</v>
      </c>
      <c r="G1649" s="21">
        <f t="shared" si="25"/>
        <v>29175.850000000009</v>
      </c>
      <c r="H1649" s="20">
        <v>0</v>
      </c>
      <c r="I1649" s="20">
        <v>0</v>
      </c>
    </row>
    <row r="1650" spans="1:9" x14ac:dyDescent="0.25">
      <c r="A1650" s="187" t="s">
        <v>1296</v>
      </c>
      <c r="B1650" s="93">
        <v>0</v>
      </c>
      <c r="C1650" s="158" t="s">
        <v>67</v>
      </c>
      <c r="D1650" s="210">
        <v>159848.09999999998</v>
      </c>
      <c r="E1650" s="210">
        <v>130841.65000000001</v>
      </c>
      <c r="F1650" s="20">
        <v>0</v>
      </c>
      <c r="G1650" s="21">
        <f t="shared" si="25"/>
        <v>29006.449999999968</v>
      </c>
      <c r="H1650" s="20">
        <v>0</v>
      </c>
      <c r="I1650" s="20">
        <v>0</v>
      </c>
    </row>
    <row r="1651" spans="1:9" x14ac:dyDescent="0.25">
      <c r="A1651" s="187" t="s">
        <v>1297</v>
      </c>
      <c r="B1651" s="93">
        <v>0</v>
      </c>
      <c r="C1651" s="158" t="s">
        <v>67</v>
      </c>
      <c r="D1651" s="210">
        <v>169713.19999999998</v>
      </c>
      <c r="E1651" s="210">
        <v>95702.25</v>
      </c>
      <c r="F1651" s="20">
        <v>0</v>
      </c>
      <c r="G1651" s="21">
        <f t="shared" si="25"/>
        <v>74010.949999999983</v>
      </c>
      <c r="H1651" s="20">
        <v>0</v>
      </c>
      <c r="I1651" s="20">
        <v>0</v>
      </c>
    </row>
    <row r="1652" spans="1:9" x14ac:dyDescent="0.25">
      <c r="A1652" s="187" t="s">
        <v>1298</v>
      </c>
      <c r="B1652" s="93">
        <v>0</v>
      </c>
      <c r="C1652" s="158" t="s">
        <v>67</v>
      </c>
      <c r="D1652" s="210">
        <v>182810.25</v>
      </c>
      <c r="E1652" s="210">
        <v>152824.69999999995</v>
      </c>
      <c r="F1652" s="20">
        <v>0</v>
      </c>
      <c r="G1652" s="21">
        <f t="shared" si="25"/>
        <v>29985.550000000047</v>
      </c>
      <c r="H1652" s="20">
        <v>0</v>
      </c>
      <c r="I1652" s="20">
        <v>0</v>
      </c>
    </row>
    <row r="1653" spans="1:9" x14ac:dyDescent="0.25">
      <c r="A1653" s="187" t="s">
        <v>1299</v>
      </c>
      <c r="B1653" s="93">
        <v>0</v>
      </c>
      <c r="C1653" s="158" t="s">
        <v>67</v>
      </c>
      <c r="D1653" s="210">
        <v>208203.30000000005</v>
      </c>
      <c r="E1653" s="210">
        <v>110835</v>
      </c>
      <c r="F1653" s="20">
        <v>0</v>
      </c>
      <c r="G1653" s="21">
        <f t="shared" si="25"/>
        <v>97368.300000000047</v>
      </c>
      <c r="H1653" s="20">
        <v>0</v>
      </c>
      <c r="I1653" s="20">
        <v>0</v>
      </c>
    </row>
    <row r="1654" spans="1:9" x14ac:dyDescent="0.25">
      <c r="A1654" s="187" t="s">
        <v>1300</v>
      </c>
      <c r="B1654" s="93">
        <v>0</v>
      </c>
      <c r="C1654" s="158" t="s">
        <v>67</v>
      </c>
      <c r="D1654" s="210">
        <v>189033.11000000002</v>
      </c>
      <c r="E1654" s="210">
        <v>115254</v>
      </c>
      <c r="F1654" s="20">
        <v>0</v>
      </c>
      <c r="G1654" s="21">
        <f t="shared" si="25"/>
        <v>73779.110000000015</v>
      </c>
      <c r="H1654" s="20">
        <v>0</v>
      </c>
      <c r="I1654" s="20">
        <v>0</v>
      </c>
    </row>
    <row r="1655" spans="1:9" x14ac:dyDescent="0.25">
      <c r="A1655" s="187" t="s">
        <v>1301</v>
      </c>
      <c r="B1655" s="93">
        <v>0</v>
      </c>
      <c r="C1655" s="158" t="s">
        <v>67</v>
      </c>
      <c r="D1655" s="210">
        <v>1221494.4000000006</v>
      </c>
      <c r="E1655" s="210">
        <v>1132198.9899999998</v>
      </c>
      <c r="F1655" s="20">
        <v>0</v>
      </c>
      <c r="G1655" s="21">
        <f t="shared" si="25"/>
        <v>89295.410000000848</v>
      </c>
      <c r="H1655" s="20">
        <v>0</v>
      </c>
      <c r="I1655" s="20">
        <v>0</v>
      </c>
    </row>
    <row r="1656" spans="1:9" x14ac:dyDescent="0.25">
      <c r="A1656" s="187" t="s">
        <v>1302</v>
      </c>
      <c r="B1656" s="93">
        <v>0</v>
      </c>
      <c r="C1656" s="158" t="s">
        <v>67</v>
      </c>
      <c r="D1656" s="210">
        <v>306543.81000000006</v>
      </c>
      <c r="E1656" s="210">
        <v>280921.60999999993</v>
      </c>
      <c r="F1656" s="20">
        <v>0</v>
      </c>
      <c r="G1656" s="21">
        <f t="shared" si="25"/>
        <v>25622.200000000128</v>
      </c>
      <c r="H1656" s="20">
        <v>0</v>
      </c>
      <c r="I1656" s="20">
        <v>0</v>
      </c>
    </row>
    <row r="1657" spans="1:9" x14ac:dyDescent="0.25">
      <c r="A1657" s="187" t="s">
        <v>1303</v>
      </c>
      <c r="B1657" s="93">
        <v>0</v>
      </c>
      <c r="C1657" s="158" t="s">
        <v>67</v>
      </c>
      <c r="D1657" s="210">
        <v>259742.45000000004</v>
      </c>
      <c r="E1657" s="210">
        <v>131807.56000000003</v>
      </c>
      <c r="F1657" s="20">
        <v>0</v>
      </c>
      <c r="G1657" s="21">
        <f t="shared" si="25"/>
        <v>127934.89000000001</v>
      </c>
      <c r="H1657" s="20">
        <v>0</v>
      </c>
      <c r="I1657" s="20">
        <v>0</v>
      </c>
    </row>
    <row r="1658" spans="1:9" x14ac:dyDescent="0.25">
      <c r="A1658" s="187" t="s">
        <v>1304</v>
      </c>
      <c r="B1658" s="93">
        <v>0</v>
      </c>
      <c r="C1658" s="158" t="s">
        <v>67</v>
      </c>
      <c r="D1658" s="210">
        <v>829944.04000000015</v>
      </c>
      <c r="E1658" s="210">
        <v>706512.32000000007</v>
      </c>
      <c r="F1658" s="20">
        <v>0</v>
      </c>
      <c r="G1658" s="21">
        <f t="shared" si="25"/>
        <v>123431.72000000009</v>
      </c>
      <c r="H1658" s="20">
        <v>0</v>
      </c>
      <c r="I1658" s="20">
        <v>0</v>
      </c>
    </row>
    <row r="1659" spans="1:9" x14ac:dyDescent="0.25">
      <c r="A1659" s="187" t="s">
        <v>1305</v>
      </c>
      <c r="B1659" s="93">
        <v>0</v>
      </c>
      <c r="C1659" s="158" t="s">
        <v>67</v>
      </c>
      <c r="D1659" s="210">
        <v>320254.64999999985</v>
      </c>
      <c r="E1659" s="210">
        <v>276210.43</v>
      </c>
      <c r="F1659" s="20">
        <v>0</v>
      </c>
      <c r="G1659" s="21">
        <f t="shared" si="25"/>
        <v>44044.219999999856</v>
      </c>
      <c r="H1659" s="20">
        <v>0</v>
      </c>
      <c r="I1659" s="20">
        <v>0</v>
      </c>
    </row>
    <row r="1660" spans="1:9" x14ac:dyDescent="0.25">
      <c r="A1660" s="187" t="s">
        <v>1306</v>
      </c>
      <c r="B1660" s="93">
        <v>0</v>
      </c>
      <c r="C1660" s="158" t="s">
        <v>67</v>
      </c>
      <c r="D1660" s="210">
        <v>434145.60000000009</v>
      </c>
      <c r="E1660" s="210">
        <v>337937.10000000009</v>
      </c>
      <c r="F1660" s="20">
        <v>0</v>
      </c>
      <c r="G1660" s="21">
        <f t="shared" si="25"/>
        <v>96208.5</v>
      </c>
      <c r="H1660" s="20">
        <v>0</v>
      </c>
      <c r="I1660" s="20">
        <v>0</v>
      </c>
    </row>
    <row r="1661" spans="1:9" x14ac:dyDescent="0.25">
      <c r="A1661" s="187" t="s">
        <v>1307</v>
      </c>
      <c r="B1661" s="93">
        <v>0</v>
      </c>
      <c r="C1661" s="158" t="s">
        <v>67</v>
      </c>
      <c r="D1661" s="210">
        <v>211291.19999999992</v>
      </c>
      <c r="E1661" s="210">
        <v>173798.65</v>
      </c>
      <c r="F1661" s="20">
        <v>0</v>
      </c>
      <c r="G1661" s="21">
        <f t="shared" si="25"/>
        <v>37492.54999999993</v>
      </c>
      <c r="H1661" s="20">
        <v>0</v>
      </c>
      <c r="I1661" s="20">
        <v>0</v>
      </c>
    </row>
    <row r="1662" spans="1:9" x14ac:dyDescent="0.25">
      <c r="A1662" s="187" t="s">
        <v>1308</v>
      </c>
      <c r="B1662" s="93">
        <v>0</v>
      </c>
      <c r="C1662" s="158" t="s">
        <v>67</v>
      </c>
      <c r="D1662" s="210">
        <v>471134.7</v>
      </c>
      <c r="E1662" s="210">
        <v>367166.64999999997</v>
      </c>
      <c r="F1662" s="20">
        <v>0</v>
      </c>
      <c r="G1662" s="21">
        <f t="shared" si="25"/>
        <v>103968.05000000005</v>
      </c>
      <c r="H1662" s="20">
        <v>0</v>
      </c>
      <c r="I1662" s="20">
        <v>0</v>
      </c>
    </row>
    <row r="1663" spans="1:9" x14ac:dyDescent="0.25">
      <c r="A1663" s="187" t="s">
        <v>1309</v>
      </c>
      <c r="B1663" s="93">
        <v>0</v>
      </c>
      <c r="C1663" s="158" t="s">
        <v>67</v>
      </c>
      <c r="D1663" s="210">
        <v>953149.58</v>
      </c>
      <c r="E1663" s="210">
        <v>721112.79999999993</v>
      </c>
      <c r="F1663" s="20">
        <v>0</v>
      </c>
      <c r="G1663" s="21">
        <f t="shared" si="25"/>
        <v>232036.78000000003</v>
      </c>
      <c r="H1663" s="20">
        <v>0</v>
      </c>
      <c r="I1663" s="20">
        <v>0</v>
      </c>
    </row>
    <row r="1664" spans="1:9" x14ac:dyDescent="0.25">
      <c r="A1664" s="187" t="s">
        <v>1310</v>
      </c>
      <c r="B1664" s="93">
        <v>0</v>
      </c>
      <c r="C1664" s="158" t="s">
        <v>67</v>
      </c>
      <c r="D1664" s="210">
        <v>356192.5500000001</v>
      </c>
      <c r="E1664" s="210">
        <v>326463.90000000002</v>
      </c>
      <c r="F1664" s="20">
        <v>0</v>
      </c>
      <c r="G1664" s="21">
        <f t="shared" si="25"/>
        <v>29728.650000000081</v>
      </c>
      <c r="H1664" s="20">
        <v>0</v>
      </c>
      <c r="I1664" s="20">
        <v>0</v>
      </c>
    </row>
    <row r="1665" spans="1:9" x14ac:dyDescent="0.25">
      <c r="A1665" s="187" t="s">
        <v>1311</v>
      </c>
      <c r="B1665" s="93">
        <v>0</v>
      </c>
      <c r="C1665" s="158" t="s">
        <v>67</v>
      </c>
      <c r="D1665" s="210">
        <v>315360</v>
      </c>
      <c r="E1665" s="210">
        <v>293389.15000000002</v>
      </c>
      <c r="F1665" s="20">
        <v>0</v>
      </c>
      <c r="G1665" s="21">
        <f t="shared" si="25"/>
        <v>21970.849999999977</v>
      </c>
      <c r="H1665" s="20">
        <v>0</v>
      </c>
      <c r="I1665" s="20">
        <v>0</v>
      </c>
    </row>
    <row r="1666" spans="1:9" x14ac:dyDescent="0.25">
      <c r="A1666" s="187" t="s">
        <v>1312</v>
      </c>
      <c r="B1666" s="93">
        <v>0</v>
      </c>
      <c r="C1666" s="158" t="s">
        <v>67</v>
      </c>
      <c r="D1666" s="210">
        <v>1034917.4500000002</v>
      </c>
      <c r="E1666" s="210">
        <v>855674.90999999992</v>
      </c>
      <c r="F1666" s="20">
        <v>0</v>
      </c>
      <c r="G1666" s="21">
        <f t="shared" si="25"/>
        <v>179242.54000000027</v>
      </c>
      <c r="H1666" s="20">
        <v>0</v>
      </c>
      <c r="I1666" s="20">
        <v>0</v>
      </c>
    </row>
    <row r="1667" spans="1:9" x14ac:dyDescent="0.25">
      <c r="A1667" s="187" t="s">
        <v>1313</v>
      </c>
      <c r="B1667" s="93">
        <v>0</v>
      </c>
      <c r="C1667" s="158" t="s">
        <v>67</v>
      </c>
      <c r="D1667" s="210">
        <v>997375.22</v>
      </c>
      <c r="E1667" s="210">
        <v>887123.77</v>
      </c>
      <c r="F1667" s="20">
        <v>0</v>
      </c>
      <c r="G1667" s="21">
        <f t="shared" si="25"/>
        <v>110251.44999999995</v>
      </c>
      <c r="H1667" s="20">
        <v>0</v>
      </c>
      <c r="I1667" s="20">
        <v>0</v>
      </c>
    </row>
    <row r="1668" spans="1:9" x14ac:dyDescent="0.25">
      <c r="A1668" s="187" t="s">
        <v>1314</v>
      </c>
      <c r="B1668" s="93">
        <v>0</v>
      </c>
      <c r="C1668" s="158" t="s">
        <v>67</v>
      </c>
      <c r="D1668" s="210">
        <v>553152.44999999995</v>
      </c>
      <c r="E1668" s="210">
        <v>391287.9</v>
      </c>
      <c r="F1668" s="20">
        <v>0</v>
      </c>
      <c r="G1668" s="21">
        <f t="shared" si="25"/>
        <v>161864.54999999993</v>
      </c>
      <c r="H1668" s="20">
        <v>0</v>
      </c>
      <c r="I1668" s="20">
        <v>0</v>
      </c>
    </row>
    <row r="1669" spans="1:9" x14ac:dyDescent="0.25">
      <c r="A1669" s="187" t="s">
        <v>1315</v>
      </c>
      <c r="B1669" s="93">
        <v>0</v>
      </c>
      <c r="C1669" s="158" t="s">
        <v>67</v>
      </c>
      <c r="D1669" s="210">
        <v>1014339.9500000002</v>
      </c>
      <c r="E1669" s="210">
        <v>859753.39999999979</v>
      </c>
      <c r="F1669" s="20">
        <v>0</v>
      </c>
      <c r="G1669" s="21">
        <f t="shared" si="25"/>
        <v>154586.5500000004</v>
      </c>
      <c r="H1669" s="20">
        <v>0</v>
      </c>
      <c r="I1669" s="20">
        <v>0</v>
      </c>
    </row>
    <row r="1670" spans="1:9" x14ac:dyDescent="0.25">
      <c r="A1670" s="187" t="s">
        <v>1316</v>
      </c>
      <c r="B1670" s="93">
        <v>0</v>
      </c>
      <c r="C1670" s="158" t="s">
        <v>67</v>
      </c>
      <c r="D1670" s="210">
        <v>1033231.0499999996</v>
      </c>
      <c r="E1670" s="210">
        <v>876128.00000000023</v>
      </c>
      <c r="F1670" s="20">
        <v>0</v>
      </c>
      <c r="G1670" s="21">
        <f t="shared" ref="G1670:G1733" si="26">D1670-E1670</f>
        <v>157103.04999999935</v>
      </c>
      <c r="H1670" s="20">
        <v>0</v>
      </c>
      <c r="I1670" s="20">
        <v>0</v>
      </c>
    </row>
    <row r="1671" spans="1:9" x14ac:dyDescent="0.25">
      <c r="A1671" s="187" t="s">
        <v>1317</v>
      </c>
      <c r="B1671" s="93">
        <v>0</v>
      </c>
      <c r="C1671" s="158" t="s">
        <v>67</v>
      </c>
      <c r="D1671" s="210">
        <v>292069.35000000015</v>
      </c>
      <c r="E1671" s="210">
        <v>123908.84999999998</v>
      </c>
      <c r="F1671" s="20">
        <v>0</v>
      </c>
      <c r="G1671" s="21">
        <f t="shared" si="26"/>
        <v>168160.50000000017</v>
      </c>
      <c r="H1671" s="20">
        <v>0</v>
      </c>
      <c r="I1671" s="20">
        <v>0</v>
      </c>
    </row>
    <row r="1672" spans="1:9" x14ac:dyDescent="0.25">
      <c r="A1672" s="187" t="s">
        <v>1318</v>
      </c>
      <c r="B1672" s="93">
        <v>0</v>
      </c>
      <c r="C1672" s="158" t="s">
        <v>67</v>
      </c>
      <c r="D1672" s="210">
        <v>848755.55</v>
      </c>
      <c r="E1672" s="210">
        <v>673098.74999999988</v>
      </c>
      <c r="F1672" s="20">
        <v>0</v>
      </c>
      <c r="G1672" s="21">
        <f t="shared" si="26"/>
        <v>175656.80000000016</v>
      </c>
      <c r="H1672" s="20">
        <v>0</v>
      </c>
      <c r="I1672" s="20">
        <v>0</v>
      </c>
    </row>
    <row r="1673" spans="1:9" x14ac:dyDescent="0.25">
      <c r="A1673" s="187" t="s">
        <v>1319</v>
      </c>
      <c r="B1673" s="93">
        <v>0</v>
      </c>
      <c r="C1673" s="158" t="s">
        <v>67</v>
      </c>
      <c r="D1673" s="210">
        <v>820297.35000000021</v>
      </c>
      <c r="E1673" s="210">
        <v>726578.72</v>
      </c>
      <c r="F1673" s="20">
        <v>0</v>
      </c>
      <c r="G1673" s="21">
        <f t="shared" si="26"/>
        <v>93718.630000000237</v>
      </c>
      <c r="H1673" s="20">
        <v>0</v>
      </c>
      <c r="I1673" s="20">
        <v>0</v>
      </c>
    </row>
    <row r="1674" spans="1:9" x14ac:dyDescent="0.25">
      <c r="A1674" s="187" t="s">
        <v>1320</v>
      </c>
      <c r="B1674" s="93">
        <v>0</v>
      </c>
      <c r="C1674" s="158" t="s">
        <v>67</v>
      </c>
      <c r="D1674" s="210">
        <v>1760114.2000000002</v>
      </c>
      <c r="E1674" s="210">
        <v>1550855.1500000004</v>
      </c>
      <c r="F1674" s="20">
        <v>0</v>
      </c>
      <c r="G1674" s="21">
        <f t="shared" si="26"/>
        <v>209259.04999999981</v>
      </c>
      <c r="H1674" s="20">
        <v>0</v>
      </c>
      <c r="I1674" s="20">
        <v>0</v>
      </c>
    </row>
    <row r="1675" spans="1:9" x14ac:dyDescent="0.25">
      <c r="A1675" s="187" t="s">
        <v>1321</v>
      </c>
      <c r="B1675" s="93">
        <v>0</v>
      </c>
      <c r="C1675" s="158" t="s">
        <v>67</v>
      </c>
      <c r="D1675" s="210">
        <v>1223136.9000000006</v>
      </c>
      <c r="E1675" s="210">
        <v>1064189.6299999999</v>
      </c>
      <c r="F1675" s="20">
        <v>0</v>
      </c>
      <c r="G1675" s="21">
        <f t="shared" si="26"/>
        <v>158947.27000000072</v>
      </c>
      <c r="H1675" s="20">
        <v>0</v>
      </c>
      <c r="I1675" s="20">
        <v>0</v>
      </c>
    </row>
    <row r="1676" spans="1:9" x14ac:dyDescent="0.25">
      <c r="A1676" s="187" t="s">
        <v>1322</v>
      </c>
      <c r="B1676" s="93">
        <v>0</v>
      </c>
      <c r="C1676" s="158" t="s">
        <v>67</v>
      </c>
      <c r="D1676" s="210">
        <v>1008429.3500000002</v>
      </c>
      <c r="E1676" s="210">
        <v>887635.38000000012</v>
      </c>
      <c r="F1676" s="20">
        <v>0</v>
      </c>
      <c r="G1676" s="21">
        <f t="shared" si="26"/>
        <v>120793.97000000009</v>
      </c>
      <c r="H1676" s="20">
        <v>0</v>
      </c>
      <c r="I1676" s="20">
        <v>0</v>
      </c>
    </row>
    <row r="1677" spans="1:9" x14ac:dyDescent="0.25">
      <c r="A1677" s="187" t="s">
        <v>1323</v>
      </c>
      <c r="B1677" s="93">
        <v>0</v>
      </c>
      <c r="C1677" s="158" t="s">
        <v>67</v>
      </c>
      <c r="D1677" s="210">
        <v>1042986.47</v>
      </c>
      <c r="E1677" s="210">
        <v>863123.32</v>
      </c>
      <c r="F1677" s="20">
        <v>0</v>
      </c>
      <c r="G1677" s="21">
        <f t="shared" si="26"/>
        <v>179863.15000000002</v>
      </c>
      <c r="H1677" s="20">
        <v>0</v>
      </c>
      <c r="I1677" s="20">
        <v>0</v>
      </c>
    </row>
    <row r="1678" spans="1:9" x14ac:dyDescent="0.25">
      <c r="A1678" s="187" t="s">
        <v>1324</v>
      </c>
      <c r="B1678" s="93">
        <v>0</v>
      </c>
      <c r="C1678" s="158" t="s">
        <v>67</v>
      </c>
      <c r="D1678" s="210">
        <v>1057872.1000000003</v>
      </c>
      <c r="E1678" s="210">
        <v>866923.4700000002</v>
      </c>
      <c r="F1678" s="20">
        <v>0</v>
      </c>
      <c r="G1678" s="21">
        <f t="shared" si="26"/>
        <v>190948.63000000012</v>
      </c>
      <c r="H1678" s="20">
        <v>0</v>
      </c>
      <c r="I1678" s="20">
        <v>0</v>
      </c>
    </row>
    <row r="1679" spans="1:9" x14ac:dyDescent="0.25">
      <c r="A1679" s="187" t="s">
        <v>1325</v>
      </c>
      <c r="B1679" s="93">
        <v>0</v>
      </c>
      <c r="C1679" s="158" t="s">
        <v>67</v>
      </c>
      <c r="D1679" s="210">
        <v>1042538.2000000001</v>
      </c>
      <c r="E1679" s="210">
        <v>895692.22000000044</v>
      </c>
      <c r="F1679" s="20">
        <v>0</v>
      </c>
      <c r="G1679" s="21">
        <f t="shared" si="26"/>
        <v>146845.97999999963</v>
      </c>
      <c r="H1679" s="20">
        <v>0</v>
      </c>
      <c r="I1679" s="20">
        <v>0</v>
      </c>
    </row>
    <row r="1680" spans="1:9" x14ac:dyDescent="0.25">
      <c r="A1680" s="187" t="s">
        <v>1326</v>
      </c>
      <c r="B1680" s="93">
        <v>0</v>
      </c>
      <c r="C1680" s="158" t="s">
        <v>67</v>
      </c>
      <c r="D1680" s="210">
        <v>790525.05000000016</v>
      </c>
      <c r="E1680" s="210">
        <v>692791.46</v>
      </c>
      <c r="F1680" s="20">
        <v>0</v>
      </c>
      <c r="G1680" s="21">
        <f t="shared" si="26"/>
        <v>97733.5900000002</v>
      </c>
      <c r="H1680" s="20">
        <v>0</v>
      </c>
      <c r="I1680" s="20">
        <v>0</v>
      </c>
    </row>
    <row r="1681" spans="1:9" x14ac:dyDescent="0.25">
      <c r="A1681" s="187" t="s">
        <v>1327</v>
      </c>
      <c r="B1681" s="93">
        <v>0</v>
      </c>
      <c r="C1681" s="158" t="s">
        <v>67</v>
      </c>
      <c r="D1681" s="210">
        <v>1035072.1</v>
      </c>
      <c r="E1681" s="210">
        <v>828501.66</v>
      </c>
      <c r="F1681" s="20">
        <v>0</v>
      </c>
      <c r="G1681" s="21">
        <f t="shared" si="26"/>
        <v>206570.43999999994</v>
      </c>
      <c r="H1681" s="20">
        <v>0</v>
      </c>
      <c r="I1681" s="20">
        <v>0</v>
      </c>
    </row>
    <row r="1682" spans="1:9" x14ac:dyDescent="0.25">
      <c r="A1682" s="187" t="s">
        <v>1328</v>
      </c>
      <c r="B1682" s="93">
        <v>0</v>
      </c>
      <c r="C1682" s="158" t="s">
        <v>67</v>
      </c>
      <c r="D1682" s="210">
        <v>1046794.45</v>
      </c>
      <c r="E1682" s="210">
        <v>766017.73</v>
      </c>
      <c r="F1682" s="20">
        <v>0</v>
      </c>
      <c r="G1682" s="21">
        <f t="shared" si="26"/>
        <v>280776.71999999997</v>
      </c>
      <c r="H1682" s="20">
        <v>0</v>
      </c>
      <c r="I1682" s="20">
        <v>0</v>
      </c>
    </row>
    <row r="1683" spans="1:9" x14ac:dyDescent="0.25">
      <c r="A1683" s="187" t="s">
        <v>1329</v>
      </c>
      <c r="B1683" s="93">
        <v>0</v>
      </c>
      <c r="C1683" s="158" t="s">
        <v>67</v>
      </c>
      <c r="D1683" s="210">
        <v>1033690.9500000002</v>
      </c>
      <c r="E1683" s="210">
        <v>838552.41999999993</v>
      </c>
      <c r="F1683" s="20">
        <v>0</v>
      </c>
      <c r="G1683" s="21">
        <f t="shared" si="26"/>
        <v>195138.53000000026</v>
      </c>
      <c r="H1683" s="20">
        <v>0</v>
      </c>
      <c r="I1683" s="20">
        <v>0</v>
      </c>
    </row>
    <row r="1684" spans="1:9" x14ac:dyDescent="0.25">
      <c r="A1684" s="187" t="s">
        <v>618</v>
      </c>
      <c r="B1684" s="93">
        <v>0</v>
      </c>
      <c r="C1684" s="158" t="s">
        <v>67</v>
      </c>
      <c r="D1684" s="210">
        <v>97049.500000000015</v>
      </c>
      <c r="E1684" s="210">
        <v>83429.469999999987</v>
      </c>
      <c r="F1684" s="20">
        <v>0</v>
      </c>
      <c r="G1684" s="21">
        <f t="shared" si="26"/>
        <v>13620.030000000028</v>
      </c>
      <c r="H1684" s="20">
        <v>0</v>
      </c>
      <c r="I1684" s="20">
        <v>0</v>
      </c>
    </row>
    <row r="1685" spans="1:9" x14ac:dyDescent="0.25">
      <c r="A1685" s="164" t="s">
        <v>2275</v>
      </c>
      <c r="B1685" s="93">
        <v>0</v>
      </c>
      <c r="C1685" s="158" t="s">
        <v>67</v>
      </c>
      <c r="D1685" s="210">
        <v>96044.500000000015</v>
      </c>
      <c r="E1685" s="210">
        <v>49647.65</v>
      </c>
      <c r="F1685" s="20">
        <v>0</v>
      </c>
      <c r="G1685" s="21">
        <f t="shared" si="26"/>
        <v>46396.850000000013</v>
      </c>
      <c r="H1685" s="20">
        <v>0</v>
      </c>
      <c r="I1685" s="20">
        <v>0</v>
      </c>
    </row>
    <row r="1686" spans="1:9" x14ac:dyDescent="0.25">
      <c r="A1686" s="164" t="s">
        <v>2276</v>
      </c>
      <c r="B1686" s="93">
        <v>0</v>
      </c>
      <c r="C1686" s="158" t="s">
        <v>67</v>
      </c>
      <c r="D1686" s="210">
        <v>111689.00000000004</v>
      </c>
      <c r="E1686" s="210">
        <v>82919.500000000015</v>
      </c>
      <c r="F1686" s="20">
        <v>0</v>
      </c>
      <c r="G1686" s="21">
        <f t="shared" si="26"/>
        <v>28769.500000000029</v>
      </c>
      <c r="H1686" s="20">
        <v>0</v>
      </c>
      <c r="I1686" s="20">
        <v>0</v>
      </c>
    </row>
    <row r="1687" spans="1:9" x14ac:dyDescent="0.25">
      <c r="A1687" s="164" t="s">
        <v>2277</v>
      </c>
      <c r="B1687" s="93">
        <v>0</v>
      </c>
      <c r="C1687" s="158" t="s">
        <v>67</v>
      </c>
      <c r="D1687" s="210">
        <v>50150.7</v>
      </c>
      <c r="E1687" s="210">
        <v>22229.699999999997</v>
      </c>
      <c r="F1687" s="20">
        <v>0</v>
      </c>
      <c r="G1687" s="21">
        <f t="shared" si="26"/>
        <v>27921</v>
      </c>
      <c r="H1687" s="20">
        <v>0</v>
      </c>
      <c r="I1687" s="20">
        <v>0</v>
      </c>
    </row>
    <row r="1688" spans="1:9" x14ac:dyDescent="0.25">
      <c r="A1688" s="164" t="s">
        <v>2278</v>
      </c>
      <c r="B1688" s="93">
        <v>0</v>
      </c>
      <c r="C1688" s="158" t="s">
        <v>67</v>
      </c>
      <c r="D1688" s="210">
        <v>82477.000000000015</v>
      </c>
      <c r="E1688" s="210">
        <v>24242.379999999997</v>
      </c>
      <c r="F1688" s="20">
        <v>0</v>
      </c>
      <c r="G1688" s="21">
        <f t="shared" si="26"/>
        <v>58234.620000000017</v>
      </c>
      <c r="H1688" s="20">
        <v>0</v>
      </c>
      <c r="I1688" s="20">
        <v>0</v>
      </c>
    </row>
    <row r="1689" spans="1:9" x14ac:dyDescent="0.25">
      <c r="A1689" s="164" t="s">
        <v>2279</v>
      </c>
      <c r="B1689" s="93">
        <v>0</v>
      </c>
      <c r="C1689" s="158" t="s">
        <v>67</v>
      </c>
      <c r="D1689" s="210">
        <v>111289.35000000002</v>
      </c>
      <c r="E1689" s="210">
        <v>50474.5</v>
      </c>
      <c r="F1689" s="20">
        <v>0</v>
      </c>
      <c r="G1689" s="21">
        <f t="shared" si="26"/>
        <v>60814.85000000002</v>
      </c>
      <c r="H1689" s="20">
        <v>0</v>
      </c>
      <c r="I1689" s="20">
        <v>0</v>
      </c>
    </row>
    <row r="1690" spans="1:9" x14ac:dyDescent="0.25">
      <c r="A1690" s="164" t="s">
        <v>2280</v>
      </c>
      <c r="B1690" s="93">
        <v>0</v>
      </c>
      <c r="C1690" s="158" t="s">
        <v>67</v>
      </c>
      <c r="D1690" s="210">
        <v>93934.000000000044</v>
      </c>
      <c r="E1690" s="210">
        <v>34716.050000000003</v>
      </c>
      <c r="F1690" s="20">
        <v>0</v>
      </c>
      <c r="G1690" s="21">
        <f t="shared" si="26"/>
        <v>59217.950000000041</v>
      </c>
      <c r="H1690" s="20">
        <v>0</v>
      </c>
      <c r="I1690" s="20">
        <v>0</v>
      </c>
    </row>
    <row r="1691" spans="1:9" x14ac:dyDescent="0.25">
      <c r="A1691" s="164" t="s">
        <v>2281</v>
      </c>
      <c r="B1691" s="93">
        <v>0</v>
      </c>
      <c r="C1691" s="158" t="s">
        <v>67</v>
      </c>
      <c r="D1691" s="210">
        <v>99059.500000000015</v>
      </c>
      <c r="E1691" s="210">
        <v>8567.2199999999993</v>
      </c>
      <c r="F1691" s="20">
        <v>0</v>
      </c>
      <c r="G1691" s="21">
        <f t="shared" si="26"/>
        <v>90492.280000000013</v>
      </c>
      <c r="H1691" s="20">
        <v>0</v>
      </c>
      <c r="I1691" s="20">
        <v>0</v>
      </c>
    </row>
    <row r="1692" spans="1:9" x14ac:dyDescent="0.25">
      <c r="A1692" s="164" t="s">
        <v>2282</v>
      </c>
      <c r="B1692" s="93">
        <v>0</v>
      </c>
      <c r="C1692" s="158" t="s">
        <v>67</v>
      </c>
      <c r="D1692" s="210">
        <v>105491.50000000003</v>
      </c>
      <c r="E1692" s="210">
        <v>35113.850000000006</v>
      </c>
      <c r="F1692" s="20">
        <v>0</v>
      </c>
      <c r="G1692" s="21">
        <f t="shared" si="26"/>
        <v>70377.650000000023</v>
      </c>
      <c r="H1692" s="20">
        <v>0</v>
      </c>
      <c r="I1692" s="20">
        <v>0</v>
      </c>
    </row>
    <row r="1693" spans="1:9" x14ac:dyDescent="0.25">
      <c r="A1693" s="164" t="s">
        <v>1704</v>
      </c>
      <c r="B1693" s="93">
        <v>0</v>
      </c>
      <c r="C1693" s="158" t="s">
        <v>67</v>
      </c>
      <c r="D1693" s="210">
        <v>844559.97999999963</v>
      </c>
      <c r="E1693" s="210">
        <v>402456.70999999996</v>
      </c>
      <c r="F1693" s="20">
        <v>0</v>
      </c>
      <c r="G1693" s="21">
        <f t="shared" si="26"/>
        <v>442103.26999999967</v>
      </c>
      <c r="H1693" s="20">
        <v>0</v>
      </c>
      <c r="I1693" s="20">
        <v>0</v>
      </c>
    </row>
    <row r="1694" spans="1:9" x14ac:dyDescent="0.25">
      <c r="A1694" s="164" t="s">
        <v>3897</v>
      </c>
      <c r="B1694" s="93">
        <v>0</v>
      </c>
      <c r="C1694" s="158" t="s">
        <v>67</v>
      </c>
      <c r="D1694" s="210">
        <v>1062821.6400000001</v>
      </c>
      <c r="E1694" s="210">
        <v>236598.21000000002</v>
      </c>
      <c r="F1694" s="20">
        <v>0</v>
      </c>
      <c r="G1694" s="21">
        <f t="shared" si="26"/>
        <v>826223.43000000017</v>
      </c>
      <c r="H1694" s="20">
        <v>0</v>
      </c>
      <c r="I1694" s="20">
        <v>0</v>
      </c>
    </row>
    <row r="1695" spans="1:9" x14ac:dyDescent="0.25">
      <c r="A1695" s="187" t="s">
        <v>619</v>
      </c>
      <c r="B1695" s="93">
        <v>0</v>
      </c>
      <c r="C1695" s="158" t="s">
        <v>67</v>
      </c>
      <c r="D1695" s="210">
        <v>62310</v>
      </c>
      <c r="E1695" s="210">
        <v>0</v>
      </c>
      <c r="F1695" s="20">
        <v>0</v>
      </c>
      <c r="G1695" s="21">
        <f t="shared" si="26"/>
        <v>62310</v>
      </c>
      <c r="H1695" s="20">
        <v>0</v>
      </c>
      <c r="I1695" s="20">
        <v>0</v>
      </c>
    </row>
    <row r="1696" spans="1:9" x14ac:dyDescent="0.25">
      <c r="A1696" s="187" t="s">
        <v>620</v>
      </c>
      <c r="B1696" s="93">
        <v>0</v>
      </c>
      <c r="C1696" s="158" t="s">
        <v>67</v>
      </c>
      <c r="D1696" s="210">
        <v>166059.49999999991</v>
      </c>
      <c r="E1696" s="210">
        <v>78815.810000000027</v>
      </c>
      <c r="F1696" s="20">
        <v>0</v>
      </c>
      <c r="G1696" s="21">
        <f t="shared" si="26"/>
        <v>87243.689999999886</v>
      </c>
      <c r="H1696" s="20">
        <v>0</v>
      </c>
      <c r="I1696" s="20">
        <v>0</v>
      </c>
    </row>
    <row r="1697" spans="1:9" x14ac:dyDescent="0.25">
      <c r="A1697" s="164" t="s">
        <v>2283</v>
      </c>
      <c r="B1697" s="93">
        <v>0</v>
      </c>
      <c r="C1697" s="158" t="s">
        <v>67</v>
      </c>
      <c r="D1697" s="210">
        <v>6120.7000000000007</v>
      </c>
      <c r="E1697" s="210">
        <v>4248.6000000000004</v>
      </c>
      <c r="F1697" s="20">
        <v>0</v>
      </c>
      <c r="G1697" s="21">
        <f t="shared" si="26"/>
        <v>1872.1000000000004</v>
      </c>
      <c r="H1697" s="20">
        <v>0</v>
      </c>
      <c r="I1697" s="20">
        <v>0</v>
      </c>
    </row>
    <row r="1698" spans="1:9" x14ac:dyDescent="0.25">
      <c r="A1698" s="164" t="s">
        <v>2284</v>
      </c>
      <c r="B1698" s="93">
        <v>0</v>
      </c>
      <c r="C1698" s="158" t="s">
        <v>67</v>
      </c>
      <c r="D1698" s="210">
        <v>55769.200000000012</v>
      </c>
      <c r="E1698" s="210">
        <v>8663.2999999999993</v>
      </c>
      <c r="F1698" s="20">
        <v>0</v>
      </c>
      <c r="G1698" s="21">
        <f t="shared" si="26"/>
        <v>47105.900000000009</v>
      </c>
      <c r="H1698" s="20">
        <v>0</v>
      </c>
      <c r="I1698" s="20">
        <v>0</v>
      </c>
    </row>
    <row r="1699" spans="1:9" x14ac:dyDescent="0.25">
      <c r="A1699" s="205" t="s">
        <v>2285</v>
      </c>
      <c r="B1699" s="93">
        <v>0</v>
      </c>
      <c r="C1699" s="158" t="s">
        <v>67</v>
      </c>
      <c r="D1699" s="210">
        <v>108806.8</v>
      </c>
      <c r="E1699" s="210">
        <v>10975.8</v>
      </c>
      <c r="F1699" s="20">
        <v>0</v>
      </c>
      <c r="G1699" s="21">
        <f t="shared" si="26"/>
        <v>97831</v>
      </c>
      <c r="H1699" s="20">
        <v>0</v>
      </c>
      <c r="I1699" s="20">
        <v>0</v>
      </c>
    </row>
    <row r="1700" spans="1:9" x14ac:dyDescent="0.25">
      <c r="A1700" s="205" t="s">
        <v>3898</v>
      </c>
      <c r="B1700" s="93">
        <v>0</v>
      </c>
      <c r="C1700" s="158" t="s">
        <v>67</v>
      </c>
      <c r="D1700" s="210">
        <v>108806.8</v>
      </c>
      <c r="E1700" s="210">
        <v>10975.8</v>
      </c>
      <c r="F1700" s="20">
        <v>0</v>
      </c>
      <c r="G1700" s="21">
        <f t="shared" si="26"/>
        <v>97831</v>
      </c>
      <c r="H1700" s="20">
        <v>0</v>
      </c>
      <c r="I1700" s="20">
        <v>0</v>
      </c>
    </row>
    <row r="1701" spans="1:9" x14ac:dyDescent="0.25">
      <c r="A1701" s="205" t="s">
        <v>2286</v>
      </c>
      <c r="B1701" s="93">
        <v>0</v>
      </c>
      <c r="C1701" s="158" t="s">
        <v>67</v>
      </c>
      <c r="D1701" s="210">
        <v>57595.999999999985</v>
      </c>
      <c r="E1701" s="210">
        <v>28388.35</v>
      </c>
      <c r="F1701" s="20">
        <v>0</v>
      </c>
      <c r="G1701" s="21">
        <f t="shared" si="26"/>
        <v>29207.649999999987</v>
      </c>
      <c r="H1701" s="20">
        <v>0</v>
      </c>
      <c r="I1701" s="20">
        <v>0</v>
      </c>
    </row>
    <row r="1702" spans="1:9" x14ac:dyDescent="0.25">
      <c r="A1702" s="205" t="s">
        <v>2287</v>
      </c>
      <c r="B1702" s="93">
        <v>0</v>
      </c>
      <c r="C1702" s="158" t="s">
        <v>67</v>
      </c>
      <c r="D1702" s="210">
        <v>160747.54000000004</v>
      </c>
      <c r="E1702" s="210">
        <v>40341.519999999997</v>
      </c>
      <c r="F1702" s="20">
        <v>0</v>
      </c>
      <c r="G1702" s="21">
        <f t="shared" si="26"/>
        <v>120406.02000000005</v>
      </c>
      <c r="H1702" s="20">
        <v>0</v>
      </c>
      <c r="I1702" s="20">
        <v>0</v>
      </c>
    </row>
    <row r="1703" spans="1:9" x14ac:dyDescent="0.25">
      <c r="A1703" s="205" t="s">
        <v>2288</v>
      </c>
      <c r="B1703" s="93">
        <v>0</v>
      </c>
      <c r="C1703" s="158" t="s">
        <v>67</v>
      </c>
      <c r="D1703" s="210">
        <v>683802.47</v>
      </c>
      <c r="E1703" s="210">
        <v>353629.55</v>
      </c>
      <c r="F1703" s="20">
        <v>0</v>
      </c>
      <c r="G1703" s="21">
        <f t="shared" si="26"/>
        <v>330172.92</v>
      </c>
      <c r="H1703" s="20">
        <v>0</v>
      </c>
      <c r="I1703" s="20">
        <v>0</v>
      </c>
    </row>
    <row r="1704" spans="1:9" x14ac:dyDescent="0.25">
      <c r="A1704" s="205" t="s">
        <v>2289</v>
      </c>
      <c r="B1704" s="93">
        <v>0</v>
      </c>
      <c r="C1704" s="158" t="s">
        <v>67</v>
      </c>
      <c r="D1704" s="210">
        <v>76646.999999999985</v>
      </c>
      <c r="E1704" s="210">
        <v>35016.21</v>
      </c>
      <c r="F1704" s="20">
        <v>0</v>
      </c>
      <c r="G1704" s="21">
        <f t="shared" si="26"/>
        <v>41630.789999999986</v>
      </c>
      <c r="H1704" s="20">
        <v>0</v>
      </c>
      <c r="I1704" s="20">
        <v>0</v>
      </c>
    </row>
    <row r="1705" spans="1:9" x14ac:dyDescent="0.25">
      <c r="A1705" s="205" t="s">
        <v>1705</v>
      </c>
      <c r="B1705" s="93">
        <v>0</v>
      </c>
      <c r="C1705" s="158" t="s">
        <v>67</v>
      </c>
      <c r="D1705" s="210">
        <v>221770</v>
      </c>
      <c r="E1705" s="210">
        <v>168074.05000000005</v>
      </c>
      <c r="F1705" s="20">
        <v>0</v>
      </c>
      <c r="G1705" s="21">
        <f t="shared" si="26"/>
        <v>53695.949999999953</v>
      </c>
      <c r="H1705" s="20">
        <v>0</v>
      </c>
      <c r="I1705" s="20">
        <v>0</v>
      </c>
    </row>
    <row r="1706" spans="1:9" x14ac:dyDescent="0.25">
      <c r="A1706" s="164" t="s">
        <v>1706</v>
      </c>
      <c r="B1706" s="93">
        <v>0</v>
      </c>
      <c r="C1706" s="158" t="s">
        <v>67</v>
      </c>
      <c r="D1706" s="210">
        <v>215136.99999999991</v>
      </c>
      <c r="E1706" s="210">
        <v>185224.95999999999</v>
      </c>
      <c r="F1706" s="20">
        <v>0</v>
      </c>
      <c r="G1706" s="21">
        <f t="shared" si="26"/>
        <v>29912.039999999921</v>
      </c>
      <c r="H1706" s="20">
        <v>0</v>
      </c>
      <c r="I1706" s="20">
        <v>0</v>
      </c>
    </row>
    <row r="1707" spans="1:9" x14ac:dyDescent="0.25">
      <c r="A1707" s="164" t="s">
        <v>1707</v>
      </c>
      <c r="B1707" s="93">
        <v>0</v>
      </c>
      <c r="C1707" s="158" t="s">
        <v>67</v>
      </c>
      <c r="D1707" s="210">
        <v>216476.99999999994</v>
      </c>
      <c r="E1707" s="210">
        <v>166077.75000000003</v>
      </c>
      <c r="F1707" s="20">
        <v>0</v>
      </c>
      <c r="G1707" s="21">
        <f t="shared" si="26"/>
        <v>50399.249999999913</v>
      </c>
      <c r="H1707" s="20">
        <v>0</v>
      </c>
      <c r="I1707" s="20">
        <v>0</v>
      </c>
    </row>
    <row r="1708" spans="1:9" x14ac:dyDescent="0.25">
      <c r="A1708" s="164" t="s">
        <v>1708</v>
      </c>
      <c r="B1708" s="93">
        <v>0</v>
      </c>
      <c r="C1708" s="158" t="s">
        <v>67</v>
      </c>
      <c r="D1708" s="210">
        <v>171537.71000000005</v>
      </c>
      <c r="E1708" s="210">
        <v>134591.35</v>
      </c>
      <c r="F1708" s="20">
        <v>0</v>
      </c>
      <c r="G1708" s="21">
        <f t="shared" si="26"/>
        <v>36946.360000000044</v>
      </c>
      <c r="H1708" s="20">
        <v>0</v>
      </c>
      <c r="I1708" s="20">
        <v>0</v>
      </c>
    </row>
    <row r="1709" spans="1:9" x14ac:dyDescent="0.25">
      <c r="A1709" s="164" t="s">
        <v>1709</v>
      </c>
      <c r="B1709" s="93">
        <v>0</v>
      </c>
      <c r="C1709" s="158" t="s">
        <v>67</v>
      </c>
      <c r="D1709" s="210">
        <v>172802.69999999995</v>
      </c>
      <c r="E1709" s="210">
        <v>136117.94999999998</v>
      </c>
      <c r="F1709" s="20">
        <v>0</v>
      </c>
      <c r="G1709" s="21">
        <f t="shared" si="26"/>
        <v>36684.749999999971</v>
      </c>
      <c r="H1709" s="20">
        <v>0</v>
      </c>
      <c r="I1709" s="20">
        <v>0</v>
      </c>
    </row>
    <row r="1710" spans="1:9" x14ac:dyDescent="0.25">
      <c r="A1710" s="164" t="s">
        <v>1710</v>
      </c>
      <c r="B1710" s="93">
        <v>0</v>
      </c>
      <c r="C1710" s="158" t="s">
        <v>67</v>
      </c>
      <c r="D1710" s="210">
        <v>198185.99999999997</v>
      </c>
      <c r="E1710" s="210">
        <v>156894.91999999998</v>
      </c>
      <c r="F1710" s="20">
        <v>0</v>
      </c>
      <c r="G1710" s="21">
        <f t="shared" si="26"/>
        <v>41291.079999999987</v>
      </c>
      <c r="H1710" s="20">
        <v>0</v>
      </c>
      <c r="I1710" s="20">
        <v>0</v>
      </c>
    </row>
    <row r="1711" spans="1:9" x14ac:dyDescent="0.25">
      <c r="A1711" s="164" t="s">
        <v>1711</v>
      </c>
      <c r="B1711" s="93">
        <v>0</v>
      </c>
      <c r="C1711" s="158" t="s">
        <v>67</v>
      </c>
      <c r="D1711" s="210">
        <v>401497.5</v>
      </c>
      <c r="E1711" s="210">
        <v>337501.11</v>
      </c>
      <c r="F1711" s="20">
        <v>0</v>
      </c>
      <c r="G1711" s="21">
        <f t="shared" si="26"/>
        <v>63996.390000000014</v>
      </c>
      <c r="H1711" s="20">
        <v>0</v>
      </c>
      <c r="I1711" s="20">
        <v>0</v>
      </c>
    </row>
    <row r="1712" spans="1:9" x14ac:dyDescent="0.25">
      <c r="A1712" s="164" t="s">
        <v>1712</v>
      </c>
      <c r="B1712" s="93">
        <v>0</v>
      </c>
      <c r="C1712" s="158" t="s">
        <v>67</v>
      </c>
      <c r="D1712" s="210">
        <v>200464.00000000006</v>
      </c>
      <c r="E1712" s="210">
        <v>159075.77999999997</v>
      </c>
      <c r="F1712" s="20">
        <v>0</v>
      </c>
      <c r="G1712" s="21">
        <f t="shared" si="26"/>
        <v>41388.220000000088</v>
      </c>
      <c r="H1712" s="20">
        <v>0</v>
      </c>
      <c r="I1712" s="20">
        <v>0</v>
      </c>
    </row>
    <row r="1713" spans="1:9" x14ac:dyDescent="0.25">
      <c r="A1713" s="164" t="s">
        <v>1713</v>
      </c>
      <c r="B1713" s="93">
        <v>0</v>
      </c>
      <c r="C1713" s="158" t="s">
        <v>67</v>
      </c>
      <c r="D1713" s="210">
        <v>180464.49999999994</v>
      </c>
      <c r="E1713" s="210">
        <v>149427.75999999998</v>
      </c>
      <c r="F1713" s="20">
        <v>0</v>
      </c>
      <c r="G1713" s="21">
        <f t="shared" si="26"/>
        <v>31036.739999999962</v>
      </c>
      <c r="H1713" s="20">
        <v>0</v>
      </c>
      <c r="I1713" s="20">
        <v>0</v>
      </c>
    </row>
    <row r="1714" spans="1:9" x14ac:dyDescent="0.25">
      <c r="A1714" s="164" t="s">
        <v>1714</v>
      </c>
      <c r="B1714" s="93">
        <v>0</v>
      </c>
      <c r="C1714" s="158" t="s">
        <v>67</v>
      </c>
      <c r="D1714" s="210">
        <v>307940.60000000015</v>
      </c>
      <c r="E1714" s="210">
        <v>172601.39999999997</v>
      </c>
      <c r="F1714" s="20">
        <v>0</v>
      </c>
      <c r="G1714" s="21">
        <f t="shared" si="26"/>
        <v>135339.20000000019</v>
      </c>
      <c r="H1714" s="20">
        <v>0</v>
      </c>
      <c r="I1714" s="20">
        <v>0</v>
      </c>
    </row>
    <row r="1715" spans="1:9" x14ac:dyDescent="0.25">
      <c r="A1715" s="164" t="s">
        <v>1715</v>
      </c>
      <c r="B1715" s="93">
        <v>0</v>
      </c>
      <c r="C1715" s="158" t="s">
        <v>67</v>
      </c>
      <c r="D1715" s="210">
        <v>316005.50000000012</v>
      </c>
      <c r="E1715" s="210">
        <v>257156.35999999996</v>
      </c>
      <c r="F1715" s="20">
        <v>0</v>
      </c>
      <c r="G1715" s="21">
        <f t="shared" si="26"/>
        <v>58849.140000000159</v>
      </c>
      <c r="H1715" s="20">
        <v>0</v>
      </c>
      <c r="I1715" s="20">
        <v>0</v>
      </c>
    </row>
    <row r="1716" spans="1:9" x14ac:dyDescent="0.25">
      <c r="A1716" s="164" t="s">
        <v>1716</v>
      </c>
      <c r="B1716" s="93">
        <v>0</v>
      </c>
      <c r="C1716" s="158" t="s">
        <v>67</v>
      </c>
      <c r="D1716" s="210">
        <v>834820</v>
      </c>
      <c r="E1716" s="210">
        <v>701275.79999999981</v>
      </c>
      <c r="F1716" s="20">
        <v>0</v>
      </c>
      <c r="G1716" s="21">
        <f t="shared" si="26"/>
        <v>133544.20000000019</v>
      </c>
      <c r="H1716" s="20">
        <v>0</v>
      </c>
      <c r="I1716" s="20">
        <v>0</v>
      </c>
    </row>
    <row r="1717" spans="1:9" x14ac:dyDescent="0.25">
      <c r="A1717" s="164" t="s">
        <v>1717</v>
      </c>
      <c r="B1717" s="93">
        <v>0</v>
      </c>
      <c r="C1717" s="158" t="s">
        <v>67</v>
      </c>
      <c r="D1717" s="210">
        <v>1276448.2000000009</v>
      </c>
      <c r="E1717" s="210">
        <v>1082040.8</v>
      </c>
      <c r="F1717" s="20">
        <v>0</v>
      </c>
      <c r="G1717" s="21">
        <f t="shared" si="26"/>
        <v>194407.40000000084</v>
      </c>
      <c r="H1717" s="20">
        <v>0</v>
      </c>
      <c r="I1717" s="20">
        <v>0</v>
      </c>
    </row>
    <row r="1718" spans="1:9" x14ac:dyDescent="0.25">
      <c r="A1718" s="164" t="s">
        <v>1718</v>
      </c>
      <c r="B1718" s="93">
        <v>0</v>
      </c>
      <c r="C1718" s="158" t="s">
        <v>67</v>
      </c>
      <c r="D1718" s="210">
        <v>37386.000000000007</v>
      </c>
      <c r="E1718" s="210">
        <v>14319.000000000002</v>
      </c>
      <c r="F1718" s="20">
        <v>0</v>
      </c>
      <c r="G1718" s="21">
        <f t="shared" si="26"/>
        <v>23067.000000000007</v>
      </c>
      <c r="H1718" s="20">
        <v>0</v>
      </c>
      <c r="I1718" s="20">
        <v>0</v>
      </c>
    </row>
    <row r="1719" spans="1:9" x14ac:dyDescent="0.25">
      <c r="A1719" s="164" t="s">
        <v>1719</v>
      </c>
      <c r="B1719" s="93">
        <v>0</v>
      </c>
      <c r="C1719" s="158" t="s">
        <v>67</v>
      </c>
      <c r="D1719" s="210">
        <v>33507</v>
      </c>
      <c r="E1719" s="210">
        <v>8071.3000000000011</v>
      </c>
      <c r="F1719" s="20">
        <v>0</v>
      </c>
      <c r="G1719" s="21">
        <f t="shared" si="26"/>
        <v>25435.699999999997</v>
      </c>
      <c r="H1719" s="20">
        <v>0</v>
      </c>
      <c r="I1719" s="20">
        <v>0</v>
      </c>
    </row>
    <row r="1720" spans="1:9" x14ac:dyDescent="0.25">
      <c r="A1720" s="164" t="s">
        <v>1720</v>
      </c>
      <c r="B1720" s="93">
        <v>0</v>
      </c>
      <c r="C1720" s="158" t="s">
        <v>67</v>
      </c>
      <c r="D1720" s="210">
        <v>900372.10000000009</v>
      </c>
      <c r="E1720" s="210">
        <v>369427.57000000007</v>
      </c>
      <c r="F1720" s="20">
        <v>0</v>
      </c>
      <c r="G1720" s="21">
        <f t="shared" si="26"/>
        <v>530944.53</v>
      </c>
      <c r="H1720" s="20">
        <v>0</v>
      </c>
      <c r="I1720" s="20">
        <v>0</v>
      </c>
    </row>
    <row r="1721" spans="1:9" x14ac:dyDescent="0.25">
      <c r="A1721" s="164" t="s">
        <v>1721</v>
      </c>
      <c r="B1721" s="93">
        <v>0</v>
      </c>
      <c r="C1721" s="158" t="s">
        <v>67</v>
      </c>
      <c r="D1721" s="210">
        <v>57251.599999999991</v>
      </c>
      <c r="E1721" s="210">
        <v>34034.249999999993</v>
      </c>
      <c r="F1721" s="20">
        <v>0</v>
      </c>
      <c r="G1721" s="21">
        <f t="shared" si="26"/>
        <v>23217.35</v>
      </c>
      <c r="H1721" s="20">
        <v>0</v>
      </c>
      <c r="I1721" s="20">
        <v>0</v>
      </c>
    </row>
    <row r="1722" spans="1:9" x14ac:dyDescent="0.25">
      <c r="A1722" s="164" t="s">
        <v>1722</v>
      </c>
      <c r="B1722" s="93">
        <v>0</v>
      </c>
      <c r="C1722" s="158" t="s">
        <v>67</v>
      </c>
      <c r="D1722" s="210">
        <v>214455.13999999998</v>
      </c>
      <c r="E1722" s="210">
        <v>124011.97999999998</v>
      </c>
      <c r="F1722" s="20">
        <v>0</v>
      </c>
      <c r="G1722" s="21">
        <f t="shared" si="26"/>
        <v>90443.16</v>
      </c>
      <c r="H1722" s="20">
        <v>0</v>
      </c>
      <c r="I1722" s="20">
        <v>0</v>
      </c>
    </row>
    <row r="1723" spans="1:9" x14ac:dyDescent="0.25">
      <c r="A1723" s="164" t="s">
        <v>1723</v>
      </c>
      <c r="B1723" s="93">
        <v>0</v>
      </c>
      <c r="C1723" s="158" t="s">
        <v>67</v>
      </c>
      <c r="D1723" s="210">
        <v>472986.49999999994</v>
      </c>
      <c r="E1723" s="210">
        <v>388904.67</v>
      </c>
      <c r="F1723" s="20">
        <v>0</v>
      </c>
      <c r="G1723" s="21">
        <f t="shared" si="26"/>
        <v>84081.829999999958</v>
      </c>
      <c r="H1723" s="20">
        <v>0</v>
      </c>
      <c r="I1723" s="20">
        <v>0</v>
      </c>
    </row>
    <row r="1724" spans="1:9" x14ac:dyDescent="0.25">
      <c r="A1724" s="187" t="s">
        <v>621</v>
      </c>
      <c r="B1724" s="93">
        <v>0</v>
      </c>
      <c r="C1724" s="158" t="s">
        <v>67</v>
      </c>
      <c r="D1724" s="210">
        <v>56413.999999999993</v>
      </c>
      <c r="E1724" s="210">
        <v>974.04</v>
      </c>
      <c r="F1724" s="20">
        <v>0</v>
      </c>
      <c r="G1724" s="21">
        <f t="shared" si="26"/>
        <v>55439.959999999992</v>
      </c>
      <c r="H1724" s="20">
        <v>0</v>
      </c>
      <c r="I1724" s="20">
        <v>0</v>
      </c>
    </row>
    <row r="1725" spans="1:9" x14ac:dyDescent="0.25">
      <c r="A1725" s="187" t="s">
        <v>622</v>
      </c>
      <c r="B1725" s="93">
        <v>0</v>
      </c>
      <c r="C1725" s="158" t="s">
        <v>67</v>
      </c>
      <c r="D1725" s="210">
        <v>34337.5</v>
      </c>
      <c r="E1725" s="210">
        <v>0</v>
      </c>
      <c r="F1725" s="20">
        <v>0</v>
      </c>
      <c r="G1725" s="21">
        <f t="shared" si="26"/>
        <v>34337.5</v>
      </c>
      <c r="H1725" s="20">
        <v>0</v>
      </c>
      <c r="I1725" s="20">
        <v>0</v>
      </c>
    </row>
    <row r="1726" spans="1:9" x14ac:dyDescent="0.25">
      <c r="A1726" s="187" t="s">
        <v>623</v>
      </c>
      <c r="B1726" s="93">
        <v>0</v>
      </c>
      <c r="C1726" s="158" t="s">
        <v>67</v>
      </c>
      <c r="D1726" s="210">
        <v>116325.5</v>
      </c>
      <c r="E1726" s="210">
        <v>20963.060000000001</v>
      </c>
      <c r="F1726" s="20">
        <v>0</v>
      </c>
      <c r="G1726" s="21">
        <f t="shared" si="26"/>
        <v>95362.44</v>
      </c>
      <c r="H1726" s="20">
        <v>0</v>
      </c>
      <c r="I1726" s="20">
        <v>0</v>
      </c>
    </row>
    <row r="1727" spans="1:9" x14ac:dyDescent="0.25">
      <c r="A1727" s="187" t="s">
        <v>624</v>
      </c>
      <c r="B1727" s="93">
        <v>0</v>
      </c>
      <c r="C1727" s="158" t="s">
        <v>67</v>
      </c>
      <c r="D1727" s="210">
        <v>150884.00000000003</v>
      </c>
      <c r="E1727" s="210">
        <v>0</v>
      </c>
      <c r="F1727" s="20">
        <v>0</v>
      </c>
      <c r="G1727" s="21">
        <f t="shared" si="26"/>
        <v>150884.00000000003</v>
      </c>
      <c r="H1727" s="20">
        <v>0</v>
      </c>
      <c r="I1727" s="20">
        <v>0</v>
      </c>
    </row>
    <row r="1728" spans="1:9" x14ac:dyDescent="0.25">
      <c r="A1728" s="187" t="s">
        <v>625</v>
      </c>
      <c r="B1728" s="93">
        <v>0</v>
      </c>
      <c r="C1728" s="158" t="s">
        <v>67</v>
      </c>
      <c r="D1728" s="210">
        <v>50573.599999999999</v>
      </c>
      <c r="E1728" s="210">
        <v>8960.7000000000007</v>
      </c>
      <c r="F1728" s="20">
        <v>0</v>
      </c>
      <c r="G1728" s="21">
        <f t="shared" si="26"/>
        <v>41612.899999999994</v>
      </c>
      <c r="H1728" s="20">
        <v>0</v>
      </c>
      <c r="I1728" s="20">
        <v>0</v>
      </c>
    </row>
    <row r="1729" spans="1:9" x14ac:dyDescent="0.25">
      <c r="A1729" s="164" t="s">
        <v>2290</v>
      </c>
      <c r="B1729" s="93">
        <v>0</v>
      </c>
      <c r="C1729" s="158" t="s">
        <v>67</v>
      </c>
      <c r="D1729" s="210">
        <v>234052.55000000002</v>
      </c>
      <c r="E1729" s="210">
        <v>118558.3</v>
      </c>
      <c r="F1729" s="20">
        <v>0</v>
      </c>
      <c r="G1729" s="21">
        <f t="shared" si="26"/>
        <v>115494.25000000001</v>
      </c>
      <c r="H1729" s="20">
        <v>0</v>
      </c>
      <c r="I1729" s="20">
        <v>0</v>
      </c>
    </row>
    <row r="1730" spans="1:9" x14ac:dyDescent="0.25">
      <c r="A1730" s="164" t="s">
        <v>2291</v>
      </c>
      <c r="B1730" s="93">
        <v>0</v>
      </c>
      <c r="C1730" s="158" t="s">
        <v>67</v>
      </c>
      <c r="D1730" s="210">
        <v>15544.000000000002</v>
      </c>
      <c r="E1730" s="210">
        <v>1856</v>
      </c>
      <c r="F1730" s="20">
        <v>0</v>
      </c>
      <c r="G1730" s="21">
        <f t="shared" si="26"/>
        <v>13688.000000000002</v>
      </c>
      <c r="H1730" s="20">
        <v>0</v>
      </c>
      <c r="I1730" s="20">
        <v>0</v>
      </c>
    </row>
    <row r="1731" spans="1:9" x14ac:dyDescent="0.25">
      <c r="A1731" s="187" t="s">
        <v>626</v>
      </c>
      <c r="B1731" s="93">
        <v>0</v>
      </c>
      <c r="C1731" s="158" t="s">
        <v>67</v>
      </c>
      <c r="D1731" s="210">
        <v>117898.65000000002</v>
      </c>
      <c r="E1731" s="210">
        <v>37796.450000000004</v>
      </c>
      <c r="F1731" s="20">
        <v>0</v>
      </c>
      <c r="G1731" s="21">
        <f t="shared" si="26"/>
        <v>80102.200000000012</v>
      </c>
      <c r="H1731" s="20">
        <v>0</v>
      </c>
      <c r="I1731" s="20">
        <v>0</v>
      </c>
    </row>
    <row r="1732" spans="1:9" x14ac:dyDescent="0.25">
      <c r="A1732" s="187" t="s">
        <v>627</v>
      </c>
      <c r="B1732" s="93">
        <v>0</v>
      </c>
      <c r="C1732" s="158" t="s">
        <v>67</v>
      </c>
      <c r="D1732" s="210">
        <v>132961.50000000003</v>
      </c>
      <c r="E1732" s="210">
        <v>96450.870000000024</v>
      </c>
      <c r="F1732" s="20">
        <v>0</v>
      </c>
      <c r="G1732" s="21">
        <f t="shared" si="26"/>
        <v>36510.630000000005</v>
      </c>
      <c r="H1732" s="20">
        <v>0</v>
      </c>
      <c r="I1732" s="20">
        <v>0</v>
      </c>
    </row>
    <row r="1733" spans="1:9" x14ac:dyDescent="0.25">
      <c r="A1733" s="187" t="s">
        <v>628</v>
      </c>
      <c r="B1733" s="93">
        <v>0</v>
      </c>
      <c r="C1733" s="158" t="s">
        <v>67</v>
      </c>
      <c r="D1733" s="210">
        <v>64894.999999999993</v>
      </c>
      <c r="E1733" s="210">
        <v>11147.399999999996</v>
      </c>
      <c r="F1733" s="20">
        <v>0</v>
      </c>
      <c r="G1733" s="21">
        <f t="shared" si="26"/>
        <v>53747.6</v>
      </c>
      <c r="H1733" s="20">
        <v>0</v>
      </c>
      <c r="I1733" s="20">
        <v>0</v>
      </c>
    </row>
    <row r="1734" spans="1:9" x14ac:dyDescent="0.25">
      <c r="A1734" s="187" t="s">
        <v>629</v>
      </c>
      <c r="B1734" s="93">
        <v>0</v>
      </c>
      <c r="C1734" s="158" t="s">
        <v>67</v>
      </c>
      <c r="D1734" s="210">
        <v>82075</v>
      </c>
      <c r="E1734" s="210">
        <v>1373.5</v>
      </c>
      <c r="F1734" s="20">
        <v>0</v>
      </c>
      <c r="G1734" s="21">
        <f t="shared" ref="G1734:G1797" si="27">D1734-E1734</f>
        <v>80701.5</v>
      </c>
      <c r="H1734" s="20">
        <v>0</v>
      </c>
      <c r="I1734" s="20">
        <v>0</v>
      </c>
    </row>
    <row r="1735" spans="1:9" x14ac:dyDescent="0.25">
      <c r="A1735" s="187" t="s">
        <v>630</v>
      </c>
      <c r="B1735" s="93">
        <v>0</v>
      </c>
      <c r="C1735" s="158" t="s">
        <v>67</v>
      </c>
      <c r="D1735" s="210">
        <v>66531</v>
      </c>
      <c r="E1735" s="210">
        <v>0</v>
      </c>
      <c r="F1735" s="20">
        <v>0</v>
      </c>
      <c r="G1735" s="21">
        <f t="shared" si="27"/>
        <v>66531</v>
      </c>
      <c r="H1735" s="20">
        <v>0</v>
      </c>
      <c r="I1735" s="20">
        <v>0</v>
      </c>
    </row>
    <row r="1736" spans="1:9" x14ac:dyDescent="0.25">
      <c r="A1736" s="187" t="s">
        <v>631</v>
      </c>
      <c r="B1736" s="93">
        <v>0</v>
      </c>
      <c r="C1736" s="158" t="s">
        <v>67</v>
      </c>
      <c r="D1736" s="210">
        <v>103816.50000000003</v>
      </c>
      <c r="E1736" s="210">
        <v>17226</v>
      </c>
      <c r="F1736" s="20">
        <v>0</v>
      </c>
      <c r="G1736" s="21">
        <f t="shared" si="27"/>
        <v>86590.500000000029</v>
      </c>
      <c r="H1736" s="20">
        <v>0</v>
      </c>
      <c r="I1736" s="20">
        <v>0</v>
      </c>
    </row>
    <row r="1737" spans="1:9" x14ac:dyDescent="0.25">
      <c r="A1737" s="187" t="s">
        <v>632</v>
      </c>
      <c r="B1737" s="93">
        <v>0</v>
      </c>
      <c r="C1737" s="158" t="s">
        <v>67</v>
      </c>
      <c r="D1737" s="210">
        <v>2843410.4000000004</v>
      </c>
      <c r="E1737" s="210">
        <v>2242093.4499999997</v>
      </c>
      <c r="F1737" s="20">
        <v>0</v>
      </c>
      <c r="G1737" s="21">
        <f t="shared" si="27"/>
        <v>601316.95000000065</v>
      </c>
      <c r="H1737" s="20">
        <v>0</v>
      </c>
      <c r="I1737" s="20">
        <v>0</v>
      </c>
    </row>
    <row r="1738" spans="1:9" x14ac:dyDescent="0.25">
      <c r="A1738" s="187" t="s">
        <v>633</v>
      </c>
      <c r="B1738" s="93">
        <v>0</v>
      </c>
      <c r="C1738" s="158" t="s">
        <v>67</v>
      </c>
      <c r="D1738" s="210">
        <v>1277408.6000000003</v>
      </c>
      <c r="E1738" s="210">
        <v>994116.89</v>
      </c>
      <c r="F1738" s="20">
        <v>0</v>
      </c>
      <c r="G1738" s="21">
        <f t="shared" si="27"/>
        <v>283291.71000000031</v>
      </c>
      <c r="H1738" s="20">
        <v>0</v>
      </c>
      <c r="I1738" s="20">
        <v>0</v>
      </c>
    </row>
    <row r="1739" spans="1:9" x14ac:dyDescent="0.25">
      <c r="A1739" s="187" t="s">
        <v>634</v>
      </c>
      <c r="B1739" s="93">
        <v>0</v>
      </c>
      <c r="C1739" s="158" t="s">
        <v>67</v>
      </c>
      <c r="D1739" s="210">
        <v>662018.4500000003</v>
      </c>
      <c r="E1739" s="210">
        <v>497662.07</v>
      </c>
      <c r="F1739" s="20">
        <v>0</v>
      </c>
      <c r="G1739" s="21">
        <f t="shared" si="27"/>
        <v>164356.3800000003</v>
      </c>
      <c r="H1739" s="20">
        <v>0</v>
      </c>
      <c r="I1739" s="20">
        <v>0</v>
      </c>
    </row>
    <row r="1740" spans="1:9" x14ac:dyDescent="0.25">
      <c r="A1740" s="187" t="s">
        <v>635</v>
      </c>
      <c r="B1740" s="93">
        <v>0</v>
      </c>
      <c r="C1740" s="158" t="s">
        <v>67</v>
      </c>
      <c r="D1740" s="210">
        <v>894952.50000000035</v>
      </c>
      <c r="E1740" s="210">
        <v>700808.26999999979</v>
      </c>
      <c r="F1740" s="20">
        <v>0</v>
      </c>
      <c r="G1740" s="21">
        <f t="shared" si="27"/>
        <v>194144.23000000056</v>
      </c>
      <c r="H1740" s="20">
        <v>0</v>
      </c>
      <c r="I1740" s="20">
        <v>0</v>
      </c>
    </row>
    <row r="1741" spans="1:9" x14ac:dyDescent="0.25">
      <c r="A1741" s="187" t="s">
        <v>636</v>
      </c>
      <c r="B1741" s="93">
        <v>0</v>
      </c>
      <c r="C1741" s="158" t="s">
        <v>67</v>
      </c>
      <c r="D1741" s="210">
        <v>1136621.5000000005</v>
      </c>
      <c r="E1741" s="210">
        <v>799105.15999999992</v>
      </c>
      <c r="F1741" s="20">
        <v>0</v>
      </c>
      <c r="G1741" s="21">
        <f t="shared" si="27"/>
        <v>337516.34000000055</v>
      </c>
      <c r="H1741" s="20">
        <v>0</v>
      </c>
      <c r="I1741" s="20">
        <v>0</v>
      </c>
    </row>
    <row r="1742" spans="1:9" x14ac:dyDescent="0.25">
      <c r="A1742" s="187" t="s">
        <v>637</v>
      </c>
      <c r="B1742" s="93">
        <v>0</v>
      </c>
      <c r="C1742" s="158" t="s">
        <v>67</v>
      </c>
      <c r="D1742" s="210">
        <v>2832004.9000000018</v>
      </c>
      <c r="E1742" s="210">
        <v>2466127.7200000011</v>
      </c>
      <c r="F1742" s="20">
        <v>0</v>
      </c>
      <c r="G1742" s="21">
        <f t="shared" si="27"/>
        <v>365877.18000000063</v>
      </c>
      <c r="H1742" s="20">
        <v>0</v>
      </c>
      <c r="I1742" s="20">
        <v>0</v>
      </c>
    </row>
    <row r="1743" spans="1:9" x14ac:dyDescent="0.25">
      <c r="A1743" s="187" t="s">
        <v>1330</v>
      </c>
      <c r="B1743" s="93">
        <v>0</v>
      </c>
      <c r="C1743" s="158" t="s">
        <v>67</v>
      </c>
      <c r="D1743" s="210">
        <v>342292.20000000007</v>
      </c>
      <c r="E1743" s="210">
        <v>249042.32999999993</v>
      </c>
      <c r="F1743" s="20">
        <v>0</v>
      </c>
      <c r="G1743" s="21">
        <f t="shared" si="27"/>
        <v>93249.870000000141</v>
      </c>
      <c r="H1743" s="20">
        <v>0</v>
      </c>
      <c r="I1743" s="20">
        <v>0</v>
      </c>
    </row>
    <row r="1744" spans="1:9" x14ac:dyDescent="0.25">
      <c r="A1744" s="187" t="s">
        <v>1331</v>
      </c>
      <c r="B1744" s="93">
        <v>0</v>
      </c>
      <c r="C1744" s="158" t="s">
        <v>67</v>
      </c>
      <c r="D1744" s="210">
        <v>318487.55</v>
      </c>
      <c r="E1744" s="210">
        <v>224979.75</v>
      </c>
      <c r="F1744" s="20">
        <v>0</v>
      </c>
      <c r="G1744" s="21">
        <f t="shared" si="27"/>
        <v>93507.799999999988</v>
      </c>
      <c r="H1744" s="20">
        <v>0</v>
      </c>
      <c r="I1744" s="20">
        <v>0</v>
      </c>
    </row>
    <row r="1745" spans="1:9" x14ac:dyDescent="0.25">
      <c r="A1745" s="187" t="s">
        <v>1332</v>
      </c>
      <c r="B1745" s="93">
        <v>0</v>
      </c>
      <c r="C1745" s="158" t="s">
        <v>67</v>
      </c>
      <c r="D1745" s="210">
        <v>698757.24999999977</v>
      </c>
      <c r="E1745" s="210">
        <v>561029.70000000007</v>
      </c>
      <c r="F1745" s="20">
        <v>0</v>
      </c>
      <c r="G1745" s="21">
        <f t="shared" si="27"/>
        <v>137727.5499999997</v>
      </c>
      <c r="H1745" s="20">
        <v>0</v>
      </c>
      <c r="I1745" s="20">
        <v>0</v>
      </c>
    </row>
    <row r="1746" spans="1:9" x14ac:dyDescent="0.25">
      <c r="A1746" s="187" t="s">
        <v>1333</v>
      </c>
      <c r="B1746" s="93">
        <v>0</v>
      </c>
      <c r="C1746" s="158" t="s">
        <v>67</v>
      </c>
      <c r="D1746" s="210">
        <v>655360.65000000026</v>
      </c>
      <c r="E1746" s="210">
        <v>548048.74999999988</v>
      </c>
      <c r="F1746" s="20">
        <v>0</v>
      </c>
      <c r="G1746" s="21">
        <f t="shared" si="27"/>
        <v>107311.90000000037</v>
      </c>
      <c r="H1746" s="20">
        <v>0</v>
      </c>
      <c r="I1746" s="20">
        <v>0</v>
      </c>
    </row>
    <row r="1747" spans="1:9" x14ac:dyDescent="0.25">
      <c r="A1747" s="164" t="s">
        <v>1724</v>
      </c>
      <c r="B1747" s="93">
        <v>0</v>
      </c>
      <c r="C1747" s="158" t="s">
        <v>67</v>
      </c>
      <c r="D1747" s="210">
        <v>388087.2699999999</v>
      </c>
      <c r="E1747" s="210">
        <v>234584.12</v>
      </c>
      <c r="F1747" s="20">
        <v>0</v>
      </c>
      <c r="G1747" s="21">
        <f t="shared" si="27"/>
        <v>153503.14999999991</v>
      </c>
      <c r="H1747" s="20">
        <v>0</v>
      </c>
      <c r="I1747" s="20">
        <v>0</v>
      </c>
    </row>
    <row r="1748" spans="1:9" x14ac:dyDescent="0.25">
      <c r="A1748" s="164" t="s">
        <v>1725</v>
      </c>
      <c r="B1748" s="93">
        <v>0</v>
      </c>
      <c r="C1748" s="158" t="s">
        <v>67</v>
      </c>
      <c r="D1748" s="210">
        <v>376426.3</v>
      </c>
      <c r="E1748" s="210">
        <v>340422.15</v>
      </c>
      <c r="F1748" s="20">
        <v>0</v>
      </c>
      <c r="G1748" s="21">
        <f t="shared" si="27"/>
        <v>36004.149999999965</v>
      </c>
      <c r="H1748" s="20">
        <v>0</v>
      </c>
      <c r="I1748" s="20">
        <v>0</v>
      </c>
    </row>
    <row r="1749" spans="1:9" x14ac:dyDescent="0.25">
      <c r="A1749" s="187" t="s">
        <v>1334</v>
      </c>
      <c r="B1749" s="93">
        <v>0</v>
      </c>
      <c r="C1749" s="158" t="s">
        <v>67</v>
      </c>
      <c r="D1749" s="210">
        <v>107275.63</v>
      </c>
      <c r="E1749" s="210">
        <v>33297.160000000003</v>
      </c>
      <c r="F1749" s="20">
        <v>0</v>
      </c>
      <c r="G1749" s="21">
        <f t="shared" si="27"/>
        <v>73978.47</v>
      </c>
      <c r="H1749" s="20">
        <v>0</v>
      </c>
      <c r="I1749" s="20">
        <v>0</v>
      </c>
    </row>
    <row r="1750" spans="1:9" x14ac:dyDescent="0.25">
      <c r="A1750" s="187" t="s">
        <v>1335</v>
      </c>
      <c r="B1750" s="93">
        <v>0</v>
      </c>
      <c r="C1750" s="158" t="s">
        <v>67</v>
      </c>
      <c r="D1750" s="210">
        <v>9849.0000000000018</v>
      </c>
      <c r="E1750" s="210">
        <v>9657.9000000000015</v>
      </c>
      <c r="F1750" s="20">
        <v>0</v>
      </c>
      <c r="G1750" s="21">
        <f t="shared" si="27"/>
        <v>191.10000000000036</v>
      </c>
      <c r="H1750" s="20">
        <v>0</v>
      </c>
      <c r="I1750" s="20">
        <v>0</v>
      </c>
    </row>
    <row r="1751" spans="1:9" x14ac:dyDescent="0.25">
      <c r="A1751" s="187" t="s">
        <v>1336</v>
      </c>
      <c r="B1751" s="93">
        <v>0</v>
      </c>
      <c r="C1751" s="158" t="s">
        <v>67</v>
      </c>
      <c r="D1751" s="210">
        <v>573954.17999999982</v>
      </c>
      <c r="E1751" s="210">
        <v>450667.33</v>
      </c>
      <c r="F1751" s="20">
        <v>0</v>
      </c>
      <c r="G1751" s="21">
        <f t="shared" si="27"/>
        <v>123286.8499999998</v>
      </c>
      <c r="H1751" s="20">
        <v>0</v>
      </c>
      <c r="I1751" s="20">
        <v>0</v>
      </c>
    </row>
    <row r="1752" spans="1:9" x14ac:dyDescent="0.25">
      <c r="A1752" s="187" t="s">
        <v>1337</v>
      </c>
      <c r="B1752" s="93">
        <v>0</v>
      </c>
      <c r="C1752" s="158" t="s">
        <v>67</v>
      </c>
      <c r="D1752" s="210">
        <v>91789.979999999967</v>
      </c>
      <c r="E1752" s="210">
        <v>81380.479999999996</v>
      </c>
      <c r="F1752" s="20">
        <v>0</v>
      </c>
      <c r="G1752" s="21">
        <f t="shared" si="27"/>
        <v>10409.499999999971</v>
      </c>
      <c r="H1752" s="20">
        <v>0</v>
      </c>
      <c r="I1752" s="20">
        <v>0</v>
      </c>
    </row>
    <row r="1753" spans="1:9" x14ac:dyDescent="0.25">
      <c r="A1753" s="164" t="s">
        <v>2292</v>
      </c>
      <c r="B1753" s="93">
        <v>0</v>
      </c>
      <c r="C1753" s="158" t="s">
        <v>67</v>
      </c>
      <c r="D1753" s="210">
        <v>1258714.4000000006</v>
      </c>
      <c r="E1753" s="210">
        <v>1049930.6100000001</v>
      </c>
      <c r="F1753" s="20">
        <v>0</v>
      </c>
      <c r="G1753" s="21">
        <f t="shared" si="27"/>
        <v>208783.7900000005</v>
      </c>
      <c r="H1753" s="20">
        <v>0</v>
      </c>
      <c r="I1753" s="20">
        <v>0</v>
      </c>
    </row>
    <row r="1754" spans="1:9" x14ac:dyDescent="0.25">
      <c r="A1754" s="164" t="s">
        <v>2293</v>
      </c>
      <c r="B1754" s="93">
        <v>0</v>
      </c>
      <c r="C1754" s="158" t="s">
        <v>67</v>
      </c>
      <c r="D1754" s="210">
        <v>225354.49999999991</v>
      </c>
      <c r="E1754" s="210">
        <v>160855.70000000001</v>
      </c>
      <c r="F1754" s="20">
        <v>0</v>
      </c>
      <c r="G1754" s="21">
        <f t="shared" si="27"/>
        <v>64498.799999999901</v>
      </c>
      <c r="H1754" s="20">
        <v>0</v>
      </c>
      <c r="I1754" s="20">
        <v>0</v>
      </c>
    </row>
    <row r="1755" spans="1:9" x14ac:dyDescent="0.25">
      <c r="A1755" s="164" t="s">
        <v>2294</v>
      </c>
      <c r="B1755" s="93">
        <v>0</v>
      </c>
      <c r="C1755" s="158" t="s">
        <v>67</v>
      </c>
      <c r="D1755" s="210">
        <v>111436.48999999996</v>
      </c>
      <c r="E1755" s="210">
        <v>91678.64</v>
      </c>
      <c r="F1755" s="20">
        <v>0</v>
      </c>
      <c r="G1755" s="21">
        <f t="shared" si="27"/>
        <v>19757.849999999962</v>
      </c>
      <c r="H1755" s="20">
        <v>0</v>
      </c>
      <c r="I1755" s="20">
        <v>0</v>
      </c>
    </row>
    <row r="1756" spans="1:9" x14ac:dyDescent="0.25">
      <c r="A1756" s="164" t="s">
        <v>2295</v>
      </c>
      <c r="B1756" s="93">
        <v>0</v>
      </c>
      <c r="C1756" s="158" t="s">
        <v>67</v>
      </c>
      <c r="D1756" s="210">
        <v>107099.50000000001</v>
      </c>
      <c r="E1756" s="210">
        <v>67865.500000000015</v>
      </c>
      <c r="F1756" s="20">
        <v>0</v>
      </c>
      <c r="G1756" s="21">
        <f t="shared" si="27"/>
        <v>39234</v>
      </c>
      <c r="H1756" s="20">
        <v>0</v>
      </c>
      <c r="I1756" s="20">
        <v>0</v>
      </c>
    </row>
    <row r="1757" spans="1:9" x14ac:dyDescent="0.25">
      <c r="A1757" s="164" t="s">
        <v>2296</v>
      </c>
      <c r="B1757" s="93">
        <v>0</v>
      </c>
      <c r="C1757" s="158" t="s">
        <v>67</v>
      </c>
      <c r="D1757" s="210">
        <v>132626.50000000003</v>
      </c>
      <c r="E1757" s="210">
        <v>73505.159999999989</v>
      </c>
      <c r="F1757" s="20">
        <v>0</v>
      </c>
      <c r="G1757" s="21">
        <f t="shared" si="27"/>
        <v>59121.34000000004</v>
      </c>
      <c r="H1757" s="20">
        <v>0</v>
      </c>
      <c r="I1757" s="20">
        <v>0</v>
      </c>
    </row>
    <row r="1758" spans="1:9" x14ac:dyDescent="0.25">
      <c r="A1758" s="164" t="s">
        <v>1726</v>
      </c>
      <c r="B1758" s="93">
        <v>0</v>
      </c>
      <c r="C1758" s="158" t="s">
        <v>67</v>
      </c>
      <c r="D1758" s="210">
        <v>157114.99999999997</v>
      </c>
      <c r="E1758" s="210">
        <v>70087.410000000018</v>
      </c>
      <c r="F1758" s="20">
        <v>0</v>
      </c>
      <c r="G1758" s="21">
        <f t="shared" si="27"/>
        <v>87027.589999999953</v>
      </c>
      <c r="H1758" s="20">
        <v>0</v>
      </c>
      <c r="I1758" s="20">
        <v>0</v>
      </c>
    </row>
    <row r="1759" spans="1:9" x14ac:dyDescent="0.25">
      <c r="A1759" s="164" t="s">
        <v>1727</v>
      </c>
      <c r="B1759" s="93">
        <v>0</v>
      </c>
      <c r="C1759" s="158" t="s">
        <v>67</v>
      </c>
      <c r="D1759" s="210">
        <v>51583.30000000001</v>
      </c>
      <c r="E1759" s="210">
        <v>8995.7499999999982</v>
      </c>
      <c r="F1759" s="20">
        <v>0</v>
      </c>
      <c r="G1759" s="21">
        <f t="shared" si="27"/>
        <v>42587.55000000001</v>
      </c>
      <c r="H1759" s="20">
        <v>0</v>
      </c>
      <c r="I1759" s="20">
        <v>0</v>
      </c>
    </row>
    <row r="1760" spans="1:9" x14ac:dyDescent="0.25">
      <c r="A1760" s="164" t="s">
        <v>1728</v>
      </c>
      <c r="B1760" s="93">
        <v>0</v>
      </c>
      <c r="C1760" s="158" t="s">
        <v>67</v>
      </c>
      <c r="D1760" s="210">
        <v>1983875.8499999996</v>
      </c>
      <c r="E1760" s="210">
        <v>1263615.0199999998</v>
      </c>
      <c r="F1760" s="20">
        <v>0</v>
      </c>
      <c r="G1760" s="21">
        <f t="shared" si="27"/>
        <v>720260.82999999984</v>
      </c>
      <c r="H1760" s="20">
        <v>0</v>
      </c>
      <c r="I1760" s="20">
        <v>0</v>
      </c>
    </row>
    <row r="1761" spans="1:9" x14ac:dyDescent="0.25">
      <c r="A1761" s="164" t="s">
        <v>1729</v>
      </c>
      <c r="B1761" s="93">
        <v>0</v>
      </c>
      <c r="C1761" s="158" t="s">
        <v>67</v>
      </c>
      <c r="D1761" s="210">
        <v>965356.91999999969</v>
      </c>
      <c r="E1761" s="210">
        <v>702642.79000000015</v>
      </c>
      <c r="F1761" s="20">
        <v>0</v>
      </c>
      <c r="G1761" s="21">
        <f t="shared" si="27"/>
        <v>262714.12999999954</v>
      </c>
      <c r="H1761" s="20">
        <v>0</v>
      </c>
      <c r="I1761" s="20">
        <v>0</v>
      </c>
    </row>
    <row r="1762" spans="1:9" x14ac:dyDescent="0.25">
      <c r="A1762" s="164" t="s">
        <v>1730</v>
      </c>
      <c r="B1762" s="93">
        <v>0</v>
      </c>
      <c r="C1762" s="158" t="s">
        <v>67</v>
      </c>
      <c r="D1762" s="210">
        <v>1421334.820000001</v>
      </c>
      <c r="E1762" s="210">
        <v>1003040.2199999999</v>
      </c>
      <c r="F1762" s="20">
        <v>0</v>
      </c>
      <c r="G1762" s="21">
        <f t="shared" si="27"/>
        <v>418294.60000000114</v>
      </c>
      <c r="H1762" s="20">
        <v>0</v>
      </c>
      <c r="I1762" s="20">
        <v>0</v>
      </c>
    </row>
    <row r="1763" spans="1:9" x14ac:dyDescent="0.25">
      <c r="A1763" s="187" t="s">
        <v>638</v>
      </c>
      <c r="B1763" s="93">
        <v>0</v>
      </c>
      <c r="C1763" s="158" t="s">
        <v>67</v>
      </c>
      <c r="D1763" s="210">
        <v>211385</v>
      </c>
      <c r="E1763" s="210">
        <v>0</v>
      </c>
      <c r="F1763" s="20">
        <v>0</v>
      </c>
      <c r="G1763" s="21">
        <f t="shared" si="27"/>
        <v>211385</v>
      </c>
      <c r="H1763" s="20">
        <v>0</v>
      </c>
      <c r="I1763" s="20">
        <v>0</v>
      </c>
    </row>
    <row r="1764" spans="1:9" x14ac:dyDescent="0.25">
      <c r="A1764" s="187" t="s">
        <v>639</v>
      </c>
      <c r="B1764" s="93">
        <v>0</v>
      </c>
      <c r="C1764" s="158" t="s">
        <v>67</v>
      </c>
      <c r="D1764" s="210">
        <v>21808.500000000007</v>
      </c>
      <c r="E1764" s="210">
        <v>2231.5300000000002</v>
      </c>
      <c r="F1764" s="20">
        <v>0</v>
      </c>
      <c r="G1764" s="21">
        <f t="shared" si="27"/>
        <v>19576.970000000008</v>
      </c>
      <c r="H1764" s="20">
        <v>0</v>
      </c>
      <c r="I1764" s="20">
        <v>0</v>
      </c>
    </row>
    <row r="1765" spans="1:9" x14ac:dyDescent="0.25">
      <c r="A1765" s="187" t="s">
        <v>640</v>
      </c>
      <c r="B1765" s="93">
        <v>0</v>
      </c>
      <c r="C1765" s="158" t="s">
        <v>67</v>
      </c>
      <c r="D1765" s="210">
        <v>186949.34999999998</v>
      </c>
      <c r="E1765" s="210">
        <v>76800.600000000006</v>
      </c>
      <c r="F1765" s="20">
        <v>0</v>
      </c>
      <c r="G1765" s="21">
        <f t="shared" si="27"/>
        <v>110148.74999999997</v>
      </c>
      <c r="H1765" s="20">
        <v>0</v>
      </c>
      <c r="I1765" s="20">
        <v>0</v>
      </c>
    </row>
    <row r="1766" spans="1:9" x14ac:dyDescent="0.25">
      <c r="A1766" s="187" t="s">
        <v>641</v>
      </c>
      <c r="B1766" s="93">
        <v>0</v>
      </c>
      <c r="C1766" s="158" t="s">
        <v>67</v>
      </c>
      <c r="D1766" s="210">
        <v>29446.499999999993</v>
      </c>
      <c r="E1766" s="210">
        <v>25841.699999999997</v>
      </c>
      <c r="F1766" s="20">
        <v>0</v>
      </c>
      <c r="G1766" s="21">
        <f t="shared" si="27"/>
        <v>3604.7999999999956</v>
      </c>
      <c r="H1766" s="20">
        <v>0</v>
      </c>
      <c r="I1766" s="20">
        <v>0</v>
      </c>
    </row>
    <row r="1767" spans="1:9" x14ac:dyDescent="0.25">
      <c r="A1767" s="187" t="s">
        <v>642</v>
      </c>
      <c r="B1767" s="93">
        <v>0</v>
      </c>
      <c r="C1767" s="158" t="s">
        <v>67</v>
      </c>
      <c r="D1767" s="210">
        <v>60817.159999999982</v>
      </c>
      <c r="E1767" s="210">
        <v>23711.8</v>
      </c>
      <c r="F1767" s="20">
        <v>0</v>
      </c>
      <c r="G1767" s="21">
        <f t="shared" si="27"/>
        <v>37105.359999999986</v>
      </c>
      <c r="H1767" s="20">
        <v>0</v>
      </c>
      <c r="I1767" s="20">
        <v>0</v>
      </c>
    </row>
    <row r="1768" spans="1:9" x14ac:dyDescent="0.25">
      <c r="A1768" s="187" t="s">
        <v>643</v>
      </c>
      <c r="B1768" s="93">
        <v>0</v>
      </c>
      <c r="C1768" s="158" t="s">
        <v>67</v>
      </c>
      <c r="D1768" s="210">
        <v>54303.500000000007</v>
      </c>
      <c r="E1768" s="210">
        <v>14870.260000000002</v>
      </c>
      <c r="F1768" s="20">
        <v>0</v>
      </c>
      <c r="G1768" s="21">
        <f t="shared" si="27"/>
        <v>39433.240000000005</v>
      </c>
      <c r="H1768" s="20">
        <v>0</v>
      </c>
      <c r="I1768" s="20">
        <v>0</v>
      </c>
    </row>
    <row r="1769" spans="1:9" x14ac:dyDescent="0.25">
      <c r="A1769" s="187" t="s">
        <v>644</v>
      </c>
      <c r="B1769" s="93">
        <v>0</v>
      </c>
      <c r="C1769" s="158" t="s">
        <v>67</v>
      </c>
      <c r="D1769" s="210">
        <v>78457.000000000029</v>
      </c>
      <c r="E1769" s="210">
        <v>2751.5</v>
      </c>
      <c r="F1769" s="20">
        <v>0</v>
      </c>
      <c r="G1769" s="21">
        <f t="shared" si="27"/>
        <v>75705.500000000029</v>
      </c>
      <c r="H1769" s="20">
        <v>0</v>
      </c>
      <c r="I1769" s="20">
        <v>0</v>
      </c>
    </row>
    <row r="1770" spans="1:9" x14ac:dyDescent="0.25">
      <c r="A1770" s="187" t="s">
        <v>645</v>
      </c>
      <c r="B1770" s="93">
        <v>0</v>
      </c>
      <c r="C1770" s="158" t="s">
        <v>67</v>
      </c>
      <c r="D1770" s="210">
        <v>53600</v>
      </c>
      <c r="E1770" s="210">
        <v>10965</v>
      </c>
      <c r="F1770" s="20">
        <v>0</v>
      </c>
      <c r="G1770" s="21">
        <f t="shared" si="27"/>
        <v>42635</v>
      </c>
      <c r="H1770" s="20">
        <v>0</v>
      </c>
      <c r="I1770" s="20">
        <v>0</v>
      </c>
    </row>
    <row r="1771" spans="1:9" x14ac:dyDescent="0.25">
      <c r="A1771" s="187" t="s">
        <v>646</v>
      </c>
      <c r="B1771" s="93">
        <v>0</v>
      </c>
      <c r="C1771" s="158" t="s">
        <v>67</v>
      </c>
      <c r="D1771" s="210">
        <v>71752.799999999988</v>
      </c>
      <c r="E1771" s="210">
        <v>570</v>
      </c>
      <c r="F1771" s="20">
        <v>0</v>
      </c>
      <c r="G1771" s="21">
        <f t="shared" si="27"/>
        <v>71182.799999999988</v>
      </c>
      <c r="H1771" s="20">
        <v>0</v>
      </c>
      <c r="I1771" s="20">
        <v>0</v>
      </c>
    </row>
    <row r="1772" spans="1:9" x14ac:dyDescent="0.25">
      <c r="A1772" s="187" t="s">
        <v>647</v>
      </c>
      <c r="B1772" s="93">
        <v>0</v>
      </c>
      <c r="C1772" s="158" t="s">
        <v>67</v>
      </c>
      <c r="D1772" s="210">
        <v>263001.86</v>
      </c>
      <c r="E1772" s="210">
        <v>196481.56999999998</v>
      </c>
      <c r="F1772" s="20">
        <v>0</v>
      </c>
      <c r="G1772" s="21">
        <f t="shared" si="27"/>
        <v>66520.290000000008</v>
      </c>
      <c r="H1772" s="20">
        <v>0</v>
      </c>
      <c r="I1772" s="20">
        <v>0</v>
      </c>
    </row>
    <row r="1773" spans="1:9" x14ac:dyDescent="0.25">
      <c r="A1773" s="187" t="s">
        <v>648</v>
      </c>
      <c r="B1773" s="93">
        <v>0</v>
      </c>
      <c r="C1773" s="158" t="s">
        <v>67</v>
      </c>
      <c r="D1773" s="210">
        <v>558780</v>
      </c>
      <c r="E1773" s="210">
        <v>443041.50000000006</v>
      </c>
      <c r="F1773" s="20">
        <v>0</v>
      </c>
      <c r="G1773" s="21">
        <f t="shared" si="27"/>
        <v>115738.49999999994</v>
      </c>
      <c r="H1773" s="20">
        <v>0</v>
      </c>
      <c r="I1773" s="20">
        <v>0</v>
      </c>
    </row>
    <row r="1774" spans="1:9" x14ac:dyDescent="0.25">
      <c r="A1774" s="187" t="s">
        <v>649</v>
      </c>
      <c r="B1774" s="93">
        <v>0</v>
      </c>
      <c r="C1774" s="158" t="s">
        <v>67</v>
      </c>
      <c r="D1774" s="210">
        <v>155708.00000000009</v>
      </c>
      <c r="E1774" s="210">
        <v>79307.649999999994</v>
      </c>
      <c r="F1774" s="20">
        <v>0</v>
      </c>
      <c r="G1774" s="21">
        <f t="shared" si="27"/>
        <v>76400.350000000093</v>
      </c>
      <c r="H1774" s="20">
        <v>0</v>
      </c>
      <c r="I1774" s="20">
        <v>0</v>
      </c>
    </row>
    <row r="1775" spans="1:9" x14ac:dyDescent="0.25">
      <c r="A1775" s="187" t="s">
        <v>650</v>
      </c>
      <c r="B1775" s="93">
        <v>0</v>
      </c>
      <c r="C1775" s="158" t="s">
        <v>67</v>
      </c>
      <c r="D1775" s="210">
        <v>91120</v>
      </c>
      <c r="E1775" s="210">
        <v>0</v>
      </c>
      <c r="F1775" s="20">
        <v>0</v>
      </c>
      <c r="G1775" s="21">
        <f t="shared" si="27"/>
        <v>91120</v>
      </c>
      <c r="H1775" s="20">
        <v>0</v>
      </c>
      <c r="I1775" s="20">
        <v>0</v>
      </c>
    </row>
    <row r="1776" spans="1:9" x14ac:dyDescent="0.25">
      <c r="A1776" s="187" t="s">
        <v>651</v>
      </c>
      <c r="B1776" s="93">
        <v>0</v>
      </c>
      <c r="C1776" s="158" t="s">
        <v>67</v>
      </c>
      <c r="D1776" s="210">
        <v>184650.13999999996</v>
      </c>
      <c r="E1776" s="210">
        <v>32935.800000000003</v>
      </c>
      <c r="F1776" s="20">
        <v>0</v>
      </c>
      <c r="G1776" s="21">
        <f t="shared" si="27"/>
        <v>151714.33999999997</v>
      </c>
      <c r="H1776" s="20">
        <v>0</v>
      </c>
      <c r="I1776" s="20">
        <v>0</v>
      </c>
    </row>
    <row r="1777" spans="1:9" x14ac:dyDescent="0.25">
      <c r="A1777" s="187" t="s">
        <v>652</v>
      </c>
      <c r="B1777" s="93">
        <v>0</v>
      </c>
      <c r="C1777" s="158" t="s">
        <v>67</v>
      </c>
      <c r="D1777" s="210">
        <v>49813.400000000016</v>
      </c>
      <c r="E1777" s="210">
        <v>26850.399999999994</v>
      </c>
      <c r="F1777" s="20">
        <v>0</v>
      </c>
      <c r="G1777" s="21">
        <f t="shared" si="27"/>
        <v>22963.000000000022</v>
      </c>
      <c r="H1777" s="20">
        <v>0</v>
      </c>
      <c r="I1777" s="20">
        <v>0</v>
      </c>
    </row>
    <row r="1778" spans="1:9" x14ac:dyDescent="0.25">
      <c r="A1778" s="187" t="s">
        <v>1338</v>
      </c>
      <c r="B1778" s="93">
        <v>0</v>
      </c>
      <c r="C1778" s="158" t="s">
        <v>67</v>
      </c>
      <c r="D1778" s="210">
        <v>3604934.5799999991</v>
      </c>
      <c r="E1778" s="210">
        <v>2912652.3400000003</v>
      </c>
      <c r="F1778" s="20">
        <v>0</v>
      </c>
      <c r="G1778" s="21">
        <f t="shared" si="27"/>
        <v>692282.23999999883</v>
      </c>
      <c r="H1778" s="20">
        <v>0</v>
      </c>
      <c r="I1778" s="20">
        <v>0</v>
      </c>
    </row>
    <row r="1779" spans="1:9" x14ac:dyDescent="0.25">
      <c r="A1779" s="187" t="s">
        <v>1339</v>
      </c>
      <c r="B1779" s="93">
        <v>0</v>
      </c>
      <c r="C1779" s="158" t="s">
        <v>67</v>
      </c>
      <c r="D1779" s="210">
        <v>329462.23000000004</v>
      </c>
      <c r="E1779" s="210">
        <v>232675.82</v>
      </c>
      <c r="F1779" s="20">
        <v>0</v>
      </c>
      <c r="G1779" s="21">
        <f t="shared" si="27"/>
        <v>96786.410000000033</v>
      </c>
      <c r="H1779" s="20">
        <v>0</v>
      </c>
      <c r="I1779" s="20">
        <v>0</v>
      </c>
    </row>
    <row r="1780" spans="1:9" x14ac:dyDescent="0.25">
      <c r="A1780" s="187" t="s">
        <v>1340</v>
      </c>
      <c r="B1780" s="93">
        <v>0</v>
      </c>
      <c r="C1780" s="158" t="s">
        <v>67</v>
      </c>
      <c r="D1780" s="210">
        <v>589566.49999999977</v>
      </c>
      <c r="E1780" s="210">
        <v>450537.39999999997</v>
      </c>
      <c r="F1780" s="20">
        <v>0</v>
      </c>
      <c r="G1780" s="21">
        <f t="shared" si="27"/>
        <v>139029.0999999998</v>
      </c>
      <c r="H1780" s="20">
        <v>0</v>
      </c>
      <c r="I1780" s="20">
        <v>0</v>
      </c>
    </row>
    <row r="1781" spans="1:9" x14ac:dyDescent="0.25">
      <c r="A1781" s="164" t="s">
        <v>2297</v>
      </c>
      <c r="B1781" s="93">
        <v>0</v>
      </c>
      <c r="C1781" s="158" t="s">
        <v>67</v>
      </c>
      <c r="D1781" s="210">
        <v>141841</v>
      </c>
      <c r="E1781" s="210">
        <v>99988.84</v>
      </c>
      <c r="F1781" s="20">
        <v>0</v>
      </c>
      <c r="G1781" s="21">
        <f t="shared" si="27"/>
        <v>41852.160000000003</v>
      </c>
      <c r="H1781" s="20">
        <v>0</v>
      </c>
      <c r="I1781" s="20">
        <v>0</v>
      </c>
    </row>
    <row r="1782" spans="1:9" x14ac:dyDescent="0.25">
      <c r="A1782" s="164" t="s">
        <v>2298</v>
      </c>
      <c r="B1782" s="93">
        <v>0</v>
      </c>
      <c r="C1782" s="158" t="s">
        <v>67</v>
      </c>
      <c r="D1782" s="210">
        <v>210346.50000000003</v>
      </c>
      <c r="E1782" s="210">
        <v>117270.50000000001</v>
      </c>
      <c r="F1782" s="20">
        <v>0</v>
      </c>
      <c r="G1782" s="21">
        <f t="shared" si="27"/>
        <v>93076.000000000015</v>
      </c>
      <c r="H1782" s="20">
        <v>0</v>
      </c>
      <c r="I1782" s="20">
        <v>0</v>
      </c>
    </row>
    <row r="1783" spans="1:9" x14ac:dyDescent="0.25">
      <c r="A1783" s="164" t="s">
        <v>2299</v>
      </c>
      <c r="B1783" s="93">
        <v>0</v>
      </c>
      <c r="C1783" s="158" t="s">
        <v>67</v>
      </c>
      <c r="D1783" s="210">
        <v>479640.24999999994</v>
      </c>
      <c r="E1783" s="210">
        <v>433083.75</v>
      </c>
      <c r="F1783" s="20">
        <v>0</v>
      </c>
      <c r="G1783" s="21">
        <f t="shared" si="27"/>
        <v>46556.499999999942</v>
      </c>
      <c r="H1783" s="20">
        <v>0</v>
      </c>
      <c r="I1783" s="20">
        <v>0</v>
      </c>
    </row>
    <row r="1784" spans="1:9" x14ac:dyDescent="0.25">
      <c r="A1784" s="164" t="s">
        <v>2300</v>
      </c>
      <c r="B1784" s="93">
        <v>0</v>
      </c>
      <c r="C1784" s="158" t="s">
        <v>67</v>
      </c>
      <c r="D1784" s="210">
        <v>655964.76999999967</v>
      </c>
      <c r="E1784" s="210">
        <v>522159.52000000008</v>
      </c>
      <c r="F1784" s="20">
        <v>0</v>
      </c>
      <c r="G1784" s="21">
        <f t="shared" si="27"/>
        <v>133805.24999999959</v>
      </c>
      <c r="H1784" s="20">
        <v>0</v>
      </c>
      <c r="I1784" s="20">
        <v>0</v>
      </c>
    </row>
    <row r="1785" spans="1:9" x14ac:dyDescent="0.25">
      <c r="A1785" s="164" t="s">
        <v>2301</v>
      </c>
      <c r="B1785" s="93">
        <v>0</v>
      </c>
      <c r="C1785" s="158" t="s">
        <v>67</v>
      </c>
      <c r="D1785" s="210">
        <v>471411.99999999994</v>
      </c>
      <c r="E1785" s="210">
        <v>306869.70000000007</v>
      </c>
      <c r="F1785" s="20">
        <v>0</v>
      </c>
      <c r="G1785" s="21">
        <f t="shared" si="27"/>
        <v>164542.29999999987</v>
      </c>
      <c r="H1785" s="20">
        <v>0</v>
      </c>
      <c r="I1785" s="20">
        <v>0</v>
      </c>
    </row>
    <row r="1786" spans="1:9" x14ac:dyDescent="0.25">
      <c r="A1786" s="164" t="s">
        <v>2302</v>
      </c>
      <c r="B1786" s="93">
        <v>0</v>
      </c>
      <c r="C1786" s="158" t="s">
        <v>67</v>
      </c>
      <c r="D1786" s="210">
        <v>636296.87999999989</v>
      </c>
      <c r="E1786" s="210">
        <v>439553.44000000012</v>
      </c>
      <c r="F1786" s="20">
        <v>0</v>
      </c>
      <c r="G1786" s="21">
        <f t="shared" si="27"/>
        <v>196743.43999999977</v>
      </c>
      <c r="H1786" s="20">
        <v>0</v>
      </c>
      <c r="I1786" s="20">
        <v>0</v>
      </c>
    </row>
    <row r="1787" spans="1:9" x14ac:dyDescent="0.25">
      <c r="A1787" s="164" t="s">
        <v>2303</v>
      </c>
      <c r="B1787" s="93">
        <v>0</v>
      </c>
      <c r="C1787" s="158" t="s">
        <v>67</v>
      </c>
      <c r="D1787" s="210">
        <v>1008383.5</v>
      </c>
      <c r="E1787" s="210">
        <v>742732.99000000034</v>
      </c>
      <c r="F1787" s="20">
        <v>0</v>
      </c>
      <c r="G1787" s="21">
        <f t="shared" si="27"/>
        <v>265650.50999999966</v>
      </c>
      <c r="H1787" s="20">
        <v>0</v>
      </c>
      <c r="I1787" s="20">
        <v>0</v>
      </c>
    </row>
    <row r="1788" spans="1:9" x14ac:dyDescent="0.25">
      <c r="A1788" s="164" t="s">
        <v>2304</v>
      </c>
      <c r="B1788" s="93">
        <v>0</v>
      </c>
      <c r="C1788" s="158" t="s">
        <v>67</v>
      </c>
      <c r="D1788" s="210">
        <v>826858.50000000012</v>
      </c>
      <c r="E1788" s="210">
        <v>658783.67000000016</v>
      </c>
      <c r="F1788" s="20">
        <v>0</v>
      </c>
      <c r="G1788" s="21">
        <f t="shared" si="27"/>
        <v>168074.82999999996</v>
      </c>
      <c r="H1788" s="20">
        <v>0</v>
      </c>
      <c r="I1788" s="20">
        <v>0</v>
      </c>
    </row>
    <row r="1789" spans="1:9" x14ac:dyDescent="0.25">
      <c r="A1789" s="164" t="s">
        <v>2305</v>
      </c>
      <c r="B1789" s="93">
        <v>0</v>
      </c>
      <c r="C1789" s="158" t="s">
        <v>67</v>
      </c>
      <c r="D1789" s="210">
        <v>116780.99999999999</v>
      </c>
      <c r="E1789" s="210">
        <v>80823.799999999988</v>
      </c>
      <c r="F1789" s="20">
        <v>0</v>
      </c>
      <c r="G1789" s="21">
        <f t="shared" si="27"/>
        <v>35957.199999999997</v>
      </c>
      <c r="H1789" s="20">
        <v>0</v>
      </c>
      <c r="I1789" s="20">
        <v>0</v>
      </c>
    </row>
    <row r="1790" spans="1:9" x14ac:dyDescent="0.25">
      <c r="A1790" s="164" t="s">
        <v>2306</v>
      </c>
      <c r="B1790" s="93">
        <v>0</v>
      </c>
      <c r="C1790" s="158" t="s">
        <v>67</v>
      </c>
      <c r="D1790" s="210">
        <v>340683.50000000012</v>
      </c>
      <c r="E1790" s="210">
        <v>183659.35</v>
      </c>
      <c r="F1790" s="20">
        <v>0</v>
      </c>
      <c r="G1790" s="21">
        <f t="shared" si="27"/>
        <v>157024.15000000011</v>
      </c>
      <c r="H1790" s="20">
        <v>0</v>
      </c>
      <c r="I1790" s="20">
        <v>0</v>
      </c>
    </row>
    <row r="1791" spans="1:9" x14ac:dyDescent="0.25">
      <c r="A1791" s="164" t="s">
        <v>2307</v>
      </c>
      <c r="B1791" s="93">
        <v>0</v>
      </c>
      <c r="C1791" s="158" t="s">
        <v>67</v>
      </c>
      <c r="D1791" s="210">
        <v>154795.03000000006</v>
      </c>
      <c r="E1791" s="210">
        <v>121617.62999999998</v>
      </c>
      <c r="F1791" s="20">
        <v>0</v>
      </c>
      <c r="G1791" s="21">
        <f t="shared" si="27"/>
        <v>33177.400000000081</v>
      </c>
      <c r="H1791" s="20">
        <v>0</v>
      </c>
      <c r="I1791" s="20">
        <v>0</v>
      </c>
    </row>
    <row r="1792" spans="1:9" x14ac:dyDescent="0.25">
      <c r="A1792" s="164" t="s">
        <v>1731</v>
      </c>
      <c r="B1792" s="93">
        <v>0</v>
      </c>
      <c r="C1792" s="158" t="s">
        <v>67</v>
      </c>
      <c r="D1792" s="210">
        <v>1356762.0399999996</v>
      </c>
      <c r="E1792" s="210">
        <v>1101269.7900000003</v>
      </c>
      <c r="F1792" s="20">
        <v>0</v>
      </c>
      <c r="G1792" s="21">
        <f t="shared" si="27"/>
        <v>255492.2499999993</v>
      </c>
      <c r="H1792" s="20">
        <v>0</v>
      </c>
      <c r="I1792" s="20">
        <v>0</v>
      </c>
    </row>
    <row r="1793" spans="1:9" x14ac:dyDescent="0.25">
      <c r="A1793" s="164" t="s">
        <v>1732</v>
      </c>
      <c r="B1793" s="93">
        <v>0</v>
      </c>
      <c r="C1793" s="158" t="s">
        <v>67</v>
      </c>
      <c r="D1793" s="210">
        <v>2854645.33</v>
      </c>
      <c r="E1793" s="210">
        <v>2136416.3200000003</v>
      </c>
      <c r="F1793" s="20">
        <v>0</v>
      </c>
      <c r="G1793" s="21">
        <f t="shared" si="27"/>
        <v>718229.00999999978</v>
      </c>
      <c r="H1793" s="20">
        <v>0</v>
      </c>
      <c r="I1793" s="20">
        <v>0</v>
      </c>
    </row>
    <row r="1794" spans="1:9" x14ac:dyDescent="0.25">
      <c r="A1794" s="164" t="s">
        <v>1733</v>
      </c>
      <c r="B1794" s="93">
        <v>0</v>
      </c>
      <c r="C1794" s="158" t="s">
        <v>67</v>
      </c>
      <c r="D1794" s="210">
        <v>2837945.7199999997</v>
      </c>
      <c r="E1794" s="210">
        <v>2269403.9499999997</v>
      </c>
      <c r="F1794" s="20">
        <v>0</v>
      </c>
      <c r="G1794" s="21">
        <f t="shared" si="27"/>
        <v>568541.77</v>
      </c>
      <c r="H1794" s="20">
        <v>0</v>
      </c>
      <c r="I1794" s="20">
        <v>0</v>
      </c>
    </row>
    <row r="1795" spans="1:9" x14ac:dyDescent="0.25">
      <c r="A1795" s="164" t="s">
        <v>2308</v>
      </c>
      <c r="B1795" s="93">
        <v>0</v>
      </c>
      <c r="C1795" s="158" t="s">
        <v>67</v>
      </c>
      <c r="D1795" s="210">
        <v>68072.000000000015</v>
      </c>
      <c r="E1795" s="210">
        <v>16100.8</v>
      </c>
      <c r="F1795" s="20">
        <v>0</v>
      </c>
      <c r="G1795" s="21">
        <f t="shared" si="27"/>
        <v>51971.200000000012</v>
      </c>
      <c r="H1795" s="20">
        <v>0</v>
      </c>
      <c r="I1795" s="20">
        <v>0</v>
      </c>
    </row>
    <row r="1796" spans="1:9" x14ac:dyDescent="0.25">
      <c r="A1796" s="187" t="s">
        <v>653</v>
      </c>
      <c r="B1796" s="93">
        <v>0</v>
      </c>
      <c r="C1796" s="158" t="s">
        <v>67</v>
      </c>
      <c r="D1796" s="210">
        <v>66531</v>
      </c>
      <c r="E1796" s="210">
        <v>13596.199999999999</v>
      </c>
      <c r="F1796" s="20">
        <v>0</v>
      </c>
      <c r="G1796" s="21">
        <f t="shared" si="27"/>
        <v>52934.8</v>
      </c>
      <c r="H1796" s="20">
        <v>0</v>
      </c>
      <c r="I1796" s="20">
        <v>0</v>
      </c>
    </row>
    <row r="1797" spans="1:9" x14ac:dyDescent="0.25">
      <c r="A1797" s="187" t="s">
        <v>654</v>
      </c>
      <c r="B1797" s="93">
        <v>0</v>
      </c>
      <c r="C1797" s="158" t="s">
        <v>67</v>
      </c>
      <c r="D1797" s="210">
        <v>899300.92</v>
      </c>
      <c r="E1797" s="210">
        <v>604047.30000000005</v>
      </c>
      <c r="F1797" s="20">
        <v>0</v>
      </c>
      <c r="G1797" s="21">
        <f t="shared" si="27"/>
        <v>295253.62</v>
      </c>
      <c r="H1797" s="20">
        <v>0</v>
      </c>
      <c r="I1797" s="20">
        <v>0</v>
      </c>
    </row>
    <row r="1798" spans="1:9" x14ac:dyDescent="0.25">
      <c r="A1798" s="187" t="s">
        <v>655</v>
      </c>
      <c r="B1798" s="93">
        <v>0</v>
      </c>
      <c r="C1798" s="158" t="s">
        <v>67</v>
      </c>
      <c r="D1798" s="210">
        <v>1345806.0999999992</v>
      </c>
      <c r="E1798" s="210">
        <v>1139290.9900000002</v>
      </c>
      <c r="F1798" s="20">
        <v>0</v>
      </c>
      <c r="G1798" s="21">
        <f t="shared" ref="G1798:G1861" si="28">D1798-E1798</f>
        <v>206515.10999999894</v>
      </c>
      <c r="H1798" s="20">
        <v>0</v>
      </c>
      <c r="I1798" s="20">
        <v>0</v>
      </c>
    </row>
    <row r="1799" spans="1:9" x14ac:dyDescent="0.25">
      <c r="A1799" s="187" t="s">
        <v>656</v>
      </c>
      <c r="B1799" s="93">
        <v>0</v>
      </c>
      <c r="C1799" s="158" t="s">
        <v>67</v>
      </c>
      <c r="D1799" s="210">
        <v>88909.000000000029</v>
      </c>
      <c r="E1799" s="210">
        <v>23988.550000000007</v>
      </c>
      <c r="F1799" s="20">
        <v>0</v>
      </c>
      <c r="G1799" s="21">
        <f t="shared" si="28"/>
        <v>64920.450000000026</v>
      </c>
      <c r="H1799" s="20">
        <v>0</v>
      </c>
      <c r="I1799" s="20">
        <v>0</v>
      </c>
    </row>
    <row r="1800" spans="1:9" x14ac:dyDescent="0.25">
      <c r="A1800" s="187" t="s">
        <v>657</v>
      </c>
      <c r="B1800" s="93">
        <v>0</v>
      </c>
      <c r="C1800" s="158" t="s">
        <v>67</v>
      </c>
      <c r="D1800" s="210">
        <v>1968666.4</v>
      </c>
      <c r="E1800" s="210">
        <v>1515138.1899999997</v>
      </c>
      <c r="F1800" s="20">
        <v>0</v>
      </c>
      <c r="G1800" s="21">
        <f t="shared" si="28"/>
        <v>453528.2100000002</v>
      </c>
      <c r="H1800" s="20">
        <v>0</v>
      </c>
      <c r="I1800" s="20">
        <v>0</v>
      </c>
    </row>
    <row r="1801" spans="1:9" x14ac:dyDescent="0.25">
      <c r="A1801" s="187" t="s">
        <v>658</v>
      </c>
      <c r="B1801" s="93">
        <v>0</v>
      </c>
      <c r="C1801" s="158" t="s">
        <v>67</v>
      </c>
      <c r="D1801" s="210">
        <v>1513558.0700000003</v>
      </c>
      <c r="E1801" s="210">
        <v>1100253.04</v>
      </c>
      <c r="F1801" s="20">
        <v>0</v>
      </c>
      <c r="G1801" s="21">
        <f t="shared" si="28"/>
        <v>413305.03000000026</v>
      </c>
      <c r="H1801" s="20">
        <v>0</v>
      </c>
      <c r="I1801" s="20">
        <v>0</v>
      </c>
    </row>
    <row r="1802" spans="1:9" x14ac:dyDescent="0.25">
      <c r="A1802" s="187" t="s">
        <v>659</v>
      </c>
      <c r="B1802" s="93">
        <v>0</v>
      </c>
      <c r="C1802" s="158" t="s">
        <v>67</v>
      </c>
      <c r="D1802" s="210">
        <v>2672794.6000000006</v>
      </c>
      <c r="E1802" s="210">
        <v>2123978.1100000008</v>
      </c>
      <c r="F1802" s="20">
        <v>0</v>
      </c>
      <c r="G1802" s="21">
        <f t="shared" si="28"/>
        <v>548816.48999999976</v>
      </c>
      <c r="H1802" s="20">
        <v>0</v>
      </c>
      <c r="I1802" s="20">
        <v>0</v>
      </c>
    </row>
    <row r="1803" spans="1:9" x14ac:dyDescent="0.25">
      <c r="A1803" s="187" t="s">
        <v>1341</v>
      </c>
      <c r="B1803" s="93">
        <v>0</v>
      </c>
      <c r="C1803" s="158" t="s">
        <v>67</v>
      </c>
      <c r="D1803" s="210">
        <v>124969</v>
      </c>
      <c r="E1803" s="210">
        <v>89661.800000000017</v>
      </c>
      <c r="F1803" s="20">
        <v>0</v>
      </c>
      <c r="G1803" s="21">
        <f t="shared" si="28"/>
        <v>35307.199999999983</v>
      </c>
      <c r="H1803" s="20">
        <v>0</v>
      </c>
      <c r="I1803" s="20">
        <v>0</v>
      </c>
    </row>
    <row r="1804" spans="1:9" x14ac:dyDescent="0.25">
      <c r="A1804" s="187" t="s">
        <v>1342</v>
      </c>
      <c r="B1804" s="93">
        <v>0</v>
      </c>
      <c r="C1804" s="158" t="s">
        <v>67</v>
      </c>
      <c r="D1804" s="210">
        <v>267229.5</v>
      </c>
      <c r="E1804" s="210">
        <v>146640.57999999999</v>
      </c>
      <c r="F1804" s="20">
        <v>0</v>
      </c>
      <c r="G1804" s="21">
        <f t="shared" si="28"/>
        <v>120588.92000000001</v>
      </c>
      <c r="H1804" s="20">
        <v>0</v>
      </c>
      <c r="I1804" s="20">
        <v>0</v>
      </c>
    </row>
    <row r="1805" spans="1:9" x14ac:dyDescent="0.25">
      <c r="A1805" s="187" t="s">
        <v>1343</v>
      </c>
      <c r="B1805" s="93">
        <v>0</v>
      </c>
      <c r="C1805" s="158" t="s">
        <v>67</v>
      </c>
      <c r="D1805" s="210">
        <v>123212.99999999997</v>
      </c>
      <c r="E1805" s="210">
        <v>80081.7</v>
      </c>
      <c r="F1805" s="20">
        <v>0</v>
      </c>
      <c r="G1805" s="21">
        <f t="shared" si="28"/>
        <v>43131.299999999974</v>
      </c>
      <c r="H1805" s="20">
        <v>0</v>
      </c>
      <c r="I1805" s="20">
        <v>0</v>
      </c>
    </row>
    <row r="1806" spans="1:9" x14ac:dyDescent="0.25">
      <c r="A1806" s="187" t="s">
        <v>1344</v>
      </c>
      <c r="B1806" s="93">
        <v>0</v>
      </c>
      <c r="C1806" s="158" t="s">
        <v>67</v>
      </c>
      <c r="D1806" s="210">
        <v>123916.50000000004</v>
      </c>
      <c r="E1806" s="210">
        <v>116087.00000000001</v>
      </c>
      <c r="F1806" s="20">
        <v>0</v>
      </c>
      <c r="G1806" s="21">
        <f t="shared" si="28"/>
        <v>7829.5000000000291</v>
      </c>
      <c r="H1806" s="20">
        <v>0</v>
      </c>
      <c r="I1806" s="20">
        <v>0</v>
      </c>
    </row>
    <row r="1807" spans="1:9" x14ac:dyDescent="0.25">
      <c r="A1807" s="187" t="s">
        <v>1345</v>
      </c>
      <c r="B1807" s="93">
        <v>0</v>
      </c>
      <c r="C1807" s="158" t="s">
        <v>67</v>
      </c>
      <c r="D1807" s="210">
        <v>293694.49999999994</v>
      </c>
      <c r="E1807" s="210">
        <v>5111.29</v>
      </c>
      <c r="F1807" s="20">
        <v>0</v>
      </c>
      <c r="G1807" s="21">
        <f t="shared" si="28"/>
        <v>288583.20999999996</v>
      </c>
      <c r="H1807" s="20">
        <v>0</v>
      </c>
      <c r="I1807" s="20">
        <v>0</v>
      </c>
    </row>
    <row r="1808" spans="1:9" x14ac:dyDescent="0.25">
      <c r="A1808" s="187" t="s">
        <v>1346</v>
      </c>
      <c r="B1808" s="93">
        <v>0</v>
      </c>
      <c r="C1808" s="158" t="s">
        <v>67</v>
      </c>
      <c r="D1808" s="210">
        <v>277829.68999999994</v>
      </c>
      <c r="E1808" s="210">
        <v>197714.15999999997</v>
      </c>
      <c r="F1808" s="20">
        <v>0</v>
      </c>
      <c r="G1808" s="21">
        <f t="shared" si="28"/>
        <v>80115.52999999997</v>
      </c>
      <c r="H1808" s="20">
        <v>0</v>
      </c>
      <c r="I1808" s="20">
        <v>0</v>
      </c>
    </row>
    <row r="1809" spans="1:9" x14ac:dyDescent="0.25">
      <c r="A1809" s="164" t="s">
        <v>1734</v>
      </c>
      <c r="B1809" s="93">
        <v>0</v>
      </c>
      <c r="C1809" s="158" t="s">
        <v>67</v>
      </c>
      <c r="D1809" s="210">
        <v>1163957.5</v>
      </c>
      <c r="E1809" s="210">
        <v>962186.74999999977</v>
      </c>
      <c r="F1809" s="20">
        <v>0</v>
      </c>
      <c r="G1809" s="21">
        <f t="shared" si="28"/>
        <v>201770.75000000023</v>
      </c>
      <c r="H1809" s="20">
        <v>0</v>
      </c>
      <c r="I1809" s="20">
        <v>0</v>
      </c>
    </row>
    <row r="1810" spans="1:9" x14ac:dyDescent="0.25">
      <c r="A1810" s="164" t="s">
        <v>1735</v>
      </c>
      <c r="B1810" s="93">
        <v>0</v>
      </c>
      <c r="C1810" s="158" t="s">
        <v>67</v>
      </c>
      <c r="D1810" s="210">
        <v>1164192.0000000005</v>
      </c>
      <c r="E1810" s="210">
        <v>923245.59999999986</v>
      </c>
      <c r="F1810" s="20">
        <v>0</v>
      </c>
      <c r="G1810" s="21">
        <f t="shared" si="28"/>
        <v>240946.40000000061</v>
      </c>
      <c r="H1810" s="20">
        <v>0</v>
      </c>
      <c r="I1810" s="20">
        <v>0</v>
      </c>
    </row>
    <row r="1811" spans="1:9" x14ac:dyDescent="0.25">
      <c r="A1811" s="164" t="s">
        <v>1736</v>
      </c>
      <c r="B1811" s="93">
        <v>0</v>
      </c>
      <c r="C1811" s="158" t="s">
        <v>67</v>
      </c>
      <c r="D1811" s="210">
        <v>1482139.3500000003</v>
      </c>
      <c r="E1811" s="210">
        <v>1206347.67</v>
      </c>
      <c r="F1811" s="20">
        <v>0</v>
      </c>
      <c r="G1811" s="21">
        <f t="shared" si="28"/>
        <v>275791.6800000004</v>
      </c>
      <c r="H1811" s="20">
        <v>0</v>
      </c>
      <c r="I1811" s="20">
        <v>0</v>
      </c>
    </row>
    <row r="1812" spans="1:9" x14ac:dyDescent="0.25">
      <c r="A1812" s="164" t="s">
        <v>1737</v>
      </c>
      <c r="B1812" s="93">
        <v>0</v>
      </c>
      <c r="C1812" s="158" t="s">
        <v>67</v>
      </c>
      <c r="D1812" s="210">
        <v>1499895.4999999998</v>
      </c>
      <c r="E1812" s="210">
        <v>1290208.7899999998</v>
      </c>
      <c r="F1812" s="20">
        <v>0</v>
      </c>
      <c r="G1812" s="21">
        <f t="shared" si="28"/>
        <v>209686.70999999996</v>
      </c>
      <c r="H1812" s="20">
        <v>0</v>
      </c>
      <c r="I1812" s="20">
        <v>0</v>
      </c>
    </row>
    <row r="1813" spans="1:9" x14ac:dyDescent="0.25">
      <c r="A1813" s="164" t="s">
        <v>1738</v>
      </c>
      <c r="B1813" s="93">
        <v>0</v>
      </c>
      <c r="C1813" s="158" t="s">
        <v>67</v>
      </c>
      <c r="D1813" s="210">
        <v>1197392.3499999999</v>
      </c>
      <c r="E1813" s="210">
        <v>987214.99999999988</v>
      </c>
      <c r="F1813" s="20">
        <v>0</v>
      </c>
      <c r="G1813" s="21">
        <f t="shared" si="28"/>
        <v>210177.34999999998</v>
      </c>
      <c r="H1813" s="20">
        <v>0</v>
      </c>
      <c r="I1813" s="20">
        <v>0</v>
      </c>
    </row>
    <row r="1814" spans="1:9" x14ac:dyDescent="0.25">
      <c r="A1814" s="164" t="s">
        <v>1739</v>
      </c>
      <c r="B1814" s="93">
        <v>0</v>
      </c>
      <c r="C1814" s="158" t="s">
        <v>67</v>
      </c>
      <c r="D1814" s="210">
        <v>1879123.03</v>
      </c>
      <c r="E1814" s="210">
        <v>433962.05</v>
      </c>
      <c r="F1814" s="20">
        <v>0</v>
      </c>
      <c r="G1814" s="21">
        <f t="shared" si="28"/>
        <v>1445160.98</v>
      </c>
      <c r="H1814" s="20">
        <v>0</v>
      </c>
      <c r="I1814" s="20">
        <v>0</v>
      </c>
    </row>
    <row r="1815" spans="1:9" x14ac:dyDescent="0.25">
      <c r="A1815" s="164" t="s">
        <v>1740</v>
      </c>
      <c r="B1815" s="93">
        <v>0</v>
      </c>
      <c r="C1815" s="158" t="s">
        <v>67</v>
      </c>
      <c r="D1815" s="210">
        <v>1454837.9999999995</v>
      </c>
      <c r="E1815" s="210">
        <v>1295907.5699999996</v>
      </c>
      <c r="F1815" s="20">
        <v>0</v>
      </c>
      <c r="G1815" s="21">
        <f t="shared" si="28"/>
        <v>158930.42999999993</v>
      </c>
      <c r="H1815" s="20">
        <v>0</v>
      </c>
      <c r="I1815" s="20">
        <v>0</v>
      </c>
    </row>
    <row r="1816" spans="1:9" x14ac:dyDescent="0.25">
      <c r="A1816" s="164" t="s">
        <v>1741</v>
      </c>
      <c r="B1816" s="93">
        <v>0</v>
      </c>
      <c r="C1816" s="158" t="s">
        <v>67</v>
      </c>
      <c r="D1816" s="210">
        <v>724760.20000000019</v>
      </c>
      <c r="E1816" s="210">
        <v>33878.659999999996</v>
      </c>
      <c r="F1816" s="20">
        <v>0</v>
      </c>
      <c r="G1816" s="21">
        <f t="shared" si="28"/>
        <v>690881.54000000015</v>
      </c>
      <c r="H1816" s="20">
        <v>0</v>
      </c>
      <c r="I1816" s="20">
        <v>0</v>
      </c>
    </row>
    <row r="1817" spans="1:9" x14ac:dyDescent="0.25">
      <c r="A1817" s="164" t="s">
        <v>1742</v>
      </c>
      <c r="B1817" s="93">
        <v>0</v>
      </c>
      <c r="C1817" s="158" t="s">
        <v>67</v>
      </c>
      <c r="D1817" s="210">
        <v>908089.05000000028</v>
      </c>
      <c r="E1817" s="210">
        <v>566495.30999999982</v>
      </c>
      <c r="F1817" s="20">
        <v>0</v>
      </c>
      <c r="G1817" s="21">
        <f t="shared" si="28"/>
        <v>341593.74000000046</v>
      </c>
      <c r="H1817" s="20">
        <v>0</v>
      </c>
      <c r="I1817" s="20">
        <v>0</v>
      </c>
    </row>
    <row r="1818" spans="1:9" x14ac:dyDescent="0.25">
      <c r="A1818" s="164" t="s">
        <v>1743</v>
      </c>
      <c r="B1818" s="93">
        <v>0</v>
      </c>
      <c r="C1818" s="158" t="s">
        <v>67</v>
      </c>
      <c r="D1818" s="210">
        <v>1118364.0000000002</v>
      </c>
      <c r="E1818" s="210">
        <v>972599.8899999999</v>
      </c>
      <c r="F1818" s="20">
        <v>0</v>
      </c>
      <c r="G1818" s="21">
        <f t="shared" si="28"/>
        <v>145764.11000000034</v>
      </c>
      <c r="H1818" s="20">
        <v>0</v>
      </c>
      <c r="I1818" s="20">
        <v>0</v>
      </c>
    </row>
    <row r="1819" spans="1:9" x14ac:dyDescent="0.25">
      <c r="A1819" s="164" t="s">
        <v>1744</v>
      </c>
      <c r="B1819" s="93">
        <v>0</v>
      </c>
      <c r="C1819" s="158" t="s">
        <v>67</v>
      </c>
      <c r="D1819" s="210">
        <v>1158220.4999999998</v>
      </c>
      <c r="E1819" s="210">
        <v>989983.03</v>
      </c>
      <c r="F1819" s="20">
        <v>0</v>
      </c>
      <c r="G1819" s="21">
        <f t="shared" si="28"/>
        <v>168237.46999999974</v>
      </c>
      <c r="H1819" s="20">
        <v>0</v>
      </c>
      <c r="I1819" s="20">
        <v>0</v>
      </c>
    </row>
    <row r="1820" spans="1:9" x14ac:dyDescent="0.25">
      <c r="A1820" s="164" t="s">
        <v>1745</v>
      </c>
      <c r="B1820" s="93">
        <v>0</v>
      </c>
      <c r="C1820" s="158" t="s">
        <v>67</v>
      </c>
      <c r="D1820" s="210">
        <v>716927.99999999988</v>
      </c>
      <c r="E1820" s="210">
        <v>662921.05000000005</v>
      </c>
      <c r="F1820" s="20">
        <v>0</v>
      </c>
      <c r="G1820" s="21">
        <f t="shared" si="28"/>
        <v>54006.949999999837</v>
      </c>
      <c r="H1820" s="20">
        <v>0</v>
      </c>
      <c r="I1820" s="20">
        <v>0</v>
      </c>
    </row>
    <row r="1821" spans="1:9" x14ac:dyDescent="0.25">
      <c r="A1821" s="164" t="s">
        <v>1746</v>
      </c>
      <c r="B1821" s="93">
        <v>0</v>
      </c>
      <c r="C1821" s="158" t="s">
        <v>67</v>
      </c>
      <c r="D1821" s="210">
        <v>1180841.5000000009</v>
      </c>
      <c r="E1821" s="210">
        <v>983054.00000000023</v>
      </c>
      <c r="F1821" s="20">
        <v>0</v>
      </c>
      <c r="G1821" s="21">
        <f t="shared" si="28"/>
        <v>197787.5000000007</v>
      </c>
      <c r="H1821" s="20">
        <v>0</v>
      </c>
      <c r="I1821" s="20">
        <v>0</v>
      </c>
    </row>
    <row r="1822" spans="1:9" x14ac:dyDescent="0.25">
      <c r="A1822" s="164" t="s">
        <v>1747</v>
      </c>
      <c r="B1822" s="93">
        <v>0</v>
      </c>
      <c r="C1822" s="158" t="s">
        <v>67</v>
      </c>
      <c r="D1822" s="210">
        <v>1830746.0999999996</v>
      </c>
      <c r="E1822" s="210">
        <v>1578593.6299999997</v>
      </c>
      <c r="F1822" s="20">
        <v>0</v>
      </c>
      <c r="G1822" s="21">
        <f t="shared" si="28"/>
        <v>252152.46999999997</v>
      </c>
      <c r="H1822" s="20">
        <v>0</v>
      </c>
      <c r="I1822" s="20">
        <v>0</v>
      </c>
    </row>
    <row r="1823" spans="1:9" x14ac:dyDescent="0.25">
      <c r="A1823" s="164" t="s">
        <v>1748</v>
      </c>
      <c r="B1823" s="93">
        <v>0</v>
      </c>
      <c r="C1823" s="158" t="s">
        <v>67</v>
      </c>
      <c r="D1823" s="210">
        <v>1350591.3899999997</v>
      </c>
      <c r="E1823" s="210">
        <v>1192910.1400000001</v>
      </c>
      <c r="F1823" s="20">
        <v>0</v>
      </c>
      <c r="G1823" s="21">
        <f t="shared" si="28"/>
        <v>157681.24999999953</v>
      </c>
      <c r="H1823" s="20">
        <v>0</v>
      </c>
      <c r="I1823" s="20">
        <v>0</v>
      </c>
    </row>
    <row r="1824" spans="1:9" x14ac:dyDescent="0.25">
      <c r="A1824" s="164" t="s">
        <v>1749</v>
      </c>
      <c r="B1824" s="93">
        <v>0</v>
      </c>
      <c r="C1824" s="158" t="s">
        <v>67</v>
      </c>
      <c r="D1824" s="210">
        <v>8703552.7100000009</v>
      </c>
      <c r="E1824" s="210">
        <v>4373130.3499999996</v>
      </c>
      <c r="F1824" s="20">
        <v>0</v>
      </c>
      <c r="G1824" s="21">
        <f t="shared" si="28"/>
        <v>4330422.3600000013</v>
      </c>
      <c r="H1824" s="20">
        <v>0</v>
      </c>
      <c r="I1824" s="20">
        <v>0</v>
      </c>
    </row>
    <row r="1825" spans="1:9" x14ac:dyDescent="0.25">
      <c r="A1825" s="164" t="s">
        <v>1750</v>
      </c>
      <c r="B1825" s="93">
        <v>0</v>
      </c>
      <c r="C1825" s="158" t="s">
        <v>67</v>
      </c>
      <c r="D1825" s="210">
        <v>154959.91000000006</v>
      </c>
      <c r="E1825" s="210">
        <v>27982.51</v>
      </c>
      <c r="F1825" s="20">
        <v>0</v>
      </c>
      <c r="G1825" s="21">
        <f t="shared" si="28"/>
        <v>126977.40000000007</v>
      </c>
      <c r="H1825" s="20">
        <v>0</v>
      </c>
      <c r="I1825" s="20">
        <v>0</v>
      </c>
    </row>
    <row r="1826" spans="1:9" x14ac:dyDescent="0.25">
      <c r="A1826" s="164" t="s">
        <v>1751</v>
      </c>
      <c r="B1826" s="93">
        <v>0</v>
      </c>
      <c r="C1826" s="158" t="s">
        <v>67</v>
      </c>
      <c r="D1826" s="210">
        <v>123484.80000000002</v>
      </c>
      <c r="E1826" s="210">
        <v>4494.01</v>
      </c>
      <c r="F1826" s="20">
        <v>0</v>
      </c>
      <c r="G1826" s="21">
        <f t="shared" si="28"/>
        <v>118990.79000000002</v>
      </c>
      <c r="H1826" s="20">
        <v>0</v>
      </c>
      <c r="I1826" s="20">
        <v>0</v>
      </c>
    </row>
    <row r="1827" spans="1:9" x14ac:dyDescent="0.25">
      <c r="A1827" s="164" t="s">
        <v>1752</v>
      </c>
      <c r="B1827" s="93">
        <v>0</v>
      </c>
      <c r="C1827" s="158" t="s">
        <v>67</v>
      </c>
      <c r="D1827" s="210">
        <v>26111.200000000004</v>
      </c>
      <c r="E1827" s="210">
        <v>100.8</v>
      </c>
      <c r="F1827" s="20">
        <v>0</v>
      </c>
      <c r="G1827" s="21">
        <f t="shared" si="28"/>
        <v>26010.400000000005</v>
      </c>
      <c r="H1827" s="20">
        <v>0</v>
      </c>
      <c r="I1827" s="20">
        <v>0</v>
      </c>
    </row>
    <row r="1828" spans="1:9" x14ac:dyDescent="0.25">
      <c r="A1828" s="164" t="s">
        <v>1753</v>
      </c>
      <c r="B1828" s="93">
        <v>0</v>
      </c>
      <c r="C1828" s="158" t="s">
        <v>67</v>
      </c>
      <c r="D1828" s="210">
        <v>3756035.4899999998</v>
      </c>
      <c r="E1828" s="210">
        <v>3116998.3299999977</v>
      </c>
      <c r="F1828" s="20">
        <v>0</v>
      </c>
      <c r="G1828" s="21">
        <f t="shared" si="28"/>
        <v>639037.16000000201</v>
      </c>
      <c r="H1828" s="20">
        <v>0</v>
      </c>
      <c r="I1828" s="20">
        <v>0</v>
      </c>
    </row>
    <row r="1829" spans="1:9" x14ac:dyDescent="0.25">
      <c r="A1829" s="164" t="s">
        <v>1754</v>
      </c>
      <c r="B1829" s="93">
        <v>0</v>
      </c>
      <c r="C1829" s="158" t="s">
        <v>67</v>
      </c>
      <c r="D1829" s="210">
        <v>833613.60000000009</v>
      </c>
      <c r="E1829" s="210">
        <v>580545.12999999977</v>
      </c>
      <c r="F1829" s="20">
        <v>0</v>
      </c>
      <c r="G1829" s="21">
        <f t="shared" si="28"/>
        <v>253068.47000000032</v>
      </c>
      <c r="H1829" s="20">
        <v>0</v>
      </c>
      <c r="I1829" s="20">
        <v>0</v>
      </c>
    </row>
    <row r="1830" spans="1:9" x14ac:dyDescent="0.25">
      <c r="A1830" s="164" t="s">
        <v>1755</v>
      </c>
      <c r="B1830" s="93">
        <v>0</v>
      </c>
      <c r="C1830" s="158" t="s">
        <v>67</v>
      </c>
      <c r="D1830" s="210">
        <v>802771.2000000003</v>
      </c>
      <c r="E1830" s="210">
        <v>701619.35000000033</v>
      </c>
      <c r="F1830" s="20">
        <v>0</v>
      </c>
      <c r="G1830" s="21">
        <f t="shared" si="28"/>
        <v>101151.84999999998</v>
      </c>
      <c r="H1830" s="20">
        <v>0</v>
      </c>
      <c r="I1830" s="20">
        <v>0</v>
      </c>
    </row>
    <row r="1831" spans="1:9" x14ac:dyDescent="0.25">
      <c r="A1831" s="164" t="s">
        <v>1756</v>
      </c>
      <c r="B1831" s="93">
        <v>0</v>
      </c>
      <c r="C1831" s="158" t="s">
        <v>67</v>
      </c>
      <c r="D1831" s="210">
        <v>1188847.9999999998</v>
      </c>
      <c r="E1831" s="210">
        <v>1005391.3500000001</v>
      </c>
      <c r="F1831" s="20">
        <v>0</v>
      </c>
      <c r="G1831" s="21">
        <f t="shared" si="28"/>
        <v>183456.64999999967</v>
      </c>
      <c r="H1831" s="20">
        <v>0</v>
      </c>
      <c r="I1831" s="20">
        <v>0</v>
      </c>
    </row>
    <row r="1832" spans="1:9" x14ac:dyDescent="0.25">
      <c r="A1832" s="164" t="s">
        <v>1757</v>
      </c>
      <c r="B1832" s="93">
        <v>0</v>
      </c>
      <c r="C1832" s="158" t="s">
        <v>67</v>
      </c>
      <c r="D1832" s="210">
        <v>1163205.7399999998</v>
      </c>
      <c r="E1832" s="210">
        <v>1098459.3900000004</v>
      </c>
      <c r="F1832" s="20">
        <v>0</v>
      </c>
      <c r="G1832" s="21">
        <f t="shared" si="28"/>
        <v>64746.349999999395</v>
      </c>
      <c r="H1832" s="20">
        <v>0</v>
      </c>
      <c r="I1832" s="20">
        <v>0</v>
      </c>
    </row>
    <row r="1833" spans="1:9" x14ac:dyDescent="0.25">
      <c r="A1833" s="164" t="s">
        <v>2309</v>
      </c>
      <c r="B1833" s="93">
        <v>0</v>
      </c>
      <c r="C1833" s="158" t="s">
        <v>67</v>
      </c>
      <c r="D1833" s="210">
        <v>943723.81999999983</v>
      </c>
      <c r="E1833" s="210">
        <v>775112.97</v>
      </c>
      <c r="F1833" s="20">
        <v>0</v>
      </c>
      <c r="G1833" s="21">
        <f t="shared" si="28"/>
        <v>168610.84999999986</v>
      </c>
      <c r="H1833" s="20">
        <v>0</v>
      </c>
      <c r="I1833" s="20">
        <v>0</v>
      </c>
    </row>
    <row r="1834" spans="1:9" x14ac:dyDescent="0.25">
      <c r="A1834" s="164" t="s">
        <v>2310</v>
      </c>
      <c r="B1834" s="93">
        <v>0</v>
      </c>
      <c r="C1834" s="158" t="s">
        <v>67</v>
      </c>
      <c r="D1834" s="210">
        <v>35523.700000000004</v>
      </c>
      <c r="E1834" s="210">
        <v>19635.300000000007</v>
      </c>
      <c r="F1834" s="20">
        <v>0</v>
      </c>
      <c r="G1834" s="21">
        <f t="shared" si="28"/>
        <v>15888.399999999998</v>
      </c>
      <c r="H1834" s="20">
        <v>0</v>
      </c>
      <c r="I1834" s="20">
        <v>0</v>
      </c>
    </row>
    <row r="1835" spans="1:9" x14ac:dyDescent="0.25">
      <c r="A1835" s="187" t="s">
        <v>660</v>
      </c>
      <c r="B1835" s="93">
        <v>0</v>
      </c>
      <c r="C1835" s="158" t="s">
        <v>67</v>
      </c>
      <c r="D1835" s="210">
        <v>83602.899999999994</v>
      </c>
      <c r="E1835" s="210">
        <v>41919</v>
      </c>
      <c r="F1835" s="20">
        <v>0</v>
      </c>
      <c r="G1835" s="21">
        <f t="shared" si="28"/>
        <v>41683.899999999994</v>
      </c>
      <c r="H1835" s="20">
        <v>0</v>
      </c>
      <c r="I1835" s="20">
        <v>0</v>
      </c>
    </row>
    <row r="1836" spans="1:9" x14ac:dyDescent="0.25">
      <c r="A1836" s="187" t="s">
        <v>1347</v>
      </c>
      <c r="B1836" s="93">
        <v>0</v>
      </c>
      <c r="C1836" s="158" t="s">
        <v>67</v>
      </c>
      <c r="D1836" s="210">
        <v>855979.56000000017</v>
      </c>
      <c r="E1836" s="210">
        <v>697022.20999999985</v>
      </c>
      <c r="F1836" s="20">
        <v>0</v>
      </c>
      <c r="G1836" s="21">
        <f t="shared" si="28"/>
        <v>158957.35000000033</v>
      </c>
      <c r="H1836" s="20">
        <v>0</v>
      </c>
      <c r="I1836" s="20">
        <v>0</v>
      </c>
    </row>
    <row r="1837" spans="1:9" x14ac:dyDescent="0.25">
      <c r="A1837" s="187" t="s">
        <v>1348</v>
      </c>
      <c r="B1837" s="93">
        <v>0</v>
      </c>
      <c r="C1837" s="158" t="s">
        <v>67</v>
      </c>
      <c r="D1837" s="210">
        <v>1614607.2699999998</v>
      </c>
      <c r="E1837" s="210">
        <v>1344431.49</v>
      </c>
      <c r="F1837" s="20">
        <v>0</v>
      </c>
      <c r="G1837" s="21">
        <f t="shared" si="28"/>
        <v>270175.7799999998</v>
      </c>
      <c r="H1837" s="20">
        <v>0</v>
      </c>
      <c r="I1837" s="20">
        <v>0</v>
      </c>
    </row>
    <row r="1838" spans="1:9" x14ac:dyDescent="0.25">
      <c r="A1838" s="187" t="s">
        <v>661</v>
      </c>
      <c r="B1838" s="93">
        <v>0</v>
      </c>
      <c r="C1838" s="158" t="s">
        <v>67</v>
      </c>
      <c r="D1838" s="210">
        <v>317580.00000000006</v>
      </c>
      <c r="E1838" s="210">
        <v>128861.31999999999</v>
      </c>
      <c r="F1838" s="20">
        <v>0</v>
      </c>
      <c r="G1838" s="21">
        <f t="shared" si="28"/>
        <v>188718.68000000005</v>
      </c>
      <c r="H1838" s="20">
        <v>0</v>
      </c>
      <c r="I1838" s="20">
        <v>0</v>
      </c>
    </row>
    <row r="1839" spans="1:9" x14ac:dyDescent="0.25">
      <c r="A1839" s="187" t="s">
        <v>662</v>
      </c>
      <c r="B1839" s="93">
        <v>0</v>
      </c>
      <c r="C1839" s="158" t="s">
        <v>67</v>
      </c>
      <c r="D1839" s="210">
        <v>181643.69999999995</v>
      </c>
      <c r="E1839" s="210">
        <v>3042.36</v>
      </c>
      <c r="F1839" s="20">
        <v>0</v>
      </c>
      <c r="G1839" s="21">
        <f t="shared" si="28"/>
        <v>178601.33999999997</v>
      </c>
      <c r="H1839" s="20">
        <v>0</v>
      </c>
      <c r="I1839" s="20">
        <v>0</v>
      </c>
    </row>
    <row r="1840" spans="1:9" x14ac:dyDescent="0.25">
      <c r="A1840" s="187" t="s">
        <v>663</v>
      </c>
      <c r="B1840" s="93">
        <v>0</v>
      </c>
      <c r="C1840" s="158" t="s">
        <v>67</v>
      </c>
      <c r="D1840" s="210">
        <v>189977.65000000008</v>
      </c>
      <c r="E1840" s="210">
        <v>87543.2</v>
      </c>
      <c r="F1840" s="20">
        <v>0</v>
      </c>
      <c r="G1840" s="21">
        <f t="shared" si="28"/>
        <v>102434.45000000008</v>
      </c>
      <c r="H1840" s="20">
        <v>0</v>
      </c>
      <c r="I1840" s="20">
        <v>0</v>
      </c>
    </row>
    <row r="1841" spans="1:9" x14ac:dyDescent="0.25">
      <c r="A1841" s="187" t="s">
        <v>664</v>
      </c>
      <c r="B1841" s="93">
        <v>0</v>
      </c>
      <c r="C1841" s="158" t="s">
        <v>67</v>
      </c>
      <c r="D1841" s="210">
        <v>38592.000000000015</v>
      </c>
      <c r="E1841" s="210">
        <v>37843.200000000004</v>
      </c>
      <c r="F1841" s="20">
        <v>0</v>
      </c>
      <c r="G1841" s="21">
        <f t="shared" si="28"/>
        <v>748.80000000001019</v>
      </c>
      <c r="H1841" s="20">
        <v>0</v>
      </c>
      <c r="I1841" s="20">
        <v>0</v>
      </c>
    </row>
    <row r="1842" spans="1:9" x14ac:dyDescent="0.25">
      <c r="A1842" s="187" t="s">
        <v>665</v>
      </c>
      <c r="B1842" s="93">
        <v>0</v>
      </c>
      <c r="C1842" s="158" t="s">
        <v>67</v>
      </c>
      <c r="D1842" s="210">
        <v>86455.700000000041</v>
      </c>
      <c r="E1842" s="210">
        <v>29124.400000000001</v>
      </c>
      <c r="F1842" s="20">
        <v>0</v>
      </c>
      <c r="G1842" s="21">
        <f t="shared" si="28"/>
        <v>57331.300000000039</v>
      </c>
      <c r="H1842" s="20">
        <v>0</v>
      </c>
      <c r="I1842" s="20">
        <v>0</v>
      </c>
    </row>
    <row r="1843" spans="1:9" x14ac:dyDescent="0.25">
      <c r="A1843" s="187" t="s">
        <v>666</v>
      </c>
      <c r="B1843" s="93">
        <v>0</v>
      </c>
      <c r="C1843" s="158" t="s">
        <v>67</v>
      </c>
      <c r="D1843" s="210">
        <v>759824.00999999954</v>
      </c>
      <c r="E1843" s="210">
        <v>657874.02</v>
      </c>
      <c r="F1843" s="20">
        <v>0</v>
      </c>
      <c r="G1843" s="21">
        <f t="shared" si="28"/>
        <v>101949.98999999953</v>
      </c>
      <c r="H1843" s="20">
        <v>0</v>
      </c>
      <c r="I1843" s="20">
        <v>0</v>
      </c>
    </row>
    <row r="1844" spans="1:9" x14ac:dyDescent="0.25">
      <c r="A1844" s="187" t="s">
        <v>667</v>
      </c>
      <c r="B1844" s="93">
        <v>0</v>
      </c>
      <c r="C1844" s="158" t="s">
        <v>67</v>
      </c>
      <c r="D1844" s="210">
        <v>219230.30000000002</v>
      </c>
      <c r="E1844" s="210">
        <v>92951.14999999998</v>
      </c>
      <c r="F1844" s="20">
        <v>0</v>
      </c>
      <c r="G1844" s="21">
        <f t="shared" si="28"/>
        <v>126279.15000000004</v>
      </c>
      <c r="H1844" s="20">
        <v>0</v>
      </c>
      <c r="I1844" s="20">
        <v>0</v>
      </c>
    </row>
    <row r="1845" spans="1:9" x14ac:dyDescent="0.25">
      <c r="A1845" s="187" t="s">
        <v>668</v>
      </c>
      <c r="B1845" s="93">
        <v>0</v>
      </c>
      <c r="C1845" s="158" t="s">
        <v>67</v>
      </c>
      <c r="D1845" s="210">
        <v>633099.45000000007</v>
      </c>
      <c r="E1845" s="210">
        <v>420840.3</v>
      </c>
      <c r="F1845" s="20">
        <v>0</v>
      </c>
      <c r="G1845" s="21">
        <f t="shared" si="28"/>
        <v>212259.15000000008</v>
      </c>
      <c r="H1845" s="20">
        <v>0</v>
      </c>
      <c r="I1845" s="20">
        <v>0</v>
      </c>
    </row>
    <row r="1846" spans="1:9" x14ac:dyDescent="0.25">
      <c r="A1846" s="187" t="s">
        <v>669</v>
      </c>
      <c r="B1846" s="93">
        <v>0</v>
      </c>
      <c r="C1846" s="158" t="s">
        <v>67</v>
      </c>
      <c r="D1846" s="210">
        <v>211148.1</v>
      </c>
      <c r="E1846" s="210">
        <v>136720.78</v>
      </c>
      <c r="F1846" s="20">
        <v>0</v>
      </c>
      <c r="G1846" s="21">
        <f t="shared" si="28"/>
        <v>74427.320000000007</v>
      </c>
      <c r="H1846" s="20">
        <v>0</v>
      </c>
      <c r="I1846" s="20">
        <v>0</v>
      </c>
    </row>
    <row r="1847" spans="1:9" x14ac:dyDescent="0.25">
      <c r="A1847" s="187" t="s">
        <v>670</v>
      </c>
      <c r="B1847" s="93">
        <v>0</v>
      </c>
      <c r="C1847" s="158" t="s">
        <v>67</v>
      </c>
      <c r="D1847" s="210">
        <v>164397.4</v>
      </c>
      <c r="E1847" s="210">
        <v>35359.410000000003</v>
      </c>
      <c r="F1847" s="20">
        <v>0</v>
      </c>
      <c r="G1847" s="21">
        <f t="shared" si="28"/>
        <v>129037.98999999999</v>
      </c>
      <c r="H1847" s="20">
        <v>0</v>
      </c>
      <c r="I1847" s="20">
        <v>0</v>
      </c>
    </row>
    <row r="1848" spans="1:9" x14ac:dyDescent="0.25">
      <c r="A1848" s="187" t="s">
        <v>671</v>
      </c>
      <c r="B1848" s="93">
        <v>0</v>
      </c>
      <c r="C1848" s="158" t="s">
        <v>67</v>
      </c>
      <c r="D1848" s="210">
        <v>136680</v>
      </c>
      <c r="E1848" s="210">
        <v>43089</v>
      </c>
      <c r="F1848" s="20">
        <v>0</v>
      </c>
      <c r="G1848" s="21">
        <f t="shared" si="28"/>
        <v>93591</v>
      </c>
      <c r="H1848" s="20">
        <v>0</v>
      </c>
      <c r="I1848" s="20">
        <v>0</v>
      </c>
    </row>
    <row r="1849" spans="1:9" x14ac:dyDescent="0.25">
      <c r="A1849" s="187" t="s">
        <v>672</v>
      </c>
      <c r="B1849" s="93">
        <v>0</v>
      </c>
      <c r="C1849" s="158" t="s">
        <v>67</v>
      </c>
      <c r="D1849" s="210">
        <v>3090401.6000000006</v>
      </c>
      <c r="E1849" s="210">
        <v>1961520.58</v>
      </c>
      <c r="F1849" s="20">
        <v>0</v>
      </c>
      <c r="G1849" s="21">
        <f t="shared" si="28"/>
        <v>1128881.0200000005</v>
      </c>
      <c r="H1849" s="20">
        <v>0</v>
      </c>
      <c r="I1849" s="20">
        <v>0</v>
      </c>
    </row>
    <row r="1850" spans="1:9" x14ac:dyDescent="0.25">
      <c r="A1850" s="187" t="s">
        <v>673</v>
      </c>
      <c r="B1850" s="93">
        <v>0</v>
      </c>
      <c r="C1850" s="158" t="s">
        <v>67</v>
      </c>
      <c r="D1850" s="210">
        <v>441530.00000000006</v>
      </c>
      <c r="E1850" s="210">
        <v>194349.89</v>
      </c>
      <c r="F1850" s="20">
        <v>0</v>
      </c>
      <c r="G1850" s="21">
        <f t="shared" si="28"/>
        <v>247180.11000000004</v>
      </c>
      <c r="H1850" s="20">
        <v>0</v>
      </c>
      <c r="I1850" s="20">
        <v>0</v>
      </c>
    </row>
    <row r="1851" spans="1:9" x14ac:dyDescent="0.25">
      <c r="A1851" s="187" t="s">
        <v>674</v>
      </c>
      <c r="B1851" s="93">
        <v>0</v>
      </c>
      <c r="C1851" s="158" t="s">
        <v>67</v>
      </c>
      <c r="D1851" s="210">
        <v>232736.07</v>
      </c>
      <c r="E1851" s="210">
        <v>164869.66999999995</v>
      </c>
      <c r="F1851" s="20">
        <v>0</v>
      </c>
      <c r="G1851" s="21">
        <f t="shared" si="28"/>
        <v>67866.400000000052</v>
      </c>
      <c r="H1851" s="20">
        <v>0</v>
      </c>
      <c r="I1851" s="20">
        <v>0</v>
      </c>
    </row>
    <row r="1852" spans="1:9" x14ac:dyDescent="0.25">
      <c r="A1852" s="187" t="s">
        <v>675</v>
      </c>
      <c r="B1852" s="93">
        <v>0</v>
      </c>
      <c r="C1852" s="158" t="s">
        <v>67</v>
      </c>
      <c r="D1852" s="210">
        <v>73834.000000000029</v>
      </c>
      <c r="E1852" s="210">
        <v>38656.849999999984</v>
      </c>
      <c r="F1852" s="20">
        <v>0</v>
      </c>
      <c r="G1852" s="21">
        <f t="shared" si="28"/>
        <v>35177.150000000045</v>
      </c>
      <c r="H1852" s="20">
        <v>0</v>
      </c>
      <c r="I1852" s="20">
        <v>0</v>
      </c>
    </row>
    <row r="1853" spans="1:9" x14ac:dyDescent="0.25">
      <c r="A1853" s="187" t="s">
        <v>676</v>
      </c>
      <c r="B1853" s="93">
        <v>0</v>
      </c>
      <c r="C1853" s="158" t="s">
        <v>67</v>
      </c>
      <c r="D1853" s="210">
        <v>246267.6</v>
      </c>
      <c r="E1853" s="210">
        <v>138695.25000000003</v>
      </c>
      <c r="F1853" s="20">
        <v>0</v>
      </c>
      <c r="G1853" s="21">
        <f t="shared" si="28"/>
        <v>107572.34999999998</v>
      </c>
      <c r="H1853" s="20">
        <v>0</v>
      </c>
      <c r="I1853" s="20">
        <v>0</v>
      </c>
    </row>
    <row r="1854" spans="1:9" x14ac:dyDescent="0.25">
      <c r="A1854" s="187" t="s">
        <v>677</v>
      </c>
      <c r="B1854" s="93">
        <v>0</v>
      </c>
      <c r="C1854" s="158" t="s">
        <v>67</v>
      </c>
      <c r="D1854" s="210">
        <v>123882.99999999999</v>
      </c>
      <c r="E1854" s="210">
        <v>7080.8</v>
      </c>
      <c r="F1854" s="20">
        <v>0</v>
      </c>
      <c r="G1854" s="21">
        <f t="shared" si="28"/>
        <v>116802.19999999998</v>
      </c>
      <c r="H1854" s="20">
        <v>0</v>
      </c>
      <c r="I1854" s="20">
        <v>0</v>
      </c>
    </row>
    <row r="1855" spans="1:9" x14ac:dyDescent="0.25">
      <c r="A1855" s="187" t="s">
        <v>678</v>
      </c>
      <c r="B1855" s="93">
        <v>0</v>
      </c>
      <c r="C1855" s="158" t="s">
        <v>67</v>
      </c>
      <c r="D1855" s="210">
        <v>321818.5999999998</v>
      </c>
      <c r="E1855" s="210">
        <v>120726.79999999999</v>
      </c>
      <c r="F1855" s="20">
        <v>0</v>
      </c>
      <c r="G1855" s="21">
        <f t="shared" si="28"/>
        <v>201091.79999999981</v>
      </c>
      <c r="H1855" s="20">
        <v>0</v>
      </c>
      <c r="I1855" s="20">
        <v>0</v>
      </c>
    </row>
    <row r="1856" spans="1:9" x14ac:dyDescent="0.25">
      <c r="A1856" s="187" t="s">
        <v>679</v>
      </c>
      <c r="B1856" s="93">
        <v>0</v>
      </c>
      <c r="C1856" s="158" t="s">
        <v>67</v>
      </c>
      <c r="D1856" s="210">
        <v>142040</v>
      </c>
      <c r="E1856" s="210">
        <v>68177.8</v>
      </c>
      <c r="F1856" s="20">
        <v>0</v>
      </c>
      <c r="G1856" s="21">
        <f t="shared" si="28"/>
        <v>73862.2</v>
      </c>
      <c r="H1856" s="20">
        <v>0</v>
      </c>
      <c r="I1856" s="20">
        <v>0</v>
      </c>
    </row>
    <row r="1857" spans="1:9" x14ac:dyDescent="0.25">
      <c r="A1857" s="187" t="s">
        <v>680</v>
      </c>
      <c r="B1857" s="93">
        <v>0</v>
      </c>
      <c r="C1857" s="158" t="s">
        <v>67</v>
      </c>
      <c r="D1857" s="210">
        <v>237180</v>
      </c>
      <c r="E1857" s="210">
        <v>202096</v>
      </c>
      <c r="F1857" s="20">
        <v>0</v>
      </c>
      <c r="G1857" s="21">
        <f t="shared" si="28"/>
        <v>35084</v>
      </c>
      <c r="H1857" s="20">
        <v>0</v>
      </c>
      <c r="I1857" s="20">
        <v>0</v>
      </c>
    </row>
    <row r="1858" spans="1:9" x14ac:dyDescent="0.25">
      <c r="A1858" s="187" t="s">
        <v>681</v>
      </c>
      <c r="B1858" s="93">
        <v>0</v>
      </c>
      <c r="C1858" s="158" t="s">
        <v>67</v>
      </c>
      <c r="D1858" s="210">
        <v>6499.0000000000018</v>
      </c>
      <c r="E1858" s="210">
        <v>0</v>
      </c>
      <c r="F1858" s="20">
        <v>0</v>
      </c>
      <c r="G1858" s="21">
        <f t="shared" si="28"/>
        <v>6499.0000000000018</v>
      </c>
      <c r="H1858" s="20">
        <v>0</v>
      </c>
      <c r="I1858" s="20">
        <v>0</v>
      </c>
    </row>
    <row r="1859" spans="1:9" x14ac:dyDescent="0.25">
      <c r="A1859" s="187" t="s">
        <v>682</v>
      </c>
      <c r="B1859" s="93">
        <v>0</v>
      </c>
      <c r="C1859" s="158" t="s">
        <v>67</v>
      </c>
      <c r="D1859" s="210">
        <v>56012.000000000022</v>
      </c>
      <c r="E1859" s="210">
        <v>1611.0500000000002</v>
      </c>
      <c r="F1859" s="20">
        <v>0</v>
      </c>
      <c r="G1859" s="21">
        <f t="shared" si="28"/>
        <v>54400.950000000019</v>
      </c>
      <c r="H1859" s="20">
        <v>0</v>
      </c>
      <c r="I1859" s="20">
        <v>0</v>
      </c>
    </row>
    <row r="1860" spans="1:9" x14ac:dyDescent="0.25">
      <c r="A1860" s="187" t="s">
        <v>683</v>
      </c>
      <c r="B1860" s="93">
        <v>0</v>
      </c>
      <c r="C1860" s="158" t="s">
        <v>67</v>
      </c>
      <c r="D1860" s="210">
        <v>63717.000000000015</v>
      </c>
      <c r="E1860" s="210">
        <v>0</v>
      </c>
      <c r="F1860" s="20">
        <v>0</v>
      </c>
      <c r="G1860" s="21">
        <f t="shared" si="28"/>
        <v>63717.000000000015</v>
      </c>
      <c r="H1860" s="20">
        <v>0</v>
      </c>
      <c r="I1860" s="20">
        <v>0</v>
      </c>
    </row>
    <row r="1861" spans="1:9" x14ac:dyDescent="0.25">
      <c r="A1861" s="187" t="s">
        <v>684</v>
      </c>
      <c r="B1861" s="93">
        <v>0</v>
      </c>
      <c r="C1861" s="158" t="s">
        <v>67</v>
      </c>
      <c r="D1861" s="210">
        <v>10519.000000000002</v>
      </c>
      <c r="E1861" s="210">
        <v>0</v>
      </c>
      <c r="F1861" s="20">
        <v>0</v>
      </c>
      <c r="G1861" s="21">
        <f t="shared" si="28"/>
        <v>10519.000000000002</v>
      </c>
      <c r="H1861" s="20">
        <v>0</v>
      </c>
      <c r="I1861" s="20">
        <v>0</v>
      </c>
    </row>
    <row r="1862" spans="1:9" x14ac:dyDescent="0.25">
      <c r="A1862" s="187" t="s">
        <v>685</v>
      </c>
      <c r="B1862" s="93">
        <v>0</v>
      </c>
      <c r="C1862" s="158" t="s">
        <v>67</v>
      </c>
      <c r="D1862" s="210">
        <v>156277.5</v>
      </c>
      <c r="E1862" s="210">
        <v>40577.249999999993</v>
      </c>
      <c r="F1862" s="20">
        <v>0</v>
      </c>
      <c r="G1862" s="21">
        <f t="shared" ref="G1862:G1925" si="29">D1862-E1862</f>
        <v>115700.25</v>
      </c>
      <c r="H1862" s="20">
        <v>0</v>
      </c>
      <c r="I1862" s="20">
        <v>0</v>
      </c>
    </row>
    <row r="1863" spans="1:9" x14ac:dyDescent="0.25">
      <c r="A1863" s="187" t="s">
        <v>686</v>
      </c>
      <c r="B1863" s="93">
        <v>0</v>
      </c>
      <c r="C1863" s="158" t="s">
        <v>67</v>
      </c>
      <c r="D1863" s="210">
        <v>71396.600000000006</v>
      </c>
      <c r="E1863" s="210">
        <v>42289.369999999995</v>
      </c>
      <c r="F1863" s="20">
        <v>0</v>
      </c>
      <c r="G1863" s="21">
        <f t="shared" si="29"/>
        <v>29107.23000000001</v>
      </c>
      <c r="H1863" s="20">
        <v>0</v>
      </c>
      <c r="I1863" s="20">
        <v>0</v>
      </c>
    </row>
    <row r="1864" spans="1:9" x14ac:dyDescent="0.25">
      <c r="A1864" s="187" t="s">
        <v>687</v>
      </c>
      <c r="B1864" s="93">
        <v>0</v>
      </c>
      <c r="C1864" s="158" t="s">
        <v>67</v>
      </c>
      <c r="D1864" s="210">
        <v>124720.49999999999</v>
      </c>
      <c r="E1864" s="210">
        <v>24367.200000000001</v>
      </c>
      <c r="F1864" s="20">
        <v>0</v>
      </c>
      <c r="G1864" s="21">
        <f t="shared" si="29"/>
        <v>100353.29999999999</v>
      </c>
      <c r="H1864" s="20">
        <v>0</v>
      </c>
      <c r="I1864" s="20">
        <v>0</v>
      </c>
    </row>
    <row r="1865" spans="1:9" x14ac:dyDescent="0.25">
      <c r="A1865" s="187" t="s">
        <v>688</v>
      </c>
      <c r="B1865" s="93">
        <v>0</v>
      </c>
      <c r="C1865" s="158" t="s">
        <v>67</v>
      </c>
      <c r="D1865" s="210">
        <v>134016.70000000004</v>
      </c>
      <c r="E1865" s="210">
        <v>10443.049999999999</v>
      </c>
      <c r="F1865" s="20">
        <v>0</v>
      </c>
      <c r="G1865" s="21">
        <f t="shared" si="29"/>
        <v>123573.65000000004</v>
      </c>
      <c r="H1865" s="20">
        <v>0</v>
      </c>
      <c r="I1865" s="20">
        <v>0</v>
      </c>
    </row>
    <row r="1866" spans="1:9" x14ac:dyDescent="0.25">
      <c r="A1866" s="187" t="s">
        <v>689</v>
      </c>
      <c r="B1866" s="93">
        <v>0</v>
      </c>
      <c r="C1866" s="158" t="s">
        <v>67</v>
      </c>
      <c r="D1866" s="210">
        <v>247702.26</v>
      </c>
      <c r="E1866" s="210">
        <v>34374.649999999994</v>
      </c>
      <c r="F1866" s="20">
        <v>0</v>
      </c>
      <c r="G1866" s="21">
        <f t="shared" si="29"/>
        <v>213327.61000000002</v>
      </c>
      <c r="H1866" s="20">
        <v>0</v>
      </c>
      <c r="I1866" s="20">
        <v>0</v>
      </c>
    </row>
    <row r="1867" spans="1:9" x14ac:dyDescent="0.25">
      <c r="A1867" s="187" t="s">
        <v>690</v>
      </c>
      <c r="B1867" s="93">
        <v>0</v>
      </c>
      <c r="C1867" s="158" t="s">
        <v>67</v>
      </c>
      <c r="D1867" s="210">
        <v>53030.499999999985</v>
      </c>
      <c r="E1867" s="210">
        <v>25491.549999999996</v>
      </c>
      <c r="F1867" s="20">
        <v>0</v>
      </c>
      <c r="G1867" s="21">
        <f t="shared" si="29"/>
        <v>27538.94999999999</v>
      </c>
      <c r="H1867" s="20">
        <v>0</v>
      </c>
      <c r="I1867" s="20">
        <v>0</v>
      </c>
    </row>
    <row r="1868" spans="1:9" x14ac:dyDescent="0.25">
      <c r="A1868" s="187" t="s">
        <v>691</v>
      </c>
      <c r="B1868" s="93">
        <v>0</v>
      </c>
      <c r="C1868" s="158" t="s">
        <v>67</v>
      </c>
      <c r="D1868" s="210">
        <v>208370</v>
      </c>
      <c r="E1868" s="210">
        <v>52745.7</v>
      </c>
      <c r="F1868" s="20">
        <v>0</v>
      </c>
      <c r="G1868" s="21">
        <f t="shared" si="29"/>
        <v>155624.29999999999</v>
      </c>
      <c r="H1868" s="20">
        <v>0</v>
      </c>
      <c r="I1868" s="20">
        <v>0</v>
      </c>
    </row>
    <row r="1869" spans="1:9" x14ac:dyDescent="0.25">
      <c r="A1869" s="187" t="s">
        <v>692</v>
      </c>
      <c r="B1869" s="93">
        <v>0</v>
      </c>
      <c r="C1869" s="158" t="s">
        <v>67</v>
      </c>
      <c r="D1869" s="210">
        <v>134837.5</v>
      </c>
      <c r="E1869" s="210">
        <v>79301.700000000012</v>
      </c>
      <c r="F1869" s="20">
        <v>0</v>
      </c>
      <c r="G1869" s="21">
        <f t="shared" si="29"/>
        <v>55535.799999999988</v>
      </c>
      <c r="H1869" s="20">
        <v>0</v>
      </c>
      <c r="I1869" s="20">
        <v>0</v>
      </c>
    </row>
    <row r="1870" spans="1:9" x14ac:dyDescent="0.25">
      <c r="A1870" s="187" t="s">
        <v>693</v>
      </c>
      <c r="B1870" s="93">
        <v>0</v>
      </c>
      <c r="C1870" s="158" t="s">
        <v>67</v>
      </c>
      <c r="D1870" s="210">
        <v>157952.5</v>
      </c>
      <c r="E1870" s="210">
        <v>47594.8</v>
      </c>
      <c r="F1870" s="20">
        <v>0</v>
      </c>
      <c r="G1870" s="21">
        <f t="shared" si="29"/>
        <v>110357.7</v>
      </c>
      <c r="H1870" s="20">
        <v>0</v>
      </c>
      <c r="I1870" s="20">
        <v>0</v>
      </c>
    </row>
    <row r="1871" spans="1:9" x14ac:dyDescent="0.25">
      <c r="A1871" s="187" t="s">
        <v>694</v>
      </c>
      <c r="B1871" s="93">
        <v>0</v>
      </c>
      <c r="C1871" s="158" t="s">
        <v>67</v>
      </c>
      <c r="D1871" s="210">
        <v>54896.500000000015</v>
      </c>
      <c r="E1871" s="210">
        <v>43774.600000000006</v>
      </c>
      <c r="F1871" s="20">
        <v>0</v>
      </c>
      <c r="G1871" s="21">
        <f t="shared" si="29"/>
        <v>11121.900000000009</v>
      </c>
      <c r="H1871" s="20">
        <v>0</v>
      </c>
      <c r="I1871" s="20">
        <v>0</v>
      </c>
    </row>
    <row r="1872" spans="1:9" x14ac:dyDescent="0.25">
      <c r="A1872" s="187" t="s">
        <v>695</v>
      </c>
      <c r="B1872" s="93">
        <v>0</v>
      </c>
      <c r="C1872" s="158" t="s">
        <v>67</v>
      </c>
      <c r="D1872" s="210">
        <v>138627.80000000002</v>
      </c>
      <c r="E1872" s="210">
        <v>55285.440000000002</v>
      </c>
      <c r="F1872" s="20">
        <v>0</v>
      </c>
      <c r="G1872" s="21">
        <f t="shared" si="29"/>
        <v>83342.360000000015</v>
      </c>
      <c r="H1872" s="20">
        <v>0</v>
      </c>
      <c r="I1872" s="20">
        <v>0</v>
      </c>
    </row>
    <row r="1873" spans="1:9" x14ac:dyDescent="0.25">
      <c r="A1873" s="187" t="s">
        <v>696</v>
      </c>
      <c r="B1873" s="93">
        <v>0</v>
      </c>
      <c r="C1873" s="158" t="s">
        <v>67</v>
      </c>
      <c r="D1873" s="210">
        <v>79093.499999999971</v>
      </c>
      <c r="E1873" s="210">
        <v>14421.150000000001</v>
      </c>
      <c r="F1873" s="20">
        <v>0</v>
      </c>
      <c r="G1873" s="21">
        <f t="shared" si="29"/>
        <v>64672.349999999969</v>
      </c>
      <c r="H1873" s="20">
        <v>0</v>
      </c>
      <c r="I1873" s="20">
        <v>0</v>
      </c>
    </row>
    <row r="1874" spans="1:9" x14ac:dyDescent="0.25">
      <c r="A1874" s="187" t="s">
        <v>697</v>
      </c>
      <c r="B1874" s="93">
        <v>0</v>
      </c>
      <c r="C1874" s="158" t="s">
        <v>67</v>
      </c>
      <c r="D1874" s="210">
        <v>65794</v>
      </c>
      <c r="E1874" s="210">
        <v>31830</v>
      </c>
      <c r="F1874" s="20">
        <v>0</v>
      </c>
      <c r="G1874" s="21">
        <f t="shared" si="29"/>
        <v>33964</v>
      </c>
      <c r="H1874" s="20">
        <v>0</v>
      </c>
      <c r="I1874" s="20">
        <v>0</v>
      </c>
    </row>
    <row r="1875" spans="1:9" x14ac:dyDescent="0.25">
      <c r="A1875" s="187" t="s">
        <v>698</v>
      </c>
      <c r="B1875" s="93">
        <v>0</v>
      </c>
      <c r="C1875" s="158" t="s">
        <v>67</v>
      </c>
      <c r="D1875" s="210">
        <v>51962.850000000006</v>
      </c>
      <c r="E1875" s="210">
        <v>25565.15</v>
      </c>
      <c r="F1875" s="20">
        <v>0</v>
      </c>
      <c r="G1875" s="21">
        <f t="shared" si="29"/>
        <v>26397.700000000004</v>
      </c>
      <c r="H1875" s="20">
        <v>0</v>
      </c>
      <c r="I1875" s="20">
        <v>0</v>
      </c>
    </row>
    <row r="1876" spans="1:9" x14ac:dyDescent="0.25">
      <c r="A1876" s="187" t="s">
        <v>699</v>
      </c>
      <c r="B1876" s="93">
        <v>0</v>
      </c>
      <c r="C1876" s="158" t="s">
        <v>67</v>
      </c>
      <c r="D1876" s="210">
        <v>42645.499999999985</v>
      </c>
      <c r="E1876" s="210">
        <v>1483.2</v>
      </c>
      <c r="F1876" s="20">
        <v>0</v>
      </c>
      <c r="G1876" s="21">
        <f t="shared" si="29"/>
        <v>41162.299999999988</v>
      </c>
      <c r="H1876" s="20">
        <v>0</v>
      </c>
      <c r="I1876" s="20">
        <v>0</v>
      </c>
    </row>
    <row r="1877" spans="1:9" x14ac:dyDescent="0.25">
      <c r="A1877" s="187" t="s">
        <v>700</v>
      </c>
      <c r="B1877" s="93">
        <v>0</v>
      </c>
      <c r="C1877" s="158" t="s">
        <v>67</v>
      </c>
      <c r="D1877" s="210">
        <v>75467.600000000006</v>
      </c>
      <c r="E1877" s="210">
        <v>24955</v>
      </c>
      <c r="F1877" s="20">
        <v>0</v>
      </c>
      <c r="G1877" s="21">
        <f t="shared" si="29"/>
        <v>50512.600000000006</v>
      </c>
      <c r="H1877" s="20">
        <v>0</v>
      </c>
      <c r="I1877" s="20">
        <v>0</v>
      </c>
    </row>
    <row r="1878" spans="1:9" x14ac:dyDescent="0.25">
      <c r="A1878" s="187" t="s">
        <v>701</v>
      </c>
      <c r="B1878" s="93">
        <v>0</v>
      </c>
      <c r="C1878" s="158" t="s">
        <v>67</v>
      </c>
      <c r="D1878" s="210">
        <v>95274.000000000029</v>
      </c>
      <c r="E1878" s="210">
        <v>1209</v>
      </c>
      <c r="F1878" s="20">
        <v>0</v>
      </c>
      <c r="G1878" s="21">
        <f t="shared" si="29"/>
        <v>94065.000000000029</v>
      </c>
      <c r="H1878" s="20">
        <v>0</v>
      </c>
      <c r="I1878" s="20">
        <v>0</v>
      </c>
    </row>
    <row r="1879" spans="1:9" x14ac:dyDescent="0.25">
      <c r="A1879" s="187" t="s">
        <v>702</v>
      </c>
      <c r="B1879" s="93">
        <v>0</v>
      </c>
      <c r="C1879" s="158" t="s">
        <v>67</v>
      </c>
      <c r="D1879" s="210">
        <v>106148.40000000001</v>
      </c>
      <c r="E1879" s="210">
        <v>9973.5</v>
      </c>
      <c r="F1879" s="20">
        <v>0</v>
      </c>
      <c r="G1879" s="21">
        <f t="shared" si="29"/>
        <v>96174.900000000009</v>
      </c>
      <c r="H1879" s="20">
        <v>0</v>
      </c>
      <c r="I1879" s="20">
        <v>0</v>
      </c>
    </row>
    <row r="1880" spans="1:9" x14ac:dyDescent="0.25">
      <c r="A1880" s="187" t="s">
        <v>703</v>
      </c>
      <c r="B1880" s="93">
        <v>0</v>
      </c>
      <c r="C1880" s="158" t="s">
        <v>67</v>
      </c>
      <c r="D1880" s="210">
        <v>114950.9</v>
      </c>
      <c r="E1880" s="210">
        <v>69288.3</v>
      </c>
      <c r="F1880" s="20">
        <v>0</v>
      </c>
      <c r="G1880" s="21">
        <f t="shared" si="29"/>
        <v>45662.599999999991</v>
      </c>
      <c r="H1880" s="20">
        <v>0</v>
      </c>
      <c r="I1880" s="20">
        <v>0</v>
      </c>
    </row>
    <row r="1881" spans="1:9" x14ac:dyDescent="0.25">
      <c r="A1881" s="187" t="s">
        <v>704</v>
      </c>
      <c r="B1881" s="93">
        <v>0</v>
      </c>
      <c r="C1881" s="158" t="s">
        <v>67</v>
      </c>
      <c r="D1881" s="210">
        <v>450855.73</v>
      </c>
      <c r="E1881" s="210">
        <v>162823.38</v>
      </c>
      <c r="F1881" s="20">
        <v>0</v>
      </c>
      <c r="G1881" s="21">
        <f t="shared" si="29"/>
        <v>288032.34999999998</v>
      </c>
      <c r="H1881" s="20">
        <v>0</v>
      </c>
      <c r="I1881" s="20">
        <v>0</v>
      </c>
    </row>
    <row r="1882" spans="1:9" x14ac:dyDescent="0.25">
      <c r="A1882" s="187" t="s">
        <v>705</v>
      </c>
      <c r="B1882" s="93">
        <v>0</v>
      </c>
      <c r="C1882" s="158" t="s">
        <v>67</v>
      </c>
      <c r="D1882" s="210">
        <v>478797.78000000009</v>
      </c>
      <c r="E1882" s="210">
        <v>248727.24999999997</v>
      </c>
      <c r="F1882" s="20">
        <v>0</v>
      </c>
      <c r="G1882" s="21">
        <f t="shared" si="29"/>
        <v>230070.53000000012</v>
      </c>
      <c r="H1882" s="20">
        <v>0</v>
      </c>
      <c r="I1882" s="20">
        <v>0</v>
      </c>
    </row>
    <row r="1883" spans="1:9" x14ac:dyDescent="0.25">
      <c r="A1883" s="187" t="s">
        <v>706</v>
      </c>
      <c r="B1883" s="93">
        <v>0</v>
      </c>
      <c r="C1883" s="158" t="s">
        <v>67</v>
      </c>
      <c r="D1883" s="210">
        <v>103471.7</v>
      </c>
      <c r="E1883" s="210">
        <v>6750.6</v>
      </c>
      <c r="F1883" s="20">
        <v>0</v>
      </c>
      <c r="G1883" s="21">
        <f t="shared" si="29"/>
        <v>96721.099999999991</v>
      </c>
      <c r="H1883" s="20">
        <v>0</v>
      </c>
      <c r="I1883" s="20">
        <v>0</v>
      </c>
    </row>
    <row r="1884" spans="1:9" x14ac:dyDescent="0.25">
      <c r="A1884" s="187" t="s">
        <v>707</v>
      </c>
      <c r="B1884" s="93">
        <v>0</v>
      </c>
      <c r="C1884" s="158" t="s">
        <v>67</v>
      </c>
      <c r="D1884" s="210">
        <v>62235.599999999991</v>
      </c>
      <c r="E1884" s="210">
        <v>559.4</v>
      </c>
      <c r="F1884" s="20">
        <v>0</v>
      </c>
      <c r="G1884" s="21">
        <f t="shared" si="29"/>
        <v>61676.19999999999</v>
      </c>
      <c r="H1884" s="20">
        <v>0</v>
      </c>
      <c r="I1884" s="20">
        <v>0</v>
      </c>
    </row>
    <row r="1885" spans="1:9" x14ac:dyDescent="0.25">
      <c r="A1885" s="187" t="s">
        <v>708</v>
      </c>
      <c r="B1885" s="93">
        <v>0</v>
      </c>
      <c r="C1885" s="158" t="s">
        <v>67</v>
      </c>
      <c r="D1885" s="210">
        <v>145055</v>
      </c>
      <c r="E1885" s="210">
        <v>25524.55</v>
      </c>
      <c r="F1885" s="20">
        <v>0</v>
      </c>
      <c r="G1885" s="21">
        <f t="shared" si="29"/>
        <v>119530.45</v>
      </c>
      <c r="H1885" s="20">
        <v>0</v>
      </c>
      <c r="I1885" s="20">
        <v>0</v>
      </c>
    </row>
    <row r="1886" spans="1:9" x14ac:dyDescent="0.25">
      <c r="A1886" s="187" t="s">
        <v>709</v>
      </c>
      <c r="B1886" s="93">
        <v>0</v>
      </c>
      <c r="C1886" s="158" t="s">
        <v>67</v>
      </c>
      <c r="D1886" s="210">
        <v>52126.000000000007</v>
      </c>
      <c r="E1886" s="210">
        <v>18581.400000000001</v>
      </c>
      <c r="F1886" s="20">
        <v>0</v>
      </c>
      <c r="G1886" s="21">
        <f t="shared" si="29"/>
        <v>33544.600000000006</v>
      </c>
      <c r="H1886" s="20">
        <v>0</v>
      </c>
      <c r="I1886" s="20">
        <v>0</v>
      </c>
    </row>
    <row r="1887" spans="1:9" x14ac:dyDescent="0.25">
      <c r="A1887" s="187" t="s">
        <v>710</v>
      </c>
      <c r="B1887" s="93">
        <v>0</v>
      </c>
      <c r="C1887" s="158" t="s">
        <v>67</v>
      </c>
      <c r="D1887" s="210">
        <v>23383.000000000007</v>
      </c>
      <c r="E1887" s="210">
        <v>8086.0999999999985</v>
      </c>
      <c r="F1887" s="20">
        <v>0</v>
      </c>
      <c r="G1887" s="21">
        <f t="shared" si="29"/>
        <v>15296.900000000009</v>
      </c>
      <c r="H1887" s="20">
        <v>0</v>
      </c>
      <c r="I1887" s="20">
        <v>0</v>
      </c>
    </row>
    <row r="1888" spans="1:9" x14ac:dyDescent="0.25">
      <c r="A1888" s="187" t="s">
        <v>711</v>
      </c>
      <c r="B1888" s="93">
        <v>0</v>
      </c>
      <c r="C1888" s="158" t="s">
        <v>67</v>
      </c>
      <c r="D1888" s="210">
        <v>847817.99999999953</v>
      </c>
      <c r="E1888" s="210">
        <v>708292.79000000015</v>
      </c>
      <c r="F1888" s="20">
        <v>0</v>
      </c>
      <c r="G1888" s="21">
        <f t="shared" si="29"/>
        <v>139525.20999999938</v>
      </c>
      <c r="H1888" s="20">
        <v>0</v>
      </c>
      <c r="I1888" s="20">
        <v>0</v>
      </c>
    </row>
    <row r="1889" spans="1:9" x14ac:dyDescent="0.25">
      <c r="A1889" s="187" t="s">
        <v>712</v>
      </c>
      <c r="B1889" s="93">
        <v>0</v>
      </c>
      <c r="C1889" s="158" t="s">
        <v>67</v>
      </c>
      <c r="D1889" s="210">
        <v>1812637.46</v>
      </c>
      <c r="E1889" s="210">
        <v>1545147.2499999993</v>
      </c>
      <c r="F1889" s="20">
        <v>0</v>
      </c>
      <c r="G1889" s="21">
        <f t="shared" si="29"/>
        <v>267490.21000000066</v>
      </c>
      <c r="H1889" s="20">
        <v>0</v>
      </c>
      <c r="I1889" s="20">
        <v>0</v>
      </c>
    </row>
    <row r="1890" spans="1:9" x14ac:dyDescent="0.25">
      <c r="A1890" s="187" t="s">
        <v>713</v>
      </c>
      <c r="B1890" s="93">
        <v>0</v>
      </c>
      <c r="C1890" s="158" t="s">
        <v>67</v>
      </c>
      <c r="D1890" s="210">
        <v>596384.9</v>
      </c>
      <c r="E1890" s="210">
        <v>517496.6700000001</v>
      </c>
      <c r="F1890" s="20">
        <v>0</v>
      </c>
      <c r="G1890" s="21">
        <f t="shared" si="29"/>
        <v>78888.229999999923</v>
      </c>
      <c r="H1890" s="20">
        <v>0</v>
      </c>
      <c r="I1890" s="20">
        <v>0</v>
      </c>
    </row>
    <row r="1891" spans="1:9" x14ac:dyDescent="0.25">
      <c r="A1891" s="187" t="s">
        <v>714</v>
      </c>
      <c r="B1891" s="93">
        <v>0</v>
      </c>
      <c r="C1891" s="158" t="s">
        <v>67</v>
      </c>
      <c r="D1891" s="210">
        <v>623412.19999999995</v>
      </c>
      <c r="E1891" s="210">
        <v>530653.35</v>
      </c>
      <c r="F1891" s="20">
        <v>0</v>
      </c>
      <c r="G1891" s="21">
        <f t="shared" si="29"/>
        <v>92758.849999999977</v>
      </c>
      <c r="H1891" s="20">
        <v>0</v>
      </c>
      <c r="I1891" s="20">
        <v>0</v>
      </c>
    </row>
    <row r="1892" spans="1:9" x14ac:dyDescent="0.25">
      <c r="A1892" s="187" t="s">
        <v>715</v>
      </c>
      <c r="B1892" s="93">
        <v>0</v>
      </c>
      <c r="C1892" s="158" t="s">
        <v>67</v>
      </c>
      <c r="D1892" s="210">
        <v>1560181.4000000004</v>
      </c>
      <c r="E1892" s="210">
        <v>1323321.1800000004</v>
      </c>
      <c r="F1892" s="20">
        <v>0</v>
      </c>
      <c r="G1892" s="21">
        <f t="shared" si="29"/>
        <v>236860.21999999997</v>
      </c>
      <c r="H1892" s="20">
        <v>0</v>
      </c>
      <c r="I1892" s="20">
        <v>0</v>
      </c>
    </row>
    <row r="1893" spans="1:9" x14ac:dyDescent="0.25">
      <c r="A1893" s="187" t="s">
        <v>716</v>
      </c>
      <c r="B1893" s="93">
        <v>0</v>
      </c>
      <c r="C1893" s="158" t="s">
        <v>67</v>
      </c>
      <c r="D1893" s="210">
        <v>180665.50000000009</v>
      </c>
      <c r="E1893" s="210">
        <v>95472.650000000009</v>
      </c>
      <c r="F1893" s="20">
        <v>0</v>
      </c>
      <c r="G1893" s="21">
        <f t="shared" si="29"/>
        <v>85192.850000000079</v>
      </c>
      <c r="H1893" s="20">
        <v>0</v>
      </c>
      <c r="I1893" s="20">
        <v>0</v>
      </c>
    </row>
    <row r="1894" spans="1:9" x14ac:dyDescent="0.25">
      <c r="A1894" s="164" t="s">
        <v>2311</v>
      </c>
      <c r="B1894" s="93">
        <v>0</v>
      </c>
      <c r="C1894" s="158" t="s">
        <v>67</v>
      </c>
      <c r="D1894" s="210">
        <v>32696.000000000007</v>
      </c>
      <c r="E1894" s="210">
        <v>13329.700000000003</v>
      </c>
      <c r="F1894" s="20">
        <v>0</v>
      </c>
      <c r="G1894" s="21">
        <f t="shared" si="29"/>
        <v>19366.300000000003</v>
      </c>
      <c r="H1894" s="20">
        <v>0</v>
      </c>
      <c r="I1894" s="20">
        <v>0</v>
      </c>
    </row>
    <row r="1895" spans="1:9" x14ac:dyDescent="0.25">
      <c r="A1895" s="164" t="s">
        <v>2312</v>
      </c>
      <c r="B1895" s="93">
        <v>0</v>
      </c>
      <c r="C1895" s="158" t="s">
        <v>67</v>
      </c>
      <c r="D1895" s="210">
        <v>1629740.84</v>
      </c>
      <c r="E1895" s="210">
        <v>1378919.6700000002</v>
      </c>
      <c r="F1895" s="20">
        <v>0</v>
      </c>
      <c r="G1895" s="21">
        <f t="shared" si="29"/>
        <v>250821.16999999993</v>
      </c>
      <c r="H1895" s="20">
        <v>0</v>
      </c>
      <c r="I1895" s="20">
        <v>0</v>
      </c>
    </row>
    <row r="1896" spans="1:9" x14ac:dyDescent="0.25">
      <c r="A1896" s="187" t="s">
        <v>1349</v>
      </c>
      <c r="B1896" s="93">
        <v>0</v>
      </c>
      <c r="C1896" s="158" t="s">
        <v>67</v>
      </c>
      <c r="D1896" s="210">
        <v>220664.49999999994</v>
      </c>
      <c r="E1896" s="210">
        <v>51483.25</v>
      </c>
      <c r="F1896" s="20">
        <v>0</v>
      </c>
      <c r="G1896" s="21">
        <f t="shared" si="29"/>
        <v>169181.24999999994</v>
      </c>
      <c r="H1896" s="20">
        <v>0</v>
      </c>
      <c r="I1896" s="20">
        <v>0</v>
      </c>
    </row>
    <row r="1897" spans="1:9" x14ac:dyDescent="0.25">
      <c r="A1897" s="164" t="s">
        <v>1758</v>
      </c>
      <c r="B1897" s="93">
        <v>0</v>
      </c>
      <c r="C1897" s="158" t="s">
        <v>67</v>
      </c>
      <c r="D1897" s="210">
        <v>12595.999999999998</v>
      </c>
      <c r="E1897" s="210">
        <v>0</v>
      </c>
      <c r="F1897" s="20">
        <v>0</v>
      </c>
      <c r="G1897" s="21">
        <f t="shared" si="29"/>
        <v>12595.999999999998</v>
      </c>
      <c r="H1897" s="20">
        <v>0</v>
      </c>
      <c r="I1897" s="20">
        <v>0</v>
      </c>
    </row>
    <row r="1898" spans="1:9" x14ac:dyDescent="0.25">
      <c r="A1898" s="164" t="s">
        <v>1759</v>
      </c>
      <c r="B1898" s="93">
        <v>0</v>
      </c>
      <c r="C1898" s="158" t="s">
        <v>67</v>
      </c>
      <c r="D1898" s="210">
        <v>1048760.7800000003</v>
      </c>
      <c r="E1898" s="210">
        <v>842550.78000000014</v>
      </c>
      <c r="F1898" s="20">
        <v>0</v>
      </c>
      <c r="G1898" s="21">
        <f t="shared" si="29"/>
        <v>206210.00000000012</v>
      </c>
      <c r="H1898" s="20">
        <v>0</v>
      </c>
      <c r="I1898" s="20">
        <v>0</v>
      </c>
    </row>
    <row r="1899" spans="1:9" x14ac:dyDescent="0.25">
      <c r="A1899" s="187" t="s">
        <v>717</v>
      </c>
      <c r="B1899" s="93">
        <v>0</v>
      </c>
      <c r="C1899" s="158" t="s">
        <v>67</v>
      </c>
      <c r="D1899" s="210">
        <v>1228833.8499999999</v>
      </c>
      <c r="E1899" s="210">
        <v>510914.99999999988</v>
      </c>
      <c r="F1899" s="20">
        <v>0</v>
      </c>
      <c r="G1899" s="21">
        <f t="shared" si="29"/>
        <v>717918.85</v>
      </c>
      <c r="H1899" s="20">
        <v>0</v>
      </c>
      <c r="I1899" s="20">
        <v>0</v>
      </c>
    </row>
    <row r="1900" spans="1:9" x14ac:dyDescent="0.25">
      <c r="A1900" s="187" t="s">
        <v>718</v>
      </c>
      <c r="B1900" s="93">
        <v>0</v>
      </c>
      <c r="C1900" s="158" t="s">
        <v>67</v>
      </c>
      <c r="D1900" s="210">
        <v>623082.63000000035</v>
      </c>
      <c r="E1900" s="210">
        <v>474596.22999999992</v>
      </c>
      <c r="F1900" s="20">
        <v>0</v>
      </c>
      <c r="G1900" s="21">
        <f t="shared" si="29"/>
        <v>148486.40000000043</v>
      </c>
      <c r="H1900" s="20">
        <v>0</v>
      </c>
      <c r="I1900" s="20">
        <v>0</v>
      </c>
    </row>
    <row r="1901" spans="1:9" x14ac:dyDescent="0.25">
      <c r="A1901" s="187" t="s">
        <v>719</v>
      </c>
      <c r="B1901" s="93">
        <v>0</v>
      </c>
      <c r="C1901" s="158" t="s">
        <v>67</v>
      </c>
      <c r="D1901" s="210">
        <v>12796.999999999996</v>
      </c>
      <c r="E1901" s="210">
        <v>1528</v>
      </c>
      <c r="F1901" s="20">
        <v>0</v>
      </c>
      <c r="G1901" s="21">
        <f t="shared" si="29"/>
        <v>11268.999999999996</v>
      </c>
      <c r="H1901" s="20">
        <v>0</v>
      </c>
      <c r="I1901" s="20">
        <v>0</v>
      </c>
    </row>
    <row r="1902" spans="1:9" x14ac:dyDescent="0.25">
      <c r="A1902" s="187" t="s">
        <v>720</v>
      </c>
      <c r="B1902" s="93">
        <v>0</v>
      </c>
      <c r="C1902" s="158" t="s">
        <v>67</v>
      </c>
      <c r="D1902" s="210">
        <v>1056016.4999999998</v>
      </c>
      <c r="E1902" s="210">
        <v>834111.37999999989</v>
      </c>
      <c r="F1902" s="20">
        <v>0</v>
      </c>
      <c r="G1902" s="21">
        <f t="shared" si="29"/>
        <v>221905.11999999988</v>
      </c>
      <c r="H1902" s="20">
        <v>0</v>
      </c>
      <c r="I1902" s="20">
        <v>0</v>
      </c>
    </row>
    <row r="1903" spans="1:9" x14ac:dyDescent="0.25">
      <c r="A1903" s="187" t="s">
        <v>721</v>
      </c>
      <c r="B1903" s="93">
        <v>0</v>
      </c>
      <c r="C1903" s="158" t="s">
        <v>67</v>
      </c>
      <c r="D1903" s="210">
        <v>2404856.3999999985</v>
      </c>
      <c r="E1903" s="210">
        <v>1439041.5100000002</v>
      </c>
      <c r="F1903" s="20">
        <v>0</v>
      </c>
      <c r="G1903" s="21">
        <f t="shared" si="29"/>
        <v>965814.88999999827</v>
      </c>
      <c r="H1903" s="20">
        <v>0</v>
      </c>
      <c r="I1903" s="20">
        <v>0</v>
      </c>
    </row>
    <row r="1904" spans="1:9" x14ac:dyDescent="0.25">
      <c r="A1904" s="187" t="s">
        <v>722</v>
      </c>
      <c r="B1904" s="93">
        <v>0</v>
      </c>
      <c r="C1904" s="158" t="s">
        <v>67</v>
      </c>
      <c r="D1904" s="210">
        <v>287067.60000000003</v>
      </c>
      <c r="E1904" s="210">
        <v>92678.199999999983</v>
      </c>
      <c r="F1904" s="20">
        <v>0</v>
      </c>
      <c r="G1904" s="21">
        <f t="shared" si="29"/>
        <v>194389.40000000005</v>
      </c>
      <c r="H1904" s="20">
        <v>0</v>
      </c>
      <c r="I1904" s="20">
        <v>0</v>
      </c>
    </row>
    <row r="1905" spans="1:9" x14ac:dyDescent="0.25">
      <c r="A1905" s="187" t="s">
        <v>723</v>
      </c>
      <c r="B1905" s="93">
        <v>0</v>
      </c>
      <c r="C1905" s="158" t="s">
        <v>67</v>
      </c>
      <c r="D1905" s="210">
        <v>113065.80000000003</v>
      </c>
      <c r="E1905" s="210">
        <v>3344.4</v>
      </c>
      <c r="F1905" s="20">
        <v>0</v>
      </c>
      <c r="G1905" s="21">
        <f t="shared" si="29"/>
        <v>109721.40000000004</v>
      </c>
      <c r="H1905" s="20">
        <v>0</v>
      </c>
      <c r="I1905" s="20">
        <v>0</v>
      </c>
    </row>
    <row r="1906" spans="1:9" x14ac:dyDescent="0.25">
      <c r="A1906" s="187" t="s">
        <v>724</v>
      </c>
      <c r="B1906" s="93">
        <v>0</v>
      </c>
      <c r="C1906" s="158" t="s">
        <v>67</v>
      </c>
      <c r="D1906" s="210">
        <v>920869.08</v>
      </c>
      <c r="E1906" s="210">
        <v>700231.05</v>
      </c>
      <c r="F1906" s="20">
        <v>0</v>
      </c>
      <c r="G1906" s="21">
        <f t="shared" si="29"/>
        <v>220638.02999999991</v>
      </c>
      <c r="H1906" s="20">
        <v>0</v>
      </c>
      <c r="I1906" s="20">
        <v>0</v>
      </c>
    </row>
    <row r="1907" spans="1:9" x14ac:dyDescent="0.25">
      <c r="A1907" s="187" t="s">
        <v>725</v>
      </c>
      <c r="B1907" s="93">
        <v>0</v>
      </c>
      <c r="C1907" s="158" t="s">
        <v>67</v>
      </c>
      <c r="D1907" s="210">
        <v>208131.48</v>
      </c>
      <c r="E1907" s="210">
        <v>106048.68000000001</v>
      </c>
      <c r="F1907" s="20">
        <v>0</v>
      </c>
      <c r="G1907" s="21">
        <f t="shared" si="29"/>
        <v>102082.8</v>
      </c>
      <c r="H1907" s="20">
        <v>0</v>
      </c>
      <c r="I1907" s="20">
        <v>0</v>
      </c>
    </row>
    <row r="1908" spans="1:9" x14ac:dyDescent="0.25">
      <c r="A1908" s="187" t="s">
        <v>726</v>
      </c>
      <c r="B1908" s="93">
        <v>0</v>
      </c>
      <c r="C1908" s="158" t="s">
        <v>67</v>
      </c>
      <c r="D1908" s="210">
        <v>1339800.9199999995</v>
      </c>
      <c r="E1908" s="210">
        <v>1058048.22</v>
      </c>
      <c r="F1908" s="20">
        <v>0</v>
      </c>
      <c r="G1908" s="21">
        <f t="shared" si="29"/>
        <v>281752.69999999949</v>
      </c>
      <c r="H1908" s="20">
        <v>0</v>
      </c>
      <c r="I1908" s="20">
        <v>0</v>
      </c>
    </row>
    <row r="1909" spans="1:9" x14ac:dyDescent="0.25">
      <c r="A1909" s="187" t="s">
        <v>727</v>
      </c>
      <c r="B1909" s="93">
        <v>0</v>
      </c>
      <c r="C1909" s="158" t="s">
        <v>67</v>
      </c>
      <c r="D1909" s="210">
        <v>4633</v>
      </c>
      <c r="E1909" s="210">
        <v>0</v>
      </c>
      <c r="F1909" s="20">
        <v>0</v>
      </c>
      <c r="G1909" s="21">
        <f t="shared" si="29"/>
        <v>4633</v>
      </c>
      <c r="H1909" s="20">
        <v>0</v>
      </c>
      <c r="I1909" s="20">
        <v>0</v>
      </c>
    </row>
    <row r="1910" spans="1:9" x14ac:dyDescent="0.25">
      <c r="A1910" s="187" t="s">
        <v>728</v>
      </c>
      <c r="B1910" s="93">
        <v>0</v>
      </c>
      <c r="C1910" s="158" t="s">
        <v>67</v>
      </c>
      <c r="D1910" s="210">
        <v>258486.22999999995</v>
      </c>
      <c r="E1910" s="210">
        <v>193986.22999999998</v>
      </c>
      <c r="F1910" s="20">
        <v>0</v>
      </c>
      <c r="G1910" s="21">
        <f t="shared" si="29"/>
        <v>64499.999999999971</v>
      </c>
      <c r="H1910" s="20">
        <v>0</v>
      </c>
      <c r="I1910" s="20">
        <v>0</v>
      </c>
    </row>
    <row r="1911" spans="1:9" x14ac:dyDescent="0.25">
      <c r="A1911" s="164" t="s">
        <v>2313</v>
      </c>
      <c r="B1911" s="93">
        <v>0</v>
      </c>
      <c r="C1911" s="158" t="s">
        <v>67</v>
      </c>
      <c r="D1911" s="210">
        <v>797643</v>
      </c>
      <c r="E1911" s="210">
        <v>442740.91000000009</v>
      </c>
      <c r="F1911" s="20">
        <v>0</v>
      </c>
      <c r="G1911" s="21">
        <f t="shared" si="29"/>
        <v>354902.08999999991</v>
      </c>
      <c r="H1911" s="20">
        <v>0</v>
      </c>
      <c r="I1911" s="20">
        <v>0</v>
      </c>
    </row>
    <row r="1912" spans="1:9" x14ac:dyDescent="0.25">
      <c r="A1912" s="164" t="s">
        <v>2314</v>
      </c>
      <c r="B1912" s="93">
        <v>0</v>
      </c>
      <c r="C1912" s="158" t="s">
        <v>67</v>
      </c>
      <c r="D1912" s="210">
        <v>1005447.81</v>
      </c>
      <c r="E1912" s="210">
        <v>557372.82999999996</v>
      </c>
      <c r="F1912" s="20">
        <v>0</v>
      </c>
      <c r="G1912" s="21">
        <f t="shared" si="29"/>
        <v>448074.9800000001</v>
      </c>
      <c r="H1912" s="20">
        <v>0</v>
      </c>
      <c r="I1912" s="20">
        <v>0</v>
      </c>
    </row>
    <row r="1913" spans="1:9" x14ac:dyDescent="0.25">
      <c r="A1913" s="187" t="s">
        <v>729</v>
      </c>
      <c r="B1913" s="93">
        <v>0</v>
      </c>
      <c r="C1913" s="158" t="s">
        <v>67</v>
      </c>
      <c r="D1913" s="210">
        <v>965022.7999999997</v>
      </c>
      <c r="E1913" s="210">
        <v>801640.38000000012</v>
      </c>
      <c r="F1913" s="20">
        <v>0</v>
      </c>
      <c r="G1913" s="21">
        <f t="shared" si="29"/>
        <v>163382.41999999958</v>
      </c>
      <c r="H1913" s="20">
        <v>0</v>
      </c>
      <c r="I1913" s="20">
        <v>0</v>
      </c>
    </row>
    <row r="1914" spans="1:9" x14ac:dyDescent="0.25">
      <c r="A1914" s="187" t="s">
        <v>730</v>
      </c>
      <c r="B1914" s="93">
        <v>0</v>
      </c>
      <c r="C1914" s="158" t="s">
        <v>67</v>
      </c>
      <c r="D1914" s="210">
        <v>53231.5</v>
      </c>
      <c r="E1914" s="210">
        <v>0</v>
      </c>
      <c r="F1914" s="20">
        <v>0</v>
      </c>
      <c r="G1914" s="21">
        <f t="shared" si="29"/>
        <v>53231.5</v>
      </c>
      <c r="H1914" s="20">
        <v>0</v>
      </c>
      <c r="I1914" s="20">
        <v>0</v>
      </c>
    </row>
    <row r="1915" spans="1:9" x14ac:dyDescent="0.25">
      <c r="A1915" s="187" t="s">
        <v>731</v>
      </c>
      <c r="B1915" s="93">
        <v>0</v>
      </c>
      <c r="C1915" s="158" t="s">
        <v>67</v>
      </c>
      <c r="D1915" s="210">
        <v>60411.149999999994</v>
      </c>
      <c r="E1915" s="210">
        <v>6826.4</v>
      </c>
      <c r="F1915" s="20">
        <v>0</v>
      </c>
      <c r="G1915" s="21">
        <f t="shared" si="29"/>
        <v>53584.749999999993</v>
      </c>
      <c r="H1915" s="20">
        <v>0</v>
      </c>
      <c r="I1915" s="20">
        <v>0</v>
      </c>
    </row>
    <row r="1916" spans="1:9" x14ac:dyDescent="0.25">
      <c r="A1916" s="187" t="s">
        <v>732</v>
      </c>
      <c r="B1916" s="93">
        <v>0</v>
      </c>
      <c r="C1916" s="158" t="s">
        <v>67</v>
      </c>
      <c r="D1916" s="210">
        <v>168160.12000000008</v>
      </c>
      <c r="E1916" s="210">
        <v>65891.649999999994</v>
      </c>
      <c r="F1916" s="20">
        <v>0</v>
      </c>
      <c r="G1916" s="21">
        <f t="shared" si="29"/>
        <v>102268.47000000009</v>
      </c>
      <c r="H1916" s="20">
        <v>0</v>
      </c>
      <c r="I1916" s="20">
        <v>0</v>
      </c>
    </row>
    <row r="1917" spans="1:9" x14ac:dyDescent="0.25">
      <c r="A1917" s="187" t="s">
        <v>733</v>
      </c>
      <c r="B1917" s="93">
        <v>0</v>
      </c>
      <c r="C1917" s="158" t="s">
        <v>67</v>
      </c>
      <c r="D1917" s="210">
        <v>116644.40000000001</v>
      </c>
      <c r="E1917" s="210">
        <v>95004.349999999977</v>
      </c>
      <c r="F1917" s="20">
        <v>0</v>
      </c>
      <c r="G1917" s="21">
        <f t="shared" si="29"/>
        <v>21640.050000000032</v>
      </c>
      <c r="H1917" s="20">
        <v>0</v>
      </c>
      <c r="I1917" s="20">
        <v>0</v>
      </c>
    </row>
    <row r="1918" spans="1:9" x14ac:dyDescent="0.25">
      <c r="A1918" s="187" t="s">
        <v>734</v>
      </c>
      <c r="B1918" s="93">
        <v>0</v>
      </c>
      <c r="C1918" s="158" t="s">
        <v>67</v>
      </c>
      <c r="D1918" s="210">
        <v>146495.50000000006</v>
      </c>
      <c r="E1918" s="210">
        <v>60745.1</v>
      </c>
      <c r="F1918" s="20">
        <v>0</v>
      </c>
      <c r="G1918" s="21">
        <f t="shared" si="29"/>
        <v>85750.400000000052</v>
      </c>
      <c r="H1918" s="20">
        <v>0</v>
      </c>
      <c r="I1918" s="20">
        <v>0</v>
      </c>
    </row>
    <row r="1919" spans="1:9" x14ac:dyDescent="0.25">
      <c r="A1919" s="187" t="s">
        <v>735</v>
      </c>
      <c r="B1919" s="93">
        <v>0</v>
      </c>
      <c r="C1919" s="158" t="s">
        <v>67</v>
      </c>
      <c r="D1919" s="210">
        <v>129845.99999999999</v>
      </c>
      <c r="E1919" s="210">
        <v>19452.250000000004</v>
      </c>
      <c r="F1919" s="20">
        <v>0</v>
      </c>
      <c r="G1919" s="21">
        <f t="shared" si="29"/>
        <v>110393.74999999999</v>
      </c>
      <c r="H1919" s="20">
        <v>0</v>
      </c>
      <c r="I1919" s="20">
        <v>0</v>
      </c>
    </row>
    <row r="1920" spans="1:9" x14ac:dyDescent="0.25">
      <c r="A1920" s="187" t="s">
        <v>736</v>
      </c>
      <c r="B1920" s="93">
        <v>0</v>
      </c>
      <c r="C1920" s="158" t="s">
        <v>67</v>
      </c>
      <c r="D1920" s="210">
        <v>43416.000000000007</v>
      </c>
      <c r="E1920" s="210">
        <v>4489.2</v>
      </c>
      <c r="F1920" s="20">
        <v>0</v>
      </c>
      <c r="G1920" s="21">
        <f t="shared" si="29"/>
        <v>38926.80000000001</v>
      </c>
      <c r="H1920" s="20">
        <v>0</v>
      </c>
      <c r="I1920" s="20">
        <v>0</v>
      </c>
    </row>
    <row r="1921" spans="1:9" x14ac:dyDescent="0.25">
      <c r="A1921" s="187" t="s">
        <v>737</v>
      </c>
      <c r="B1921" s="93">
        <v>0</v>
      </c>
      <c r="C1921" s="158" t="s">
        <v>67</v>
      </c>
      <c r="D1921" s="210">
        <v>198119.00000000003</v>
      </c>
      <c r="E1921" s="210">
        <v>119962.95000000001</v>
      </c>
      <c r="F1921" s="20">
        <v>0</v>
      </c>
      <c r="G1921" s="21">
        <f t="shared" si="29"/>
        <v>78156.050000000017</v>
      </c>
      <c r="H1921" s="20">
        <v>0</v>
      </c>
      <c r="I1921" s="20">
        <v>0</v>
      </c>
    </row>
    <row r="1922" spans="1:9" x14ac:dyDescent="0.25">
      <c r="A1922" s="187" t="s">
        <v>738</v>
      </c>
      <c r="B1922" s="93">
        <v>0</v>
      </c>
      <c r="C1922" s="158" t="s">
        <v>67</v>
      </c>
      <c r="D1922" s="210">
        <v>196444</v>
      </c>
      <c r="E1922" s="210">
        <v>84979.95</v>
      </c>
      <c r="F1922" s="20">
        <v>0</v>
      </c>
      <c r="G1922" s="21">
        <f t="shared" si="29"/>
        <v>111464.05</v>
      </c>
      <c r="H1922" s="20">
        <v>0</v>
      </c>
      <c r="I1922" s="20">
        <v>0</v>
      </c>
    </row>
    <row r="1923" spans="1:9" x14ac:dyDescent="0.25">
      <c r="A1923" s="187" t="s">
        <v>739</v>
      </c>
      <c r="B1923" s="93">
        <v>0</v>
      </c>
      <c r="C1923" s="158" t="s">
        <v>67</v>
      </c>
      <c r="D1923" s="210">
        <v>869112.9600000002</v>
      </c>
      <c r="E1923" s="210">
        <v>626461.75000000012</v>
      </c>
      <c r="F1923" s="20">
        <v>0</v>
      </c>
      <c r="G1923" s="21">
        <f t="shared" si="29"/>
        <v>242651.21000000008</v>
      </c>
      <c r="H1923" s="20">
        <v>0</v>
      </c>
      <c r="I1923" s="20">
        <v>0</v>
      </c>
    </row>
    <row r="1924" spans="1:9" x14ac:dyDescent="0.25">
      <c r="A1924" s="187" t="s">
        <v>740</v>
      </c>
      <c r="B1924" s="93">
        <v>0</v>
      </c>
      <c r="C1924" s="158" t="s">
        <v>67</v>
      </c>
      <c r="D1924" s="210">
        <v>1170624</v>
      </c>
      <c r="E1924" s="210">
        <v>966450.72999999986</v>
      </c>
      <c r="F1924" s="20">
        <v>0</v>
      </c>
      <c r="G1924" s="21">
        <f t="shared" si="29"/>
        <v>204173.27000000014</v>
      </c>
      <c r="H1924" s="20">
        <v>0</v>
      </c>
      <c r="I1924" s="20">
        <v>0</v>
      </c>
    </row>
    <row r="1925" spans="1:9" x14ac:dyDescent="0.25">
      <c r="A1925" s="187" t="s">
        <v>741</v>
      </c>
      <c r="B1925" s="93">
        <v>0</v>
      </c>
      <c r="C1925" s="158" t="s">
        <v>67</v>
      </c>
      <c r="D1925" s="210">
        <v>2318417.0999999987</v>
      </c>
      <c r="E1925" s="210">
        <v>1599951.5000000002</v>
      </c>
      <c r="F1925" s="20">
        <v>0</v>
      </c>
      <c r="G1925" s="21">
        <f t="shared" si="29"/>
        <v>718465.59999999846</v>
      </c>
      <c r="H1925" s="20">
        <v>0</v>
      </c>
      <c r="I1925" s="20">
        <v>0</v>
      </c>
    </row>
    <row r="1926" spans="1:9" x14ac:dyDescent="0.25">
      <c r="A1926" s="187" t="s">
        <v>742</v>
      </c>
      <c r="B1926" s="93">
        <v>0</v>
      </c>
      <c r="C1926" s="158" t="s">
        <v>67</v>
      </c>
      <c r="D1926" s="210">
        <v>289573.99999999994</v>
      </c>
      <c r="E1926" s="210">
        <v>196540.5</v>
      </c>
      <c r="F1926" s="20">
        <v>0</v>
      </c>
      <c r="G1926" s="21">
        <f t="shared" ref="G1926:G1989" si="30">D1926-E1926</f>
        <v>93033.499999999942</v>
      </c>
      <c r="H1926" s="20">
        <v>0</v>
      </c>
      <c r="I1926" s="20">
        <v>0</v>
      </c>
    </row>
    <row r="1927" spans="1:9" x14ac:dyDescent="0.25">
      <c r="A1927" s="187" t="s">
        <v>743</v>
      </c>
      <c r="B1927" s="93">
        <v>0</v>
      </c>
      <c r="C1927" s="158" t="s">
        <v>67</v>
      </c>
      <c r="D1927" s="210">
        <v>1127241.5</v>
      </c>
      <c r="E1927" s="210">
        <v>935738.52999999991</v>
      </c>
      <c r="F1927" s="20">
        <v>0</v>
      </c>
      <c r="G1927" s="21">
        <f t="shared" si="30"/>
        <v>191502.97000000009</v>
      </c>
      <c r="H1927" s="20">
        <v>0</v>
      </c>
      <c r="I1927" s="20">
        <v>0</v>
      </c>
    </row>
    <row r="1928" spans="1:9" x14ac:dyDescent="0.25">
      <c r="A1928" s="187" t="s">
        <v>744</v>
      </c>
      <c r="B1928" s="93">
        <v>0</v>
      </c>
      <c r="C1928" s="158" t="s">
        <v>67</v>
      </c>
      <c r="D1928" s="210">
        <v>1119134.5000000005</v>
      </c>
      <c r="E1928" s="210">
        <v>674993.95999999985</v>
      </c>
      <c r="F1928" s="20">
        <v>0</v>
      </c>
      <c r="G1928" s="21">
        <f t="shared" si="30"/>
        <v>444140.54000000062</v>
      </c>
      <c r="H1928" s="20">
        <v>0</v>
      </c>
      <c r="I1928" s="20">
        <v>0</v>
      </c>
    </row>
    <row r="1929" spans="1:9" x14ac:dyDescent="0.25">
      <c r="A1929" s="187" t="s">
        <v>745</v>
      </c>
      <c r="B1929" s="93">
        <v>0</v>
      </c>
      <c r="C1929" s="158" t="s">
        <v>67</v>
      </c>
      <c r="D1929" s="210">
        <v>1357687.4599999997</v>
      </c>
      <c r="E1929" s="210">
        <v>924992.36</v>
      </c>
      <c r="F1929" s="20">
        <v>0</v>
      </c>
      <c r="G1929" s="21">
        <f t="shared" si="30"/>
        <v>432695.09999999974</v>
      </c>
      <c r="H1929" s="20">
        <v>0</v>
      </c>
      <c r="I1929" s="20">
        <v>0</v>
      </c>
    </row>
    <row r="1930" spans="1:9" x14ac:dyDescent="0.25">
      <c r="A1930" s="187" t="s">
        <v>746</v>
      </c>
      <c r="B1930" s="93">
        <v>0</v>
      </c>
      <c r="C1930" s="158" t="s">
        <v>67</v>
      </c>
      <c r="D1930" s="210">
        <v>298753.00000000006</v>
      </c>
      <c r="E1930" s="210">
        <v>252284.45</v>
      </c>
      <c r="F1930" s="20">
        <v>0</v>
      </c>
      <c r="G1930" s="21">
        <f t="shared" si="30"/>
        <v>46468.550000000047</v>
      </c>
      <c r="H1930" s="20">
        <v>0</v>
      </c>
      <c r="I1930" s="20">
        <v>0</v>
      </c>
    </row>
    <row r="1931" spans="1:9" x14ac:dyDescent="0.25">
      <c r="A1931" s="187" t="s">
        <v>747</v>
      </c>
      <c r="B1931" s="93">
        <v>0</v>
      </c>
      <c r="C1931" s="158" t="s">
        <v>67</v>
      </c>
      <c r="D1931" s="210">
        <v>418616.00000000017</v>
      </c>
      <c r="E1931" s="210">
        <v>315640.74</v>
      </c>
      <c r="F1931" s="20">
        <v>0</v>
      </c>
      <c r="G1931" s="21">
        <f t="shared" si="30"/>
        <v>102975.26000000018</v>
      </c>
      <c r="H1931" s="20">
        <v>0</v>
      </c>
      <c r="I1931" s="20">
        <v>0</v>
      </c>
    </row>
    <row r="1932" spans="1:9" x14ac:dyDescent="0.25">
      <c r="A1932" s="187" t="s">
        <v>3899</v>
      </c>
      <c r="B1932" s="93">
        <v>0</v>
      </c>
      <c r="C1932" s="158" t="s">
        <v>67</v>
      </c>
      <c r="D1932" s="210">
        <v>1100591.4700000002</v>
      </c>
      <c r="E1932" s="210">
        <v>601979.12000000011</v>
      </c>
      <c r="F1932" s="20">
        <v>0</v>
      </c>
      <c r="G1932" s="21">
        <f t="shared" si="30"/>
        <v>498612.35000000009</v>
      </c>
      <c r="H1932" s="20">
        <v>0</v>
      </c>
      <c r="I1932" s="20">
        <v>0</v>
      </c>
    </row>
    <row r="1933" spans="1:9" x14ac:dyDescent="0.25">
      <c r="A1933" s="187" t="s">
        <v>748</v>
      </c>
      <c r="B1933" s="93">
        <v>0</v>
      </c>
      <c r="C1933" s="158" t="s">
        <v>67</v>
      </c>
      <c r="D1933" s="210">
        <v>1528904.0699999994</v>
      </c>
      <c r="E1933" s="210">
        <v>1055384.3800000004</v>
      </c>
      <c r="F1933" s="20">
        <v>0</v>
      </c>
      <c r="G1933" s="21">
        <f t="shared" si="30"/>
        <v>473519.68999999901</v>
      </c>
      <c r="H1933" s="20">
        <v>0</v>
      </c>
      <c r="I1933" s="20">
        <v>0</v>
      </c>
    </row>
    <row r="1934" spans="1:9" x14ac:dyDescent="0.25">
      <c r="A1934" s="187" t="s">
        <v>749</v>
      </c>
      <c r="B1934" s="93">
        <v>0</v>
      </c>
      <c r="C1934" s="158" t="s">
        <v>67</v>
      </c>
      <c r="D1934" s="210">
        <v>1134043.7499999995</v>
      </c>
      <c r="E1934" s="210">
        <v>862182.84</v>
      </c>
      <c r="F1934" s="20">
        <v>0</v>
      </c>
      <c r="G1934" s="21">
        <f t="shared" si="30"/>
        <v>271860.90999999957</v>
      </c>
      <c r="H1934" s="20">
        <v>0</v>
      </c>
      <c r="I1934" s="20">
        <v>0</v>
      </c>
    </row>
    <row r="1935" spans="1:9" x14ac:dyDescent="0.25">
      <c r="A1935" s="187" t="s">
        <v>750</v>
      </c>
      <c r="B1935" s="93">
        <v>0</v>
      </c>
      <c r="C1935" s="158" t="s">
        <v>67</v>
      </c>
      <c r="D1935" s="210">
        <v>1118500.9999999998</v>
      </c>
      <c r="E1935" s="210">
        <v>322335.56000000006</v>
      </c>
      <c r="F1935" s="20">
        <v>0</v>
      </c>
      <c r="G1935" s="21">
        <f t="shared" si="30"/>
        <v>796165.43999999971</v>
      </c>
      <c r="H1935" s="20">
        <v>0</v>
      </c>
      <c r="I1935" s="20">
        <v>0</v>
      </c>
    </row>
    <row r="1936" spans="1:9" x14ac:dyDescent="0.25">
      <c r="A1936" s="187" t="s">
        <v>751</v>
      </c>
      <c r="B1936" s="93">
        <v>0</v>
      </c>
      <c r="C1936" s="158" t="s">
        <v>67</v>
      </c>
      <c r="D1936" s="210">
        <v>1559495.9999999998</v>
      </c>
      <c r="E1936" s="210">
        <v>1214199.0000000002</v>
      </c>
      <c r="F1936" s="20">
        <v>0</v>
      </c>
      <c r="G1936" s="21">
        <f t="shared" si="30"/>
        <v>345296.99999999953</v>
      </c>
      <c r="H1936" s="20">
        <v>0</v>
      </c>
      <c r="I1936" s="20">
        <v>0</v>
      </c>
    </row>
    <row r="1937" spans="1:9" x14ac:dyDescent="0.25">
      <c r="A1937" s="187" t="s">
        <v>752</v>
      </c>
      <c r="B1937" s="93">
        <v>0</v>
      </c>
      <c r="C1937" s="158" t="s">
        <v>67</v>
      </c>
      <c r="D1937" s="210">
        <v>745107.00000000047</v>
      </c>
      <c r="E1937" s="210">
        <v>641117.4</v>
      </c>
      <c r="F1937" s="20">
        <v>0</v>
      </c>
      <c r="G1937" s="21">
        <f t="shared" si="30"/>
        <v>103989.60000000044</v>
      </c>
      <c r="H1937" s="20">
        <v>0</v>
      </c>
      <c r="I1937" s="20">
        <v>0</v>
      </c>
    </row>
    <row r="1938" spans="1:9" x14ac:dyDescent="0.25">
      <c r="A1938" s="187" t="s">
        <v>753</v>
      </c>
      <c r="B1938" s="93">
        <v>0</v>
      </c>
      <c r="C1938" s="158" t="s">
        <v>67</v>
      </c>
      <c r="D1938" s="210">
        <v>773181.59999999986</v>
      </c>
      <c r="E1938" s="210">
        <v>552228.62000000011</v>
      </c>
      <c r="F1938" s="20">
        <v>0</v>
      </c>
      <c r="G1938" s="21">
        <f t="shared" si="30"/>
        <v>220952.97999999975</v>
      </c>
      <c r="H1938" s="20">
        <v>0</v>
      </c>
      <c r="I1938" s="20">
        <v>0</v>
      </c>
    </row>
    <row r="1939" spans="1:9" x14ac:dyDescent="0.25">
      <c r="A1939" s="187" t="s">
        <v>754</v>
      </c>
      <c r="B1939" s="93">
        <v>0</v>
      </c>
      <c r="C1939" s="158" t="s">
        <v>67</v>
      </c>
      <c r="D1939" s="210">
        <v>723027.3000000004</v>
      </c>
      <c r="E1939" s="210">
        <v>608435.7000000003</v>
      </c>
      <c r="F1939" s="20">
        <v>0</v>
      </c>
      <c r="G1939" s="21">
        <f t="shared" si="30"/>
        <v>114591.60000000009</v>
      </c>
      <c r="H1939" s="20">
        <v>0</v>
      </c>
      <c r="I1939" s="20">
        <v>0</v>
      </c>
    </row>
    <row r="1940" spans="1:9" x14ac:dyDescent="0.25">
      <c r="A1940" s="187" t="s">
        <v>755</v>
      </c>
      <c r="B1940" s="93">
        <v>0</v>
      </c>
      <c r="C1940" s="158" t="s">
        <v>67</v>
      </c>
      <c r="D1940" s="210">
        <v>801058.33000000007</v>
      </c>
      <c r="E1940" s="210">
        <v>545059.1</v>
      </c>
      <c r="F1940" s="20">
        <v>0</v>
      </c>
      <c r="G1940" s="21">
        <f t="shared" si="30"/>
        <v>255999.2300000001</v>
      </c>
      <c r="H1940" s="20">
        <v>0</v>
      </c>
      <c r="I1940" s="20">
        <v>0</v>
      </c>
    </row>
    <row r="1941" spans="1:9" x14ac:dyDescent="0.25">
      <c r="A1941" s="187" t="s">
        <v>756</v>
      </c>
      <c r="B1941" s="93">
        <v>0</v>
      </c>
      <c r="C1941" s="158" t="s">
        <v>67</v>
      </c>
      <c r="D1941" s="210">
        <v>554860.5</v>
      </c>
      <c r="E1941" s="210">
        <v>442476.76000000007</v>
      </c>
      <c r="F1941" s="20">
        <v>0</v>
      </c>
      <c r="G1941" s="21">
        <f t="shared" si="30"/>
        <v>112383.73999999993</v>
      </c>
      <c r="H1941" s="20">
        <v>0</v>
      </c>
      <c r="I1941" s="20">
        <v>0</v>
      </c>
    </row>
    <row r="1942" spans="1:9" x14ac:dyDescent="0.25">
      <c r="A1942" s="187" t="s">
        <v>757</v>
      </c>
      <c r="B1942" s="93">
        <v>0</v>
      </c>
      <c r="C1942" s="158" t="s">
        <v>67</v>
      </c>
      <c r="D1942" s="210">
        <v>894388.29999999958</v>
      </c>
      <c r="E1942" s="210">
        <v>694999.1</v>
      </c>
      <c r="F1942" s="20">
        <v>0</v>
      </c>
      <c r="G1942" s="21">
        <f t="shared" si="30"/>
        <v>199389.1999999996</v>
      </c>
      <c r="H1942" s="20">
        <v>0</v>
      </c>
      <c r="I1942" s="20">
        <v>0</v>
      </c>
    </row>
    <row r="1943" spans="1:9" x14ac:dyDescent="0.25">
      <c r="A1943" s="187" t="s">
        <v>758</v>
      </c>
      <c r="B1943" s="93">
        <v>0</v>
      </c>
      <c r="C1943" s="158" t="s">
        <v>67</v>
      </c>
      <c r="D1943" s="210">
        <v>650603.5</v>
      </c>
      <c r="E1943" s="210">
        <v>448669.67999999993</v>
      </c>
      <c r="F1943" s="20">
        <v>0</v>
      </c>
      <c r="G1943" s="21">
        <f t="shared" si="30"/>
        <v>201933.82000000007</v>
      </c>
      <c r="H1943" s="20">
        <v>0</v>
      </c>
      <c r="I1943" s="20">
        <v>0</v>
      </c>
    </row>
    <row r="1944" spans="1:9" x14ac:dyDescent="0.25">
      <c r="A1944" s="187" t="s">
        <v>759</v>
      </c>
      <c r="B1944" s="93">
        <v>0</v>
      </c>
      <c r="C1944" s="158" t="s">
        <v>67</v>
      </c>
      <c r="D1944" s="210">
        <v>912296.39999999991</v>
      </c>
      <c r="E1944" s="210">
        <v>698568.64999999979</v>
      </c>
      <c r="F1944" s="20">
        <v>0</v>
      </c>
      <c r="G1944" s="21">
        <f t="shared" si="30"/>
        <v>213727.75000000012</v>
      </c>
      <c r="H1944" s="20">
        <v>0</v>
      </c>
      <c r="I1944" s="20">
        <v>0</v>
      </c>
    </row>
    <row r="1945" spans="1:9" x14ac:dyDescent="0.25">
      <c r="A1945" s="187" t="s">
        <v>760</v>
      </c>
      <c r="B1945" s="93">
        <v>0</v>
      </c>
      <c r="C1945" s="158" t="s">
        <v>67</v>
      </c>
      <c r="D1945" s="210">
        <v>3633642.2599999984</v>
      </c>
      <c r="E1945" s="210">
        <v>2925562.8699999987</v>
      </c>
      <c r="F1945" s="20">
        <v>0</v>
      </c>
      <c r="G1945" s="21">
        <f t="shared" si="30"/>
        <v>708079.38999999966</v>
      </c>
      <c r="H1945" s="20">
        <v>0</v>
      </c>
      <c r="I1945" s="20">
        <v>0</v>
      </c>
    </row>
    <row r="1946" spans="1:9" x14ac:dyDescent="0.25">
      <c r="A1946" s="187" t="s">
        <v>761</v>
      </c>
      <c r="B1946" s="93">
        <v>0</v>
      </c>
      <c r="C1946" s="158" t="s">
        <v>67</v>
      </c>
      <c r="D1946" s="210">
        <v>906648.49999999953</v>
      </c>
      <c r="E1946" s="210">
        <v>745512.99999999977</v>
      </c>
      <c r="F1946" s="20">
        <v>0</v>
      </c>
      <c r="G1946" s="21">
        <f t="shared" si="30"/>
        <v>161135.49999999977</v>
      </c>
      <c r="H1946" s="20">
        <v>0</v>
      </c>
      <c r="I1946" s="20">
        <v>0</v>
      </c>
    </row>
    <row r="1947" spans="1:9" x14ac:dyDescent="0.25">
      <c r="A1947" s="187" t="s">
        <v>762</v>
      </c>
      <c r="B1947" s="93">
        <v>0</v>
      </c>
      <c r="C1947" s="158" t="s">
        <v>67</v>
      </c>
      <c r="D1947" s="210">
        <v>792627.70000000007</v>
      </c>
      <c r="E1947" s="210">
        <v>659480.69999999995</v>
      </c>
      <c r="F1947" s="20">
        <v>0</v>
      </c>
      <c r="G1947" s="21">
        <f t="shared" si="30"/>
        <v>133147.00000000012</v>
      </c>
      <c r="H1947" s="20">
        <v>0</v>
      </c>
      <c r="I1947" s="20">
        <v>0</v>
      </c>
    </row>
    <row r="1948" spans="1:9" x14ac:dyDescent="0.25">
      <c r="A1948" s="187" t="s">
        <v>763</v>
      </c>
      <c r="B1948" s="93">
        <v>0</v>
      </c>
      <c r="C1948" s="158" t="s">
        <v>67</v>
      </c>
      <c r="D1948" s="210">
        <v>910555.3</v>
      </c>
      <c r="E1948" s="210">
        <v>699961.9</v>
      </c>
      <c r="F1948" s="20">
        <v>0</v>
      </c>
      <c r="G1948" s="21">
        <f t="shared" si="30"/>
        <v>210593.40000000002</v>
      </c>
      <c r="H1948" s="20">
        <v>0</v>
      </c>
      <c r="I1948" s="20">
        <v>0</v>
      </c>
    </row>
    <row r="1949" spans="1:9" x14ac:dyDescent="0.25">
      <c r="A1949" s="187" t="s">
        <v>764</v>
      </c>
      <c r="B1949" s="93">
        <v>0</v>
      </c>
      <c r="C1949" s="158" t="s">
        <v>67</v>
      </c>
      <c r="D1949" s="210">
        <v>578671.95000000007</v>
      </c>
      <c r="E1949" s="210">
        <v>252994.64999999997</v>
      </c>
      <c r="F1949" s="20">
        <v>0</v>
      </c>
      <c r="G1949" s="21">
        <f t="shared" si="30"/>
        <v>325677.3000000001</v>
      </c>
      <c r="H1949" s="20">
        <v>0</v>
      </c>
      <c r="I1949" s="20">
        <v>0</v>
      </c>
    </row>
    <row r="1950" spans="1:9" x14ac:dyDescent="0.25">
      <c r="A1950" s="187" t="s">
        <v>765</v>
      </c>
      <c r="B1950" s="93">
        <v>0</v>
      </c>
      <c r="C1950" s="158" t="s">
        <v>67</v>
      </c>
      <c r="D1950" s="210">
        <v>1522572</v>
      </c>
      <c r="E1950" s="210">
        <v>1247665.05</v>
      </c>
      <c r="F1950" s="20">
        <v>0</v>
      </c>
      <c r="G1950" s="21">
        <f t="shared" si="30"/>
        <v>274906.94999999995</v>
      </c>
      <c r="H1950" s="20">
        <v>0</v>
      </c>
      <c r="I1950" s="20">
        <v>0</v>
      </c>
    </row>
    <row r="1951" spans="1:9" x14ac:dyDescent="0.25">
      <c r="A1951" s="164" t="s">
        <v>1760</v>
      </c>
      <c r="B1951" s="93">
        <v>0</v>
      </c>
      <c r="C1951" s="158" t="s">
        <v>67</v>
      </c>
      <c r="D1951" s="210">
        <v>1329749.0000000005</v>
      </c>
      <c r="E1951" s="210">
        <v>1004737.5500000005</v>
      </c>
      <c r="F1951" s="20">
        <v>0</v>
      </c>
      <c r="G1951" s="21">
        <f t="shared" si="30"/>
        <v>325011.44999999995</v>
      </c>
      <c r="H1951" s="20">
        <v>0</v>
      </c>
      <c r="I1951" s="20">
        <v>0</v>
      </c>
    </row>
    <row r="1952" spans="1:9" x14ac:dyDescent="0.25">
      <c r="A1952" s="164" t="s">
        <v>1761</v>
      </c>
      <c r="B1952" s="93">
        <v>0</v>
      </c>
      <c r="C1952" s="158" t="s">
        <v>67</v>
      </c>
      <c r="D1952" s="210">
        <v>914439.70000000042</v>
      </c>
      <c r="E1952" s="210">
        <v>693052.39000000013</v>
      </c>
      <c r="F1952" s="20">
        <v>0</v>
      </c>
      <c r="G1952" s="21">
        <f t="shared" si="30"/>
        <v>221387.31000000029</v>
      </c>
      <c r="H1952" s="20">
        <v>0</v>
      </c>
      <c r="I1952" s="20">
        <v>0</v>
      </c>
    </row>
    <row r="1953" spans="1:9" x14ac:dyDescent="0.25">
      <c r="A1953" s="164" t="s">
        <v>1762</v>
      </c>
      <c r="B1953" s="93">
        <v>0</v>
      </c>
      <c r="C1953" s="158" t="s">
        <v>67</v>
      </c>
      <c r="D1953" s="210">
        <v>1315172.8</v>
      </c>
      <c r="E1953" s="210">
        <v>1059156.29</v>
      </c>
      <c r="F1953" s="20">
        <v>0</v>
      </c>
      <c r="G1953" s="21">
        <f t="shared" si="30"/>
        <v>256016.51</v>
      </c>
      <c r="H1953" s="20">
        <v>0</v>
      </c>
      <c r="I1953" s="20">
        <v>0</v>
      </c>
    </row>
    <row r="1954" spans="1:9" x14ac:dyDescent="0.25">
      <c r="A1954" s="187" t="s">
        <v>1350</v>
      </c>
      <c r="B1954" s="93">
        <v>0</v>
      </c>
      <c r="C1954" s="158" t="s">
        <v>67</v>
      </c>
      <c r="D1954" s="210">
        <v>194802.50000000003</v>
      </c>
      <c r="E1954" s="210">
        <v>159691.50000000003</v>
      </c>
      <c r="F1954" s="20">
        <v>0</v>
      </c>
      <c r="G1954" s="21">
        <f t="shared" si="30"/>
        <v>35111</v>
      </c>
      <c r="H1954" s="20">
        <v>0</v>
      </c>
      <c r="I1954" s="20">
        <v>0</v>
      </c>
    </row>
    <row r="1955" spans="1:9" x14ac:dyDescent="0.25">
      <c r="A1955" s="187" t="s">
        <v>1351</v>
      </c>
      <c r="B1955" s="93">
        <v>0</v>
      </c>
      <c r="C1955" s="158" t="s">
        <v>67</v>
      </c>
      <c r="D1955" s="210">
        <v>124687.00000000001</v>
      </c>
      <c r="E1955" s="210">
        <v>106852.79999999999</v>
      </c>
      <c r="F1955" s="20">
        <v>0</v>
      </c>
      <c r="G1955" s="21">
        <f t="shared" si="30"/>
        <v>17834.200000000026</v>
      </c>
      <c r="H1955" s="20">
        <v>0</v>
      </c>
      <c r="I1955" s="20">
        <v>0</v>
      </c>
    </row>
    <row r="1956" spans="1:9" x14ac:dyDescent="0.25">
      <c r="A1956" s="187" t="s">
        <v>1352</v>
      </c>
      <c r="B1956" s="93">
        <v>0</v>
      </c>
      <c r="C1956" s="158" t="s">
        <v>67</v>
      </c>
      <c r="D1956" s="210">
        <v>248593.5</v>
      </c>
      <c r="E1956" s="210">
        <v>223524.50000000003</v>
      </c>
      <c r="F1956" s="20">
        <v>0</v>
      </c>
      <c r="G1956" s="21">
        <f t="shared" si="30"/>
        <v>25068.999999999971</v>
      </c>
      <c r="H1956" s="20">
        <v>0</v>
      </c>
      <c r="I1956" s="20">
        <v>0</v>
      </c>
    </row>
    <row r="1957" spans="1:9" x14ac:dyDescent="0.25">
      <c r="A1957" s="187" t="s">
        <v>1353</v>
      </c>
      <c r="B1957" s="93">
        <v>0</v>
      </c>
      <c r="C1957" s="158" t="s">
        <v>67</v>
      </c>
      <c r="D1957" s="210">
        <v>128907.99999999997</v>
      </c>
      <c r="E1957" s="210">
        <v>47304.6</v>
      </c>
      <c r="F1957" s="20">
        <v>0</v>
      </c>
      <c r="G1957" s="21">
        <f t="shared" si="30"/>
        <v>81603.399999999965</v>
      </c>
      <c r="H1957" s="20">
        <v>0</v>
      </c>
      <c r="I1957" s="20">
        <v>0</v>
      </c>
    </row>
    <row r="1958" spans="1:9" x14ac:dyDescent="0.25">
      <c r="A1958" s="187" t="s">
        <v>1354</v>
      </c>
      <c r="B1958" s="93">
        <v>0</v>
      </c>
      <c r="C1958" s="158" t="s">
        <v>67</v>
      </c>
      <c r="D1958" s="210">
        <v>257739.90000000002</v>
      </c>
      <c r="E1958" s="210">
        <v>205411.00999999998</v>
      </c>
      <c r="F1958" s="20">
        <v>0</v>
      </c>
      <c r="G1958" s="21">
        <f t="shared" si="30"/>
        <v>52328.890000000043</v>
      </c>
      <c r="H1958" s="20">
        <v>0</v>
      </c>
      <c r="I1958" s="20">
        <v>0</v>
      </c>
    </row>
    <row r="1959" spans="1:9" x14ac:dyDescent="0.25">
      <c r="A1959" s="187" t="s">
        <v>1355</v>
      </c>
      <c r="B1959" s="93">
        <v>0</v>
      </c>
      <c r="C1959" s="158" t="s">
        <v>67</v>
      </c>
      <c r="D1959" s="210">
        <v>296866.94</v>
      </c>
      <c r="E1959" s="210">
        <v>235843.69</v>
      </c>
      <c r="F1959" s="20">
        <v>0</v>
      </c>
      <c r="G1959" s="21">
        <f t="shared" si="30"/>
        <v>61023.25</v>
      </c>
      <c r="H1959" s="20">
        <v>0</v>
      </c>
      <c r="I1959" s="20">
        <v>0</v>
      </c>
    </row>
    <row r="1960" spans="1:9" x14ac:dyDescent="0.25">
      <c r="A1960" s="187" t="s">
        <v>1356</v>
      </c>
      <c r="B1960" s="93">
        <v>0</v>
      </c>
      <c r="C1960" s="158" t="s">
        <v>67</v>
      </c>
      <c r="D1960" s="210">
        <v>279356.49999999994</v>
      </c>
      <c r="E1960" s="210">
        <v>218376.79999999996</v>
      </c>
      <c r="F1960" s="20">
        <v>0</v>
      </c>
      <c r="G1960" s="21">
        <f t="shared" si="30"/>
        <v>60979.699999999983</v>
      </c>
      <c r="H1960" s="20">
        <v>0</v>
      </c>
      <c r="I1960" s="20">
        <v>0</v>
      </c>
    </row>
    <row r="1961" spans="1:9" x14ac:dyDescent="0.25">
      <c r="A1961" s="187" t="s">
        <v>1357</v>
      </c>
      <c r="B1961" s="93">
        <v>0</v>
      </c>
      <c r="C1961" s="158" t="s">
        <v>67</v>
      </c>
      <c r="D1961" s="210">
        <v>87602.500000000015</v>
      </c>
      <c r="E1961" s="210">
        <v>13538.400000000001</v>
      </c>
      <c r="F1961" s="20">
        <v>0</v>
      </c>
      <c r="G1961" s="21">
        <f t="shared" si="30"/>
        <v>74064.100000000006</v>
      </c>
      <c r="H1961" s="20">
        <v>0</v>
      </c>
      <c r="I1961" s="20">
        <v>0</v>
      </c>
    </row>
    <row r="1962" spans="1:9" x14ac:dyDescent="0.25">
      <c r="A1962" s="205" t="s">
        <v>1763</v>
      </c>
      <c r="B1962" s="93">
        <v>0</v>
      </c>
      <c r="C1962" s="158" t="s">
        <v>67</v>
      </c>
      <c r="D1962" s="210">
        <v>1065166</v>
      </c>
      <c r="E1962" s="210">
        <v>806704.00000000012</v>
      </c>
      <c r="F1962" s="20">
        <v>0</v>
      </c>
      <c r="G1962" s="21">
        <f t="shared" si="30"/>
        <v>258461.99999999988</v>
      </c>
      <c r="H1962" s="20">
        <v>0</v>
      </c>
      <c r="I1962" s="20">
        <v>0</v>
      </c>
    </row>
    <row r="1963" spans="1:9" x14ac:dyDescent="0.25">
      <c r="A1963" s="205" t="s">
        <v>1764</v>
      </c>
      <c r="B1963" s="93">
        <v>0</v>
      </c>
      <c r="C1963" s="158" t="s">
        <v>67</v>
      </c>
      <c r="D1963" s="210">
        <v>595743.60000000021</v>
      </c>
      <c r="E1963" s="210">
        <v>415363.66000000009</v>
      </c>
      <c r="F1963" s="20">
        <v>0</v>
      </c>
      <c r="G1963" s="21">
        <f t="shared" si="30"/>
        <v>180379.94000000012</v>
      </c>
      <c r="H1963" s="20">
        <v>0</v>
      </c>
      <c r="I1963" s="20">
        <v>0</v>
      </c>
    </row>
    <row r="1964" spans="1:9" x14ac:dyDescent="0.25">
      <c r="A1964" s="205" t="s">
        <v>1765</v>
      </c>
      <c r="B1964" s="93">
        <v>0</v>
      </c>
      <c r="C1964" s="158" t="s">
        <v>67</v>
      </c>
      <c r="D1964" s="210">
        <v>522986.04999999993</v>
      </c>
      <c r="E1964" s="210">
        <v>436780.44</v>
      </c>
      <c r="F1964" s="20">
        <v>0</v>
      </c>
      <c r="G1964" s="21">
        <f t="shared" si="30"/>
        <v>86205.609999999928</v>
      </c>
      <c r="H1964" s="20">
        <v>0</v>
      </c>
      <c r="I1964" s="20">
        <v>0</v>
      </c>
    </row>
    <row r="1965" spans="1:9" x14ac:dyDescent="0.25">
      <c r="A1965" s="205" t="s">
        <v>1766</v>
      </c>
      <c r="B1965" s="93">
        <v>0</v>
      </c>
      <c r="C1965" s="158" t="s">
        <v>67</v>
      </c>
      <c r="D1965" s="210">
        <v>610035</v>
      </c>
      <c r="E1965" s="210">
        <v>555432.95000000007</v>
      </c>
      <c r="F1965" s="20">
        <v>0</v>
      </c>
      <c r="G1965" s="21">
        <f t="shared" si="30"/>
        <v>54602.04999999993</v>
      </c>
      <c r="H1965" s="20">
        <v>0</v>
      </c>
      <c r="I1965" s="20">
        <v>0</v>
      </c>
    </row>
    <row r="1966" spans="1:9" x14ac:dyDescent="0.25">
      <c r="A1966" s="205" t="s">
        <v>1767</v>
      </c>
      <c r="B1966" s="93">
        <v>0</v>
      </c>
      <c r="C1966" s="158" t="s">
        <v>67</v>
      </c>
      <c r="D1966" s="210">
        <v>823296</v>
      </c>
      <c r="E1966" s="210">
        <v>664485.15</v>
      </c>
      <c r="F1966" s="20">
        <v>0</v>
      </c>
      <c r="G1966" s="21">
        <f t="shared" si="30"/>
        <v>158810.84999999998</v>
      </c>
      <c r="H1966" s="20">
        <v>0</v>
      </c>
      <c r="I1966" s="20">
        <v>0</v>
      </c>
    </row>
    <row r="1967" spans="1:9" x14ac:dyDescent="0.25">
      <c r="A1967" s="205" t="s">
        <v>1768</v>
      </c>
      <c r="B1967" s="93">
        <v>0</v>
      </c>
      <c r="C1967" s="158" t="s">
        <v>67</v>
      </c>
      <c r="D1967" s="210">
        <v>1031172.01</v>
      </c>
      <c r="E1967" s="210">
        <v>832266.10000000021</v>
      </c>
      <c r="F1967" s="20">
        <v>0</v>
      </c>
      <c r="G1967" s="21">
        <f t="shared" si="30"/>
        <v>198905.9099999998</v>
      </c>
      <c r="H1967" s="20">
        <v>0</v>
      </c>
      <c r="I1967" s="20">
        <v>0</v>
      </c>
    </row>
    <row r="1968" spans="1:9" x14ac:dyDescent="0.25">
      <c r="A1968" s="205" t="s">
        <v>1769</v>
      </c>
      <c r="B1968" s="93">
        <v>0</v>
      </c>
      <c r="C1968" s="158" t="s">
        <v>67</v>
      </c>
      <c r="D1968" s="210">
        <v>1026459.62</v>
      </c>
      <c r="E1968" s="210">
        <v>819189.36999999988</v>
      </c>
      <c r="F1968" s="20">
        <v>0</v>
      </c>
      <c r="G1968" s="21">
        <f t="shared" si="30"/>
        <v>207270.25000000012</v>
      </c>
      <c r="H1968" s="20">
        <v>0</v>
      </c>
      <c r="I1968" s="20">
        <v>0</v>
      </c>
    </row>
    <row r="1969" spans="1:9" x14ac:dyDescent="0.25">
      <c r="A1969" s="205" t="s">
        <v>1770</v>
      </c>
      <c r="B1969" s="93">
        <v>0</v>
      </c>
      <c r="C1969" s="158" t="s">
        <v>67</v>
      </c>
      <c r="D1969" s="210">
        <v>435369.06999999995</v>
      </c>
      <c r="E1969" s="210">
        <v>377332.02</v>
      </c>
      <c r="F1969" s="20">
        <v>0</v>
      </c>
      <c r="G1969" s="21">
        <f t="shared" si="30"/>
        <v>58037.04999999993</v>
      </c>
      <c r="H1969" s="20">
        <v>0</v>
      </c>
      <c r="I1969" s="20">
        <v>0</v>
      </c>
    </row>
    <row r="1970" spans="1:9" x14ac:dyDescent="0.25">
      <c r="A1970" s="205" t="s">
        <v>2315</v>
      </c>
      <c r="B1970" s="93">
        <v>0</v>
      </c>
      <c r="C1970" s="158" t="s">
        <v>67</v>
      </c>
      <c r="D1970" s="210">
        <v>14371.500000000002</v>
      </c>
      <c r="E1970" s="210">
        <v>171.6</v>
      </c>
      <c r="F1970" s="20">
        <v>0</v>
      </c>
      <c r="G1970" s="21">
        <f t="shared" si="30"/>
        <v>14199.900000000001</v>
      </c>
      <c r="H1970" s="20">
        <v>0</v>
      </c>
      <c r="I1970" s="20">
        <v>0</v>
      </c>
    </row>
    <row r="1971" spans="1:9" x14ac:dyDescent="0.25">
      <c r="A1971" s="205" t="s">
        <v>1771</v>
      </c>
      <c r="B1971" s="93">
        <v>0</v>
      </c>
      <c r="C1971" s="158" t="s">
        <v>67</v>
      </c>
      <c r="D1971" s="210">
        <v>174339.40000000008</v>
      </c>
      <c r="E1971" s="210">
        <v>136078.75</v>
      </c>
      <c r="F1971" s="20">
        <v>0</v>
      </c>
      <c r="G1971" s="21">
        <f t="shared" si="30"/>
        <v>38260.650000000081</v>
      </c>
      <c r="H1971" s="20">
        <v>0</v>
      </c>
      <c r="I1971" s="20">
        <v>0</v>
      </c>
    </row>
    <row r="1972" spans="1:9" x14ac:dyDescent="0.25">
      <c r="A1972" s="205" t="s">
        <v>1772</v>
      </c>
      <c r="B1972" s="93">
        <v>0</v>
      </c>
      <c r="C1972" s="158" t="s">
        <v>67</v>
      </c>
      <c r="D1972" s="210">
        <v>173920.50000000003</v>
      </c>
      <c r="E1972" s="210">
        <v>62318.369999999995</v>
      </c>
      <c r="F1972" s="20">
        <v>0</v>
      </c>
      <c r="G1972" s="21">
        <f t="shared" si="30"/>
        <v>111602.13000000003</v>
      </c>
      <c r="H1972" s="20">
        <v>0</v>
      </c>
      <c r="I1972" s="20">
        <v>0</v>
      </c>
    </row>
    <row r="1973" spans="1:9" x14ac:dyDescent="0.25">
      <c r="A1973" s="204" t="s">
        <v>1358</v>
      </c>
      <c r="B1973" s="93">
        <v>0</v>
      </c>
      <c r="C1973" s="158" t="s">
        <v>67</v>
      </c>
      <c r="D1973" s="210">
        <v>101011.75000000003</v>
      </c>
      <c r="E1973" s="210">
        <v>31617.750000000004</v>
      </c>
      <c r="F1973" s="20">
        <v>0</v>
      </c>
      <c r="G1973" s="21">
        <f t="shared" si="30"/>
        <v>69394.000000000029</v>
      </c>
      <c r="H1973" s="20">
        <v>0</v>
      </c>
      <c r="I1973" s="20">
        <v>0</v>
      </c>
    </row>
    <row r="1974" spans="1:9" x14ac:dyDescent="0.25">
      <c r="A1974" s="204" t="s">
        <v>1359</v>
      </c>
      <c r="B1974" s="93">
        <v>0</v>
      </c>
      <c r="C1974" s="158" t="s">
        <v>67</v>
      </c>
      <c r="D1974" s="210">
        <v>90633.799999999988</v>
      </c>
      <c r="E1974" s="210">
        <v>34165.300000000003</v>
      </c>
      <c r="F1974" s="20">
        <v>0</v>
      </c>
      <c r="G1974" s="21">
        <f t="shared" si="30"/>
        <v>56468.499999999985</v>
      </c>
      <c r="H1974" s="20">
        <v>0</v>
      </c>
      <c r="I1974" s="20">
        <v>0</v>
      </c>
    </row>
    <row r="1975" spans="1:9" x14ac:dyDescent="0.25">
      <c r="A1975" s="204" t="s">
        <v>1360</v>
      </c>
      <c r="B1975" s="93">
        <v>0</v>
      </c>
      <c r="C1975" s="158" t="s">
        <v>67</v>
      </c>
      <c r="D1975" s="210">
        <v>14955.6</v>
      </c>
      <c r="E1975" s="210">
        <v>14326.4</v>
      </c>
      <c r="F1975" s="20">
        <v>0</v>
      </c>
      <c r="G1975" s="21">
        <f t="shared" si="30"/>
        <v>629.20000000000073</v>
      </c>
      <c r="H1975" s="20">
        <v>0</v>
      </c>
      <c r="I1975" s="20">
        <v>0</v>
      </c>
    </row>
    <row r="1976" spans="1:9" x14ac:dyDescent="0.25">
      <c r="A1976" s="204" t="s">
        <v>1361</v>
      </c>
      <c r="B1976" s="93">
        <v>0</v>
      </c>
      <c r="C1976" s="158" t="s">
        <v>67</v>
      </c>
      <c r="D1976" s="210">
        <v>31203.600000000002</v>
      </c>
      <c r="E1976" s="210">
        <v>1698.3999999999999</v>
      </c>
      <c r="F1976" s="20">
        <v>0</v>
      </c>
      <c r="G1976" s="21">
        <f t="shared" si="30"/>
        <v>29505.200000000001</v>
      </c>
      <c r="H1976" s="20">
        <v>0</v>
      </c>
      <c r="I1976" s="20">
        <v>0</v>
      </c>
    </row>
    <row r="1977" spans="1:9" x14ac:dyDescent="0.25">
      <c r="A1977" s="204" t="s">
        <v>1362</v>
      </c>
      <c r="B1977" s="93">
        <v>0</v>
      </c>
      <c r="C1977" s="158" t="s">
        <v>67</v>
      </c>
      <c r="D1977" s="210">
        <v>93330.999999999956</v>
      </c>
      <c r="E1977" s="210">
        <v>44485.5</v>
      </c>
      <c r="F1977" s="20">
        <v>0</v>
      </c>
      <c r="G1977" s="21">
        <f t="shared" si="30"/>
        <v>48845.499999999956</v>
      </c>
      <c r="H1977" s="20">
        <v>0</v>
      </c>
      <c r="I1977" s="20">
        <v>0</v>
      </c>
    </row>
    <row r="1978" spans="1:9" x14ac:dyDescent="0.25">
      <c r="A1978" s="204" t="s">
        <v>1363</v>
      </c>
      <c r="B1978" s="93">
        <v>0</v>
      </c>
      <c r="C1978" s="158" t="s">
        <v>67</v>
      </c>
      <c r="D1978" s="210">
        <v>96577.080000000031</v>
      </c>
      <c r="E1978" s="210">
        <v>17531.849999999999</v>
      </c>
      <c r="F1978" s="20">
        <v>0</v>
      </c>
      <c r="G1978" s="21">
        <f t="shared" si="30"/>
        <v>79045.23000000004</v>
      </c>
      <c r="H1978" s="20">
        <v>0</v>
      </c>
      <c r="I1978" s="20">
        <v>0</v>
      </c>
    </row>
    <row r="1979" spans="1:9" x14ac:dyDescent="0.25">
      <c r="A1979" s="204" t="s">
        <v>1364</v>
      </c>
      <c r="B1979" s="93">
        <v>0</v>
      </c>
      <c r="C1979" s="158" t="s">
        <v>67</v>
      </c>
      <c r="D1979" s="210">
        <v>110608.00000000004</v>
      </c>
      <c r="E1979" s="210">
        <v>81428.249999999985</v>
      </c>
      <c r="F1979" s="20">
        <v>0</v>
      </c>
      <c r="G1979" s="21">
        <f t="shared" si="30"/>
        <v>29179.750000000058</v>
      </c>
      <c r="H1979" s="20">
        <v>0</v>
      </c>
      <c r="I1979" s="20">
        <v>0</v>
      </c>
    </row>
    <row r="1980" spans="1:9" x14ac:dyDescent="0.25">
      <c r="A1980" s="204" t="s">
        <v>1365</v>
      </c>
      <c r="B1980" s="93">
        <v>0</v>
      </c>
      <c r="C1980" s="158" t="s">
        <v>67</v>
      </c>
      <c r="D1980" s="210">
        <v>113617.4</v>
      </c>
      <c r="E1980" s="210">
        <v>47438.95</v>
      </c>
      <c r="F1980" s="20">
        <v>0</v>
      </c>
      <c r="G1980" s="21">
        <f t="shared" si="30"/>
        <v>66178.45</v>
      </c>
      <c r="H1980" s="20">
        <v>0</v>
      </c>
      <c r="I1980" s="20">
        <v>0</v>
      </c>
    </row>
    <row r="1981" spans="1:9" x14ac:dyDescent="0.25">
      <c r="A1981" s="204" t="s">
        <v>1366</v>
      </c>
      <c r="B1981" s="93">
        <v>0</v>
      </c>
      <c r="C1981" s="158" t="s">
        <v>67</v>
      </c>
      <c r="D1981" s="210">
        <v>94870.050000000017</v>
      </c>
      <c r="E1981" s="210">
        <v>39961.499999999993</v>
      </c>
      <c r="F1981" s="20">
        <v>0</v>
      </c>
      <c r="G1981" s="21">
        <f t="shared" si="30"/>
        <v>54908.550000000025</v>
      </c>
      <c r="H1981" s="20">
        <v>0</v>
      </c>
      <c r="I1981" s="20">
        <v>0</v>
      </c>
    </row>
    <row r="1982" spans="1:9" x14ac:dyDescent="0.25">
      <c r="A1982" s="204" t="s">
        <v>1367</v>
      </c>
      <c r="B1982" s="93">
        <v>0</v>
      </c>
      <c r="C1982" s="158" t="s">
        <v>67</v>
      </c>
      <c r="D1982" s="210">
        <v>217425.80000000005</v>
      </c>
      <c r="E1982" s="210">
        <v>206467.44999999998</v>
      </c>
      <c r="F1982" s="20">
        <v>0</v>
      </c>
      <c r="G1982" s="21">
        <f t="shared" si="30"/>
        <v>10958.350000000064</v>
      </c>
      <c r="H1982" s="20">
        <v>0</v>
      </c>
      <c r="I1982" s="20">
        <v>0</v>
      </c>
    </row>
    <row r="1983" spans="1:9" x14ac:dyDescent="0.25">
      <c r="A1983" s="204" t="s">
        <v>1368</v>
      </c>
      <c r="B1983" s="93">
        <v>0</v>
      </c>
      <c r="C1983" s="158" t="s">
        <v>67</v>
      </c>
      <c r="D1983" s="210">
        <v>280528.99999999994</v>
      </c>
      <c r="E1983" s="210">
        <v>242961.55</v>
      </c>
      <c r="F1983" s="20">
        <v>0</v>
      </c>
      <c r="G1983" s="21">
        <f t="shared" si="30"/>
        <v>37567.449999999953</v>
      </c>
      <c r="H1983" s="20">
        <v>0</v>
      </c>
      <c r="I1983" s="20">
        <v>0</v>
      </c>
    </row>
    <row r="1984" spans="1:9" x14ac:dyDescent="0.25">
      <c r="A1984" s="204" t="s">
        <v>1369</v>
      </c>
      <c r="B1984" s="93">
        <v>0</v>
      </c>
      <c r="C1984" s="158" t="s">
        <v>67</v>
      </c>
      <c r="D1984" s="210">
        <v>291270.25000000006</v>
      </c>
      <c r="E1984" s="210">
        <v>226990.15000000005</v>
      </c>
      <c r="F1984" s="20">
        <v>0</v>
      </c>
      <c r="G1984" s="21">
        <f t="shared" si="30"/>
        <v>64280.100000000006</v>
      </c>
      <c r="H1984" s="20">
        <v>0</v>
      </c>
      <c r="I1984" s="20">
        <v>0</v>
      </c>
    </row>
    <row r="1985" spans="1:9" x14ac:dyDescent="0.25">
      <c r="A1985" s="204" t="s">
        <v>1370</v>
      </c>
      <c r="B1985" s="93">
        <v>0</v>
      </c>
      <c r="C1985" s="158" t="s">
        <v>67</v>
      </c>
      <c r="D1985" s="210">
        <v>234131.5</v>
      </c>
      <c r="E1985" s="210">
        <v>197105.75000000003</v>
      </c>
      <c r="F1985" s="20">
        <v>0</v>
      </c>
      <c r="G1985" s="21">
        <f t="shared" si="30"/>
        <v>37025.749999999971</v>
      </c>
      <c r="H1985" s="20">
        <v>0</v>
      </c>
      <c r="I1985" s="20">
        <v>0</v>
      </c>
    </row>
    <row r="1986" spans="1:9" x14ac:dyDescent="0.25">
      <c r="A1986" s="204" t="s">
        <v>766</v>
      </c>
      <c r="B1986" s="93">
        <v>0</v>
      </c>
      <c r="C1986" s="158" t="s">
        <v>67</v>
      </c>
      <c r="D1986" s="210">
        <v>1980990.909999999</v>
      </c>
      <c r="E1986" s="210">
        <v>1492665.8499999999</v>
      </c>
      <c r="F1986" s="20">
        <v>0</v>
      </c>
      <c r="G1986" s="21">
        <f t="shared" si="30"/>
        <v>488325.05999999912</v>
      </c>
      <c r="H1986" s="20">
        <v>0</v>
      </c>
      <c r="I1986" s="20">
        <v>0</v>
      </c>
    </row>
    <row r="1987" spans="1:9" x14ac:dyDescent="0.25">
      <c r="A1987" s="204" t="s">
        <v>767</v>
      </c>
      <c r="B1987" s="93">
        <v>0</v>
      </c>
      <c r="C1987" s="158" t="s">
        <v>67</v>
      </c>
      <c r="D1987" s="210">
        <v>3458617.4099999997</v>
      </c>
      <c r="E1987" s="210">
        <v>2949482.2500000005</v>
      </c>
      <c r="F1987" s="20">
        <v>0</v>
      </c>
      <c r="G1987" s="21">
        <f t="shared" si="30"/>
        <v>509135.15999999922</v>
      </c>
      <c r="H1987" s="20">
        <v>0</v>
      </c>
      <c r="I1987" s="20">
        <v>0</v>
      </c>
    </row>
    <row r="1988" spans="1:9" x14ac:dyDescent="0.25">
      <c r="A1988" s="204" t="s">
        <v>768</v>
      </c>
      <c r="B1988" s="93">
        <v>0</v>
      </c>
      <c r="C1988" s="158" t="s">
        <v>67</v>
      </c>
      <c r="D1988" s="210">
        <v>2896665.9</v>
      </c>
      <c r="E1988" s="210">
        <v>2371318.1300000018</v>
      </c>
      <c r="F1988" s="20">
        <v>0</v>
      </c>
      <c r="G1988" s="21">
        <f t="shared" si="30"/>
        <v>525347.76999999816</v>
      </c>
      <c r="H1988" s="20">
        <v>0</v>
      </c>
      <c r="I1988" s="20">
        <v>0</v>
      </c>
    </row>
    <row r="1989" spans="1:9" x14ac:dyDescent="0.25">
      <c r="A1989" s="205" t="s">
        <v>1773</v>
      </c>
      <c r="B1989" s="93">
        <v>0</v>
      </c>
      <c r="C1989" s="158" t="s">
        <v>67</v>
      </c>
      <c r="D1989" s="210">
        <v>1055920</v>
      </c>
      <c r="E1989" s="210">
        <v>860210.92</v>
      </c>
      <c r="F1989" s="20">
        <v>0</v>
      </c>
      <c r="G1989" s="21">
        <f t="shared" si="30"/>
        <v>195709.07999999996</v>
      </c>
      <c r="H1989" s="20">
        <v>0</v>
      </c>
      <c r="I1989" s="20">
        <v>0</v>
      </c>
    </row>
    <row r="1990" spans="1:9" x14ac:dyDescent="0.25">
      <c r="A1990" s="205" t="s">
        <v>1774</v>
      </c>
      <c r="B1990" s="93">
        <v>0</v>
      </c>
      <c r="C1990" s="158" t="s">
        <v>67</v>
      </c>
      <c r="D1990" s="210">
        <v>1062723.3400000001</v>
      </c>
      <c r="E1990" s="210">
        <v>913969.65000000014</v>
      </c>
      <c r="F1990" s="20">
        <v>0</v>
      </c>
      <c r="G1990" s="21">
        <f t="shared" ref="G1990:G2052" si="31">D1990-E1990</f>
        <v>148753.68999999994</v>
      </c>
      <c r="H1990" s="20">
        <v>0</v>
      </c>
      <c r="I1990" s="20">
        <v>0</v>
      </c>
    </row>
    <row r="1991" spans="1:9" x14ac:dyDescent="0.25">
      <c r="A1991" s="205" t="s">
        <v>1775</v>
      </c>
      <c r="B1991" s="93">
        <v>0</v>
      </c>
      <c r="C1991" s="158" t="s">
        <v>67</v>
      </c>
      <c r="D1991" s="210">
        <v>260142.46000000002</v>
      </c>
      <c r="E1991" s="210">
        <v>104522.15999999999</v>
      </c>
      <c r="F1991" s="20">
        <v>0</v>
      </c>
      <c r="G1991" s="21">
        <f t="shared" si="31"/>
        <v>155620.30000000005</v>
      </c>
      <c r="H1991" s="20">
        <v>0</v>
      </c>
      <c r="I1991" s="20">
        <v>0</v>
      </c>
    </row>
    <row r="1992" spans="1:9" x14ac:dyDescent="0.25">
      <c r="A1992" s="205" t="s">
        <v>1776</v>
      </c>
      <c r="B1992" s="93">
        <v>0</v>
      </c>
      <c r="C1992" s="158" t="s">
        <v>67</v>
      </c>
      <c r="D1992" s="210">
        <v>689128.50000000023</v>
      </c>
      <c r="E1992" s="210">
        <v>571593.65000000014</v>
      </c>
      <c r="F1992" s="20">
        <v>0</v>
      </c>
      <c r="G1992" s="21">
        <f t="shared" si="31"/>
        <v>117534.85000000009</v>
      </c>
      <c r="H1992" s="20">
        <v>0</v>
      </c>
      <c r="I1992" s="20">
        <v>0</v>
      </c>
    </row>
    <row r="1993" spans="1:9" x14ac:dyDescent="0.25">
      <c r="A1993" s="204" t="s">
        <v>769</v>
      </c>
      <c r="B1993" s="93">
        <v>0</v>
      </c>
      <c r="C1993" s="158" t="s">
        <v>67</v>
      </c>
      <c r="D1993" s="210">
        <v>1441037.3000000005</v>
      </c>
      <c r="E1993" s="210">
        <v>1254154.2500000002</v>
      </c>
      <c r="F1993" s="20">
        <v>0</v>
      </c>
      <c r="G1993" s="21">
        <f t="shared" si="31"/>
        <v>186883.05000000028</v>
      </c>
      <c r="H1993" s="20">
        <v>0</v>
      </c>
      <c r="I1993" s="20">
        <v>0</v>
      </c>
    </row>
    <row r="1994" spans="1:9" x14ac:dyDescent="0.25">
      <c r="A1994" s="204" t="s">
        <v>770</v>
      </c>
      <c r="B1994" s="93">
        <v>0</v>
      </c>
      <c r="C1994" s="158" t="s">
        <v>67</v>
      </c>
      <c r="D1994" s="210">
        <v>793723.13999999966</v>
      </c>
      <c r="E1994" s="210">
        <v>435125.48</v>
      </c>
      <c r="F1994" s="20">
        <v>0</v>
      </c>
      <c r="G1994" s="21">
        <f t="shared" si="31"/>
        <v>358597.65999999968</v>
      </c>
      <c r="H1994" s="20">
        <v>0</v>
      </c>
      <c r="I1994" s="20">
        <v>0</v>
      </c>
    </row>
    <row r="1995" spans="1:9" x14ac:dyDescent="0.25">
      <c r="A1995" s="204" t="s">
        <v>771</v>
      </c>
      <c r="B1995" s="93">
        <v>0</v>
      </c>
      <c r="C1995" s="158" t="s">
        <v>67</v>
      </c>
      <c r="D1995" s="210">
        <v>850173.18</v>
      </c>
      <c r="E1995" s="210">
        <v>505938.2699999999</v>
      </c>
      <c r="F1995" s="20">
        <v>0</v>
      </c>
      <c r="G1995" s="21">
        <f t="shared" si="31"/>
        <v>344234.91000000015</v>
      </c>
      <c r="H1995" s="20">
        <v>0</v>
      </c>
      <c r="I1995" s="20">
        <v>0</v>
      </c>
    </row>
    <row r="1996" spans="1:9" x14ac:dyDescent="0.25">
      <c r="A1996" s="204" t="s">
        <v>772</v>
      </c>
      <c r="B1996" s="93">
        <v>0</v>
      </c>
      <c r="C1996" s="158" t="s">
        <v>67</v>
      </c>
      <c r="D1996" s="210">
        <v>1509622.9900000002</v>
      </c>
      <c r="E1996" s="210">
        <v>1222056.0400000003</v>
      </c>
      <c r="F1996" s="20">
        <v>0</v>
      </c>
      <c r="G1996" s="21">
        <f t="shared" si="31"/>
        <v>287566.94999999995</v>
      </c>
      <c r="H1996" s="20">
        <v>0</v>
      </c>
      <c r="I1996" s="20">
        <v>0</v>
      </c>
    </row>
    <row r="1997" spans="1:9" x14ac:dyDescent="0.25">
      <c r="A1997" s="205" t="s">
        <v>2316</v>
      </c>
      <c r="B1997" s="93">
        <v>0</v>
      </c>
      <c r="C1997" s="158" t="s">
        <v>67</v>
      </c>
      <c r="D1997" s="210">
        <v>112560</v>
      </c>
      <c r="E1997" s="210">
        <v>3012.25</v>
      </c>
      <c r="F1997" s="20">
        <v>0</v>
      </c>
      <c r="G1997" s="21">
        <f t="shared" si="31"/>
        <v>109547.75</v>
      </c>
      <c r="H1997" s="20">
        <v>0</v>
      </c>
      <c r="I1997" s="20">
        <v>0</v>
      </c>
    </row>
    <row r="1998" spans="1:9" x14ac:dyDescent="0.25">
      <c r="A1998" s="205" t="s">
        <v>2317</v>
      </c>
      <c r="B1998" s="93">
        <v>0</v>
      </c>
      <c r="C1998" s="158" t="s">
        <v>67</v>
      </c>
      <c r="D1998" s="210">
        <v>85625.999999999971</v>
      </c>
      <c r="E1998" s="210">
        <v>11460</v>
      </c>
      <c r="F1998" s="20">
        <v>0</v>
      </c>
      <c r="G1998" s="21">
        <f t="shared" si="31"/>
        <v>74165.999999999971</v>
      </c>
      <c r="H1998" s="20">
        <v>0</v>
      </c>
      <c r="I1998" s="20">
        <v>0</v>
      </c>
    </row>
    <row r="1999" spans="1:9" x14ac:dyDescent="0.25">
      <c r="A1999" s="205" t="s">
        <v>2318</v>
      </c>
      <c r="B1999" s="93">
        <v>0</v>
      </c>
      <c r="C1999" s="158" t="s">
        <v>67</v>
      </c>
      <c r="D1999" s="210">
        <v>98054.500000000015</v>
      </c>
      <c r="E1999" s="210">
        <v>19118.100000000002</v>
      </c>
      <c r="F1999" s="20">
        <v>0</v>
      </c>
      <c r="G1999" s="21">
        <f t="shared" si="31"/>
        <v>78936.400000000009</v>
      </c>
      <c r="H1999" s="20">
        <v>0</v>
      </c>
      <c r="I1999" s="20">
        <v>0</v>
      </c>
    </row>
    <row r="2000" spans="1:9" x14ac:dyDescent="0.25">
      <c r="A2000" s="205" t="s">
        <v>2319</v>
      </c>
      <c r="B2000" s="93">
        <v>0</v>
      </c>
      <c r="C2000" s="158" t="s">
        <v>67</v>
      </c>
      <c r="D2000" s="210">
        <v>87385.2</v>
      </c>
      <c r="E2000" s="210">
        <v>11040.3</v>
      </c>
      <c r="F2000" s="20">
        <v>0</v>
      </c>
      <c r="G2000" s="21">
        <f t="shared" si="31"/>
        <v>76344.899999999994</v>
      </c>
      <c r="H2000" s="20">
        <v>0</v>
      </c>
      <c r="I2000" s="20">
        <v>0</v>
      </c>
    </row>
    <row r="2001" spans="1:9" x14ac:dyDescent="0.25">
      <c r="A2001" s="205" t="s">
        <v>2320</v>
      </c>
      <c r="B2001" s="93">
        <v>0</v>
      </c>
      <c r="C2001" s="158" t="s">
        <v>67</v>
      </c>
      <c r="D2001" s="210">
        <v>102141.50000000003</v>
      </c>
      <c r="E2001" s="210">
        <v>39468.699999999997</v>
      </c>
      <c r="F2001" s="20">
        <v>0</v>
      </c>
      <c r="G2001" s="21">
        <f t="shared" si="31"/>
        <v>62672.800000000032</v>
      </c>
      <c r="H2001" s="20">
        <v>0</v>
      </c>
      <c r="I2001" s="20">
        <v>0</v>
      </c>
    </row>
    <row r="2002" spans="1:9" x14ac:dyDescent="0.25">
      <c r="A2002" s="205" t="s">
        <v>2321</v>
      </c>
      <c r="B2002" s="93">
        <v>0</v>
      </c>
      <c r="C2002" s="158" t="s">
        <v>67</v>
      </c>
      <c r="D2002" s="210">
        <v>70316.500000000015</v>
      </c>
      <c r="E2002" s="210">
        <v>36704.350000000006</v>
      </c>
      <c r="F2002" s="20">
        <v>0</v>
      </c>
      <c r="G2002" s="21">
        <f t="shared" si="31"/>
        <v>33612.150000000009</v>
      </c>
      <c r="H2002" s="20">
        <v>0</v>
      </c>
      <c r="I2002" s="20">
        <v>0</v>
      </c>
    </row>
    <row r="2003" spans="1:9" x14ac:dyDescent="0.25">
      <c r="A2003" s="205" t="s">
        <v>2322</v>
      </c>
      <c r="B2003" s="93">
        <v>0</v>
      </c>
      <c r="C2003" s="158" t="s">
        <v>67</v>
      </c>
      <c r="D2003" s="210">
        <v>77288.75</v>
      </c>
      <c r="E2003" s="210">
        <v>53674.700000000004</v>
      </c>
      <c r="F2003" s="20">
        <v>0</v>
      </c>
      <c r="G2003" s="21">
        <f t="shared" si="31"/>
        <v>23614.049999999996</v>
      </c>
      <c r="H2003" s="20">
        <v>0</v>
      </c>
      <c r="I2003" s="20">
        <v>0</v>
      </c>
    </row>
    <row r="2004" spans="1:9" x14ac:dyDescent="0.25">
      <c r="A2004" s="205" t="s">
        <v>2323</v>
      </c>
      <c r="B2004" s="93">
        <v>0</v>
      </c>
      <c r="C2004" s="158" t="s">
        <v>67</v>
      </c>
      <c r="D2004" s="210">
        <v>410532.15999999986</v>
      </c>
      <c r="E2004" s="210">
        <v>320866.57999999996</v>
      </c>
      <c r="F2004" s="20">
        <v>0</v>
      </c>
      <c r="G2004" s="21">
        <f t="shared" si="31"/>
        <v>89665.5799999999</v>
      </c>
      <c r="H2004" s="20">
        <v>0</v>
      </c>
      <c r="I2004" s="20">
        <v>0</v>
      </c>
    </row>
    <row r="2005" spans="1:9" x14ac:dyDescent="0.25">
      <c r="A2005" s="205" t="s">
        <v>2324</v>
      </c>
      <c r="B2005" s="93">
        <v>0</v>
      </c>
      <c r="C2005" s="158" t="s">
        <v>67</v>
      </c>
      <c r="D2005" s="210">
        <v>68123</v>
      </c>
      <c r="E2005" s="210">
        <v>39025.699999999997</v>
      </c>
      <c r="F2005" s="20">
        <v>0</v>
      </c>
      <c r="G2005" s="21">
        <f t="shared" si="31"/>
        <v>29097.300000000003</v>
      </c>
      <c r="H2005" s="20">
        <v>0</v>
      </c>
      <c r="I2005" s="20">
        <v>0</v>
      </c>
    </row>
    <row r="2006" spans="1:9" x14ac:dyDescent="0.25">
      <c r="A2006" s="205" t="s">
        <v>2325</v>
      </c>
      <c r="B2006" s="93">
        <v>0</v>
      </c>
      <c r="C2006" s="158" t="s">
        <v>67</v>
      </c>
      <c r="D2006" s="210">
        <v>88004.500000000029</v>
      </c>
      <c r="E2006" s="210">
        <v>44397.4</v>
      </c>
      <c r="F2006" s="20">
        <v>0</v>
      </c>
      <c r="G2006" s="21">
        <f t="shared" si="31"/>
        <v>43607.100000000028</v>
      </c>
      <c r="H2006" s="20">
        <v>0</v>
      </c>
      <c r="I2006" s="20">
        <v>0</v>
      </c>
    </row>
    <row r="2007" spans="1:9" x14ac:dyDescent="0.25">
      <c r="A2007" s="205" t="s">
        <v>2326</v>
      </c>
      <c r="B2007" s="93">
        <v>0</v>
      </c>
      <c r="C2007" s="158" t="s">
        <v>67</v>
      </c>
      <c r="D2007" s="210">
        <v>375027.38</v>
      </c>
      <c r="E2007" s="210">
        <v>271529.21000000002</v>
      </c>
      <c r="F2007" s="20">
        <v>0</v>
      </c>
      <c r="G2007" s="21">
        <f t="shared" si="31"/>
        <v>103498.16999999998</v>
      </c>
      <c r="H2007" s="20">
        <v>0</v>
      </c>
      <c r="I2007" s="20">
        <v>0</v>
      </c>
    </row>
    <row r="2008" spans="1:9" x14ac:dyDescent="0.25">
      <c r="A2008" s="205" t="s">
        <v>2327</v>
      </c>
      <c r="B2008" s="93">
        <v>0</v>
      </c>
      <c r="C2008" s="158" t="s">
        <v>67</v>
      </c>
      <c r="D2008" s="210">
        <v>152693.00000000006</v>
      </c>
      <c r="E2008" s="210">
        <v>54868.65</v>
      </c>
      <c r="F2008" s="20">
        <v>0</v>
      </c>
      <c r="G2008" s="21">
        <f t="shared" si="31"/>
        <v>97824.350000000064</v>
      </c>
      <c r="H2008" s="20">
        <v>0</v>
      </c>
      <c r="I2008" s="20">
        <v>0</v>
      </c>
    </row>
    <row r="2009" spans="1:9" x14ac:dyDescent="0.25">
      <c r="A2009" s="205" t="s">
        <v>2328</v>
      </c>
      <c r="B2009" s="93">
        <v>0</v>
      </c>
      <c r="C2009" s="158" t="s">
        <v>67</v>
      </c>
      <c r="D2009" s="210">
        <v>177080.99999999997</v>
      </c>
      <c r="E2009" s="210">
        <v>94902.049999999988</v>
      </c>
      <c r="F2009" s="20">
        <v>0</v>
      </c>
      <c r="G2009" s="21">
        <f t="shared" si="31"/>
        <v>82178.949999999983</v>
      </c>
      <c r="H2009" s="20">
        <v>0</v>
      </c>
      <c r="I2009" s="20">
        <v>0</v>
      </c>
    </row>
    <row r="2010" spans="1:9" x14ac:dyDescent="0.25">
      <c r="A2010" s="205" t="s">
        <v>2329</v>
      </c>
      <c r="B2010" s="93">
        <v>0</v>
      </c>
      <c r="C2010" s="158" t="s">
        <v>67</v>
      </c>
      <c r="D2010" s="210">
        <v>99427.999999999985</v>
      </c>
      <c r="E2010" s="210">
        <v>67203.000000000015</v>
      </c>
      <c r="F2010" s="20">
        <v>0</v>
      </c>
      <c r="G2010" s="21">
        <f t="shared" si="31"/>
        <v>32224.999999999971</v>
      </c>
      <c r="H2010" s="20">
        <v>0</v>
      </c>
      <c r="I2010" s="20">
        <v>0</v>
      </c>
    </row>
    <row r="2011" spans="1:9" x14ac:dyDescent="0.25">
      <c r="A2011" s="204" t="s">
        <v>1371</v>
      </c>
      <c r="B2011" s="93">
        <v>0</v>
      </c>
      <c r="C2011" s="158" t="s">
        <v>67</v>
      </c>
      <c r="D2011" s="210">
        <v>224282.49999999997</v>
      </c>
      <c r="E2011" s="210">
        <v>187472.25</v>
      </c>
      <c r="F2011" s="20">
        <v>0</v>
      </c>
      <c r="G2011" s="21">
        <f t="shared" si="31"/>
        <v>36810.249999999971</v>
      </c>
      <c r="H2011" s="20">
        <v>0</v>
      </c>
      <c r="I2011" s="20">
        <v>0</v>
      </c>
    </row>
    <row r="2012" spans="1:9" x14ac:dyDescent="0.25">
      <c r="A2012" s="204" t="s">
        <v>1372</v>
      </c>
      <c r="B2012" s="93">
        <v>0</v>
      </c>
      <c r="C2012" s="158" t="s">
        <v>67</v>
      </c>
      <c r="D2012" s="210">
        <v>122645.80000000003</v>
      </c>
      <c r="E2012" s="210">
        <v>91473.459999999992</v>
      </c>
      <c r="F2012" s="20">
        <v>0</v>
      </c>
      <c r="G2012" s="21">
        <f t="shared" si="31"/>
        <v>31172.34000000004</v>
      </c>
      <c r="H2012" s="20">
        <v>0</v>
      </c>
      <c r="I2012" s="20">
        <v>0</v>
      </c>
    </row>
    <row r="2013" spans="1:9" x14ac:dyDescent="0.25">
      <c r="A2013" s="204" t="s">
        <v>1373</v>
      </c>
      <c r="B2013" s="93">
        <v>0</v>
      </c>
      <c r="C2013" s="158" t="s">
        <v>67</v>
      </c>
      <c r="D2013" s="210">
        <v>123648.49999999997</v>
      </c>
      <c r="E2013" s="210">
        <v>115934.65</v>
      </c>
      <c r="F2013" s="20">
        <v>0</v>
      </c>
      <c r="G2013" s="21">
        <f t="shared" si="31"/>
        <v>7713.8499999999767</v>
      </c>
      <c r="H2013" s="20">
        <v>0</v>
      </c>
      <c r="I2013" s="20">
        <v>0</v>
      </c>
    </row>
    <row r="2014" spans="1:9" x14ac:dyDescent="0.25">
      <c r="A2014" s="204" t="s">
        <v>1374</v>
      </c>
      <c r="B2014" s="93">
        <v>0</v>
      </c>
      <c r="C2014" s="158" t="s">
        <v>67</v>
      </c>
      <c r="D2014" s="210">
        <v>92862.000000000015</v>
      </c>
      <c r="E2014" s="210">
        <v>46258.649999999987</v>
      </c>
      <c r="F2014" s="20">
        <v>0</v>
      </c>
      <c r="G2014" s="21">
        <f t="shared" si="31"/>
        <v>46603.350000000028</v>
      </c>
      <c r="H2014" s="20">
        <v>0</v>
      </c>
      <c r="I2014" s="20">
        <v>0</v>
      </c>
    </row>
    <row r="2015" spans="1:9" x14ac:dyDescent="0.25">
      <c r="A2015" s="204" t="s">
        <v>1375</v>
      </c>
      <c r="B2015" s="93">
        <v>0</v>
      </c>
      <c r="C2015" s="158" t="s">
        <v>67</v>
      </c>
      <c r="D2015" s="210">
        <v>78835.3</v>
      </c>
      <c r="E2015" s="210">
        <v>58246.9</v>
      </c>
      <c r="F2015" s="20">
        <v>0</v>
      </c>
      <c r="G2015" s="21">
        <f t="shared" si="31"/>
        <v>20588.400000000001</v>
      </c>
      <c r="H2015" s="20">
        <v>0</v>
      </c>
      <c r="I2015" s="20">
        <v>0</v>
      </c>
    </row>
    <row r="2016" spans="1:9" x14ac:dyDescent="0.25">
      <c r="A2016" s="204" t="s">
        <v>1376</v>
      </c>
      <c r="B2016" s="93">
        <v>0</v>
      </c>
      <c r="C2016" s="158" t="s">
        <v>67</v>
      </c>
      <c r="D2016" s="210">
        <v>129474.18000000002</v>
      </c>
      <c r="E2016" s="210">
        <v>86385.489999999991</v>
      </c>
      <c r="F2016" s="20">
        <v>0</v>
      </c>
      <c r="G2016" s="21">
        <f t="shared" si="31"/>
        <v>43088.690000000031</v>
      </c>
      <c r="H2016" s="20">
        <v>0</v>
      </c>
      <c r="I2016" s="20">
        <v>0</v>
      </c>
    </row>
    <row r="2017" spans="1:9" x14ac:dyDescent="0.25">
      <c r="A2017" s="204" t="s">
        <v>1377</v>
      </c>
      <c r="B2017" s="93">
        <v>0</v>
      </c>
      <c r="C2017" s="158" t="s">
        <v>67</v>
      </c>
      <c r="D2017" s="210">
        <v>146730</v>
      </c>
      <c r="E2017" s="210">
        <v>121992.65000000001</v>
      </c>
      <c r="F2017" s="20">
        <v>0</v>
      </c>
      <c r="G2017" s="21">
        <f t="shared" si="31"/>
        <v>24737.349999999991</v>
      </c>
      <c r="H2017" s="20">
        <v>0</v>
      </c>
      <c r="I2017" s="20">
        <v>0</v>
      </c>
    </row>
    <row r="2018" spans="1:9" x14ac:dyDescent="0.25">
      <c r="A2018" s="204" t="s">
        <v>1378</v>
      </c>
      <c r="B2018" s="93">
        <v>0</v>
      </c>
      <c r="C2018" s="158" t="s">
        <v>67</v>
      </c>
      <c r="D2018" s="210">
        <v>88172.000000000015</v>
      </c>
      <c r="E2018" s="210">
        <v>1036</v>
      </c>
      <c r="F2018" s="20">
        <v>0</v>
      </c>
      <c r="G2018" s="21">
        <f t="shared" si="31"/>
        <v>87136.000000000015</v>
      </c>
      <c r="H2018" s="20">
        <v>0</v>
      </c>
      <c r="I2018" s="20">
        <v>0</v>
      </c>
    </row>
    <row r="2019" spans="1:9" x14ac:dyDescent="0.25">
      <c r="A2019" s="204" t="s">
        <v>773</v>
      </c>
      <c r="B2019" s="93">
        <v>0</v>
      </c>
      <c r="C2019" s="158" t="s">
        <v>67</v>
      </c>
      <c r="D2019" s="210">
        <v>34711.599999999991</v>
      </c>
      <c r="E2019" s="210">
        <v>33680.050000000003</v>
      </c>
      <c r="F2019" s="20">
        <v>0</v>
      </c>
      <c r="G2019" s="21">
        <f t="shared" si="31"/>
        <v>1031.5499999999884</v>
      </c>
      <c r="H2019" s="20">
        <v>0</v>
      </c>
      <c r="I2019" s="20">
        <v>0</v>
      </c>
    </row>
    <row r="2020" spans="1:9" x14ac:dyDescent="0.25">
      <c r="A2020" s="204" t="s">
        <v>774</v>
      </c>
      <c r="B2020" s="93">
        <v>0</v>
      </c>
      <c r="C2020" s="158" t="s">
        <v>67</v>
      </c>
      <c r="D2020" s="210">
        <v>238486.50000000003</v>
      </c>
      <c r="E2020" s="210">
        <v>1423.4</v>
      </c>
      <c r="F2020" s="20">
        <v>0</v>
      </c>
      <c r="G2020" s="21">
        <f t="shared" si="31"/>
        <v>237063.10000000003</v>
      </c>
      <c r="H2020" s="20">
        <v>0</v>
      </c>
      <c r="I2020" s="20">
        <v>0</v>
      </c>
    </row>
    <row r="2021" spans="1:9" x14ac:dyDescent="0.25">
      <c r="A2021" s="204" t="s">
        <v>775</v>
      </c>
      <c r="B2021" s="93">
        <v>0</v>
      </c>
      <c r="C2021" s="158" t="s">
        <v>67</v>
      </c>
      <c r="D2021" s="210">
        <v>130582</v>
      </c>
      <c r="E2021" s="210">
        <v>40390.300000000003</v>
      </c>
      <c r="F2021" s="20">
        <v>0</v>
      </c>
      <c r="G2021" s="21">
        <f t="shared" si="31"/>
        <v>90191.7</v>
      </c>
      <c r="H2021" s="20">
        <v>0</v>
      </c>
      <c r="I2021" s="20">
        <v>0</v>
      </c>
    </row>
    <row r="2022" spans="1:9" x14ac:dyDescent="0.25">
      <c r="A2022" s="204" t="s">
        <v>776</v>
      </c>
      <c r="B2022" s="93">
        <v>0</v>
      </c>
      <c r="C2022" s="158" t="s">
        <v>67</v>
      </c>
      <c r="D2022" s="210">
        <v>98959.000000000044</v>
      </c>
      <c r="E2022" s="210">
        <v>74140.200000000012</v>
      </c>
      <c r="F2022" s="20">
        <v>0</v>
      </c>
      <c r="G2022" s="21">
        <f t="shared" si="31"/>
        <v>24818.800000000032</v>
      </c>
      <c r="H2022" s="20">
        <v>0</v>
      </c>
      <c r="I2022" s="20">
        <v>0</v>
      </c>
    </row>
    <row r="2023" spans="1:9" x14ac:dyDescent="0.25">
      <c r="A2023" s="204" t="s">
        <v>777</v>
      </c>
      <c r="B2023" s="93">
        <v>0</v>
      </c>
      <c r="C2023" s="158" t="s">
        <v>67</v>
      </c>
      <c r="D2023" s="210">
        <v>71053.499999999971</v>
      </c>
      <c r="E2023" s="210">
        <v>6700.4000000000005</v>
      </c>
      <c r="F2023" s="20">
        <v>0</v>
      </c>
      <c r="G2023" s="21">
        <f t="shared" si="31"/>
        <v>64353.099999999969</v>
      </c>
      <c r="H2023" s="20">
        <v>0</v>
      </c>
      <c r="I2023" s="20">
        <v>0</v>
      </c>
    </row>
    <row r="2024" spans="1:9" x14ac:dyDescent="0.25">
      <c r="A2024" s="205" t="s">
        <v>1777</v>
      </c>
      <c r="B2024" s="93">
        <v>0</v>
      </c>
      <c r="C2024" s="158" t="s">
        <v>67</v>
      </c>
      <c r="D2024" s="210">
        <v>1127069.45</v>
      </c>
      <c r="E2024" s="210">
        <v>935449.08</v>
      </c>
      <c r="F2024" s="20">
        <v>0</v>
      </c>
      <c r="G2024" s="21">
        <f t="shared" si="31"/>
        <v>191620.37</v>
      </c>
      <c r="H2024" s="20">
        <v>0</v>
      </c>
      <c r="I2024" s="20">
        <v>0</v>
      </c>
    </row>
    <row r="2025" spans="1:9" x14ac:dyDescent="0.25">
      <c r="A2025" s="205" t="s">
        <v>1778</v>
      </c>
      <c r="B2025" s="93">
        <v>0</v>
      </c>
      <c r="C2025" s="158" t="s">
        <v>67</v>
      </c>
      <c r="D2025" s="210">
        <v>1088448.5</v>
      </c>
      <c r="E2025" s="210">
        <v>960147.67000000016</v>
      </c>
      <c r="F2025" s="20">
        <v>0</v>
      </c>
      <c r="G2025" s="21">
        <f t="shared" si="31"/>
        <v>128300.82999999984</v>
      </c>
      <c r="H2025" s="20">
        <v>0</v>
      </c>
      <c r="I2025" s="20">
        <v>0</v>
      </c>
    </row>
    <row r="2026" spans="1:9" x14ac:dyDescent="0.25">
      <c r="A2026" s="205" t="s">
        <v>1779</v>
      </c>
      <c r="B2026" s="93">
        <v>0</v>
      </c>
      <c r="C2026" s="158" t="s">
        <v>67</v>
      </c>
      <c r="D2026" s="210">
        <v>793749.36000000022</v>
      </c>
      <c r="E2026" s="210">
        <v>580069.1100000001</v>
      </c>
      <c r="F2026" s="20">
        <v>0</v>
      </c>
      <c r="G2026" s="21">
        <f t="shared" si="31"/>
        <v>213680.25000000012</v>
      </c>
      <c r="H2026" s="20">
        <v>0</v>
      </c>
      <c r="I2026" s="20">
        <v>0</v>
      </c>
    </row>
    <row r="2027" spans="1:9" x14ac:dyDescent="0.25">
      <c r="A2027" s="205" t="s">
        <v>1780</v>
      </c>
      <c r="B2027" s="93">
        <v>0</v>
      </c>
      <c r="C2027" s="158" t="s">
        <v>67</v>
      </c>
      <c r="D2027" s="210">
        <v>832238.19999999984</v>
      </c>
      <c r="E2027" s="210">
        <v>719309.15999999992</v>
      </c>
      <c r="F2027" s="20">
        <v>0</v>
      </c>
      <c r="G2027" s="21">
        <f t="shared" si="31"/>
        <v>112929.03999999992</v>
      </c>
      <c r="H2027" s="20">
        <v>0</v>
      </c>
      <c r="I2027" s="20">
        <v>0</v>
      </c>
    </row>
    <row r="2028" spans="1:9" x14ac:dyDescent="0.25">
      <c r="A2028" s="205" t="s">
        <v>1781</v>
      </c>
      <c r="B2028" s="93">
        <v>0</v>
      </c>
      <c r="C2028" s="158" t="s">
        <v>67</v>
      </c>
      <c r="D2028" s="210">
        <v>615079.37999999989</v>
      </c>
      <c r="E2028" s="210">
        <v>345005.20000000007</v>
      </c>
      <c r="F2028" s="20">
        <v>0</v>
      </c>
      <c r="G2028" s="21">
        <f t="shared" si="31"/>
        <v>270074.17999999982</v>
      </c>
      <c r="H2028" s="20">
        <v>0</v>
      </c>
      <c r="I2028" s="20">
        <v>0</v>
      </c>
    </row>
    <row r="2029" spans="1:9" x14ac:dyDescent="0.25">
      <c r="A2029" s="205" t="s">
        <v>1782</v>
      </c>
      <c r="B2029" s="93">
        <v>0</v>
      </c>
      <c r="C2029" s="158" t="s">
        <v>67</v>
      </c>
      <c r="D2029" s="210">
        <v>922833.2</v>
      </c>
      <c r="E2029" s="210">
        <v>601392.32000000007</v>
      </c>
      <c r="F2029" s="20">
        <v>0</v>
      </c>
      <c r="G2029" s="21">
        <f t="shared" si="31"/>
        <v>321440.87999999989</v>
      </c>
      <c r="H2029" s="20">
        <v>0</v>
      </c>
      <c r="I2029" s="20">
        <v>0</v>
      </c>
    </row>
    <row r="2030" spans="1:9" x14ac:dyDescent="0.25">
      <c r="A2030" s="205" t="s">
        <v>1783</v>
      </c>
      <c r="B2030" s="93">
        <v>0</v>
      </c>
      <c r="C2030" s="158" t="s">
        <v>67</v>
      </c>
      <c r="D2030" s="210">
        <v>1152366.5000000002</v>
      </c>
      <c r="E2030" s="210">
        <v>880521.19999999984</v>
      </c>
      <c r="F2030" s="20">
        <v>0</v>
      </c>
      <c r="G2030" s="21">
        <f t="shared" si="31"/>
        <v>271845.3000000004</v>
      </c>
      <c r="H2030" s="20">
        <v>0</v>
      </c>
      <c r="I2030" s="20">
        <v>0</v>
      </c>
    </row>
    <row r="2031" spans="1:9" x14ac:dyDescent="0.25">
      <c r="A2031" s="205" t="s">
        <v>1784</v>
      </c>
      <c r="B2031" s="93">
        <v>0</v>
      </c>
      <c r="C2031" s="158" t="s">
        <v>67</v>
      </c>
      <c r="D2031" s="210">
        <v>875751.40000000026</v>
      </c>
      <c r="E2031" s="210">
        <v>666852.77000000014</v>
      </c>
      <c r="F2031" s="20">
        <v>0</v>
      </c>
      <c r="G2031" s="21">
        <f t="shared" si="31"/>
        <v>208898.63000000012</v>
      </c>
      <c r="H2031" s="20">
        <v>0</v>
      </c>
      <c r="I2031" s="20">
        <v>0</v>
      </c>
    </row>
    <row r="2032" spans="1:9" x14ac:dyDescent="0.25">
      <c r="A2032" s="205" t="s">
        <v>1785</v>
      </c>
      <c r="B2032" s="93">
        <v>0</v>
      </c>
      <c r="C2032" s="158" t="s">
        <v>67</v>
      </c>
      <c r="D2032" s="210">
        <v>1160969.8</v>
      </c>
      <c r="E2032" s="210">
        <v>997607.90000000014</v>
      </c>
      <c r="F2032" s="20">
        <v>0</v>
      </c>
      <c r="G2032" s="21">
        <f t="shared" si="31"/>
        <v>163361.89999999991</v>
      </c>
      <c r="H2032" s="20">
        <v>0</v>
      </c>
      <c r="I2032" s="20">
        <v>0</v>
      </c>
    </row>
    <row r="2033" spans="1:9" x14ac:dyDescent="0.25">
      <c r="A2033" s="164" t="s">
        <v>1786</v>
      </c>
      <c r="B2033" s="93">
        <v>0</v>
      </c>
      <c r="C2033" s="158" t="s">
        <v>67</v>
      </c>
      <c r="D2033" s="210">
        <v>1144338.8799999997</v>
      </c>
      <c r="E2033" s="210">
        <v>997414.67000000027</v>
      </c>
      <c r="F2033" s="20">
        <v>0</v>
      </c>
      <c r="G2033" s="21">
        <f t="shared" si="31"/>
        <v>146924.20999999938</v>
      </c>
      <c r="H2033" s="20">
        <v>0</v>
      </c>
      <c r="I2033" s="20">
        <v>0</v>
      </c>
    </row>
    <row r="2034" spans="1:9" x14ac:dyDescent="0.25">
      <c r="A2034" s="164" t="s">
        <v>1787</v>
      </c>
      <c r="B2034" s="93">
        <v>0</v>
      </c>
      <c r="C2034" s="158" t="s">
        <v>67</v>
      </c>
      <c r="D2034" s="210">
        <v>1099590.21</v>
      </c>
      <c r="E2034" s="210">
        <v>946893.25999999989</v>
      </c>
      <c r="F2034" s="20">
        <v>0</v>
      </c>
      <c r="G2034" s="21">
        <f t="shared" si="31"/>
        <v>152696.95000000007</v>
      </c>
      <c r="H2034" s="20">
        <v>0</v>
      </c>
      <c r="I2034" s="20">
        <v>0</v>
      </c>
    </row>
    <row r="2035" spans="1:9" x14ac:dyDescent="0.25">
      <c r="A2035" s="164" t="s">
        <v>1788</v>
      </c>
      <c r="B2035" s="93">
        <v>0</v>
      </c>
      <c r="C2035" s="158" t="s">
        <v>67</v>
      </c>
      <c r="D2035" s="210">
        <v>1086816.3999999997</v>
      </c>
      <c r="E2035" s="210">
        <v>887407.35000000009</v>
      </c>
      <c r="F2035" s="20">
        <v>0</v>
      </c>
      <c r="G2035" s="21">
        <f t="shared" si="31"/>
        <v>199409.04999999958</v>
      </c>
      <c r="H2035" s="20">
        <v>0</v>
      </c>
      <c r="I2035" s="20">
        <v>0</v>
      </c>
    </row>
    <row r="2036" spans="1:9" x14ac:dyDescent="0.25">
      <c r="A2036" s="164" t="s">
        <v>1789</v>
      </c>
      <c r="B2036" s="93">
        <v>0</v>
      </c>
      <c r="C2036" s="158" t="s">
        <v>67</v>
      </c>
      <c r="D2036" s="210">
        <v>1094310.9999999998</v>
      </c>
      <c r="E2036" s="210">
        <v>921899.66999999993</v>
      </c>
      <c r="F2036" s="20">
        <v>0</v>
      </c>
      <c r="G2036" s="21">
        <f t="shared" si="31"/>
        <v>172411.32999999984</v>
      </c>
      <c r="H2036" s="20">
        <v>0</v>
      </c>
      <c r="I2036" s="20">
        <v>0</v>
      </c>
    </row>
    <row r="2037" spans="1:9" x14ac:dyDescent="0.25">
      <c r="A2037" s="164" t="s">
        <v>1790</v>
      </c>
      <c r="B2037" s="93">
        <v>0</v>
      </c>
      <c r="C2037" s="158" t="s">
        <v>67</v>
      </c>
      <c r="D2037" s="210">
        <v>1099550.3899999999</v>
      </c>
      <c r="E2037" s="210">
        <v>914151.25</v>
      </c>
      <c r="F2037" s="20">
        <v>0</v>
      </c>
      <c r="G2037" s="21">
        <f t="shared" si="31"/>
        <v>185399.1399999999</v>
      </c>
      <c r="H2037" s="20">
        <v>0</v>
      </c>
      <c r="I2037" s="20">
        <v>0</v>
      </c>
    </row>
    <row r="2038" spans="1:9" x14ac:dyDescent="0.25">
      <c r="A2038" s="164" t="s">
        <v>1791</v>
      </c>
      <c r="B2038" s="93">
        <v>0</v>
      </c>
      <c r="C2038" s="158" t="s">
        <v>67</v>
      </c>
      <c r="D2038" s="210">
        <v>1170261.5999999999</v>
      </c>
      <c r="E2038" s="210">
        <v>855807.41000000015</v>
      </c>
      <c r="F2038" s="20">
        <v>0</v>
      </c>
      <c r="G2038" s="21">
        <f t="shared" si="31"/>
        <v>314454.18999999971</v>
      </c>
      <c r="H2038" s="20">
        <v>0</v>
      </c>
      <c r="I2038" s="20">
        <v>0</v>
      </c>
    </row>
    <row r="2039" spans="1:9" x14ac:dyDescent="0.25">
      <c r="A2039" s="164" t="s">
        <v>1792</v>
      </c>
      <c r="B2039" s="93">
        <v>0</v>
      </c>
      <c r="C2039" s="158" t="s">
        <v>67</v>
      </c>
      <c r="D2039" s="210">
        <v>1185265.0599999998</v>
      </c>
      <c r="E2039" s="210">
        <v>1006944.0400000002</v>
      </c>
      <c r="F2039" s="20">
        <v>0</v>
      </c>
      <c r="G2039" s="21">
        <f t="shared" si="31"/>
        <v>178321.01999999967</v>
      </c>
      <c r="H2039" s="20">
        <v>0</v>
      </c>
      <c r="I2039" s="20">
        <v>0</v>
      </c>
    </row>
    <row r="2040" spans="1:9" x14ac:dyDescent="0.25">
      <c r="A2040" s="164" t="s">
        <v>1793</v>
      </c>
      <c r="B2040" s="93">
        <v>0</v>
      </c>
      <c r="C2040" s="158" t="s">
        <v>67</v>
      </c>
      <c r="D2040" s="210">
        <v>1112071.3999999994</v>
      </c>
      <c r="E2040" s="210">
        <v>953957.5199999999</v>
      </c>
      <c r="F2040" s="20">
        <v>0</v>
      </c>
      <c r="G2040" s="21">
        <f t="shared" si="31"/>
        <v>158113.87999999954</v>
      </c>
      <c r="H2040" s="20">
        <v>0</v>
      </c>
      <c r="I2040" s="20">
        <v>0</v>
      </c>
    </row>
    <row r="2041" spans="1:9" x14ac:dyDescent="0.25">
      <c r="A2041" s="164" t="s">
        <v>1794</v>
      </c>
      <c r="B2041" s="93">
        <v>0</v>
      </c>
      <c r="C2041" s="158" t="s">
        <v>67</v>
      </c>
      <c r="D2041" s="210">
        <v>777753.7099999995</v>
      </c>
      <c r="E2041" s="210">
        <v>716011.98999999987</v>
      </c>
      <c r="F2041" s="20">
        <v>0</v>
      </c>
      <c r="G2041" s="21">
        <f t="shared" si="31"/>
        <v>61741.719999999623</v>
      </c>
      <c r="H2041" s="20">
        <v>0</v>
      </c>
      <c r="I2041" s="20">
        <v>0</v>
      </c>
    </row>
    <row r="2042" spans="1:9" x14ac:dyDescent="0.25">
      <c r="A2042" s="164" t="s">
        <v>1795</v>
      </c>
      <c r="B2042" s="93">
        <v>0</v>
      </c>
      <c r="C2042" s="158" t="s">
        <v>67</v>
      </c>
      <c r="D2042" s="210">
        <v>1137961.5000000005</v>
      </c>
      <c r="E2042" s="210">
        <v>988365.57000000007</v>
      </c>
      <c r="F2042" s="20">
        <v>0</v>
      </c>
      <c r="G2042" s="21">
        <f t="shared" si="31"/>
        <v>149595.9300000004</v>
      </c>
      <c r="H2042" s="20">
        <v>0</v>
      </c>
      <c r="I2042" s="20">
        <v>0</v>
      </c>
    </row>
    <row r="2043" spans="1:9" x14ac:dyDescent="0.25">
      <c r="A2043" s="164" t="s">
        <v>1796</v>
      </c>
      <c r="B2043" s="93">
        <v>0</v>
      </c>
      <c r="C2043" s="158" t="s">
        <v>67</v>
      </c>
      <c r="D2043" s="210">
        <v>754305.90000000049</v>
      </c>
      <c r="E2043" s="210">
        <v>551958.99999999988</v>
      </c>
      <c r="F2043" s="20">
        <v>0</v>
      </c>
      <c r="G2043" s="21">
        <f t="shared" si="31"/>
        <v>202346.90000000061</v>
      </c>
      <c r="H2043" s="20">
        <v>0</v>
      </c>
      <c r="I2043" s="20">
        <v>0</v>
      </c>
    </row>
    <row r="2044" spans="1:9" x14ac:dyDescent="0.25">
      <c r="A2044" s="164" t="s">
        <v>1797</v>
      </c>
      <c r="B2044" s="93">
        <v>0</v>
      </c>
      <c r="C2044" s="158" t="s">
        <v>67</v>
      </c>
      <c r="D2044" s="210">
        <v>1032525.03</v>
      </c>
      <c r="E2044" s="210">
        <v>833783.01</v>
      </c>
      <c r="F2044" s="20">
        <v>0</v>
      </c>
      <c r="G2044" s="21">
        <f t="shared" si="31"/>
        <v>198742.02000000002</v>
      </c>
      <c r="H2044" s="20">
        <v>0</v>
      </c>
      <c r="I2044" s="20">
        <v>0</v>
      </c>
    </row>
    <row r="2045" spans="1:9" x14ac:dyDescent="0.25">
      <c r="A2045" s="164" t="s">
        <v>1798</v>
      </c>
      <c r="B2045" s="93">
        <v>0</v>
      </c>
      <c r="C2045" s="158" t="s">
        <v>67</v>
      </c>
      <c r="D2045" s="210">
        <v>573299.84999999963</v>
      </c>
      <c r="E2045" s="210">
        <v>282795.67000000004</v>
      </c>
      <c r="F2045" s="20">
        <v>0</v>
      </c>
      <c r="G2045" s="21">
        <f t="shared" si="31"/>
        <v>290504.17999999959</v>
      </c>
      <c r="H2045" s="20">
        <v>0</v>
      </c>
      <c r="I2045" s="20">
        <v>0</v>
      </c>
    </row>
    <row r="2046" spans="1:9" x14ac:dyDescent="0.25">
      <c r="A2046" s="164" t="s">
        <v>1799</v>
      </c>
      <c r="B2046" s="93">
        <v>0</v>
      </c>
      <c r="C2046" s="158" t="s">
        <v>67</v>
      </c>
      <c r="D2046" s="210">
        <v>329975</v>
      </c>
      <c r="E2046" s="210">
        <v>226192.44</v>
      </c>
      <c r="F2046" s="20">
        <v>0</v>
      </c>
      <c r="G2046" s="21">
        <f t="shared" si="31"/>
        <v>103782.56</v>
      </c>
      <c r="H2046" s="20">
        <v>0</v>
      </c>
      <c r="I2046" s="20">
        <v>0</v>
      </c>
    </row>
    <row r="2047" spans="1:9" x14ac:dyDescent="0.25">
      <c r="A2047" s="164" t="s">
        <v>1800</v>
      </c>
      <c r="B2047" s="93">
        <v>0</v>
      </c>
      <c r="C2047" s="158" t="s">
        <v>67</v>
      </c>
      <c r="D2047" s="210">
        <v>2638376.5799999991</v>
      </c>
      <c r="E2047" s="210">
        <v>1810301.85</v>
      </c>
      <c r="F2047" s="20">
        <v>0</v>
      </c>
      <c r="G2047" s="21">
        <f t="shared" si="31"/>
        <v>828074.72999999905</v>
      </c>
      <c r="H2047" s="20">
        <v>0</v>
      </c>
      <c r="I2047" s="20">
        <v>0</v>
      </c>
    </row>
    <row r="2048" spans="1:9" x14ac:dyDescent="0.25">
      <c r="A2048" s="164" t="s">
        <v>1801</v>
      </c>
      <c r="B2048" s="93">
        <v>0</v>
      </c>
      <c r="C2048" s="158" t="s">
        <v>67</v>
      </c>
      <c r="D2048" s="210">
        <v>1185113.5900000005</v>
      </c>
      <c r="E2048" s="210">
        <v>1010898.1900000001</v>
      </c>
      <c r="F2048" s="20">
        <v>0</v>
      </c>
      <c r="G2048" s="21">
        <f t="shared" si="31"/>
        <v>174215.40000000049</v>
      </c>
      <c r="H2048" s="20">
        <v>0</v>
      </c>
      <c r="I2048" s="20">
        <v>0</v>
      </c>
    </row>
    <row r="2049" spans="1:9" x14ac:dyDescent="0.25">
      <c r="A2049" s="164" t="s">
        <v>1802</v>
      </c>
      <c r="B2049" s="93">
        <v>0</v>
      </c>
      <c r="C2049" s="158" t="s">
        <v>67</v>
      </c>
      <c r="D2049" s="210">
        <v>1301500.6499999999</v>
      </c>
      <c r="E2049" s="210">
        <v>1084114.2300000002</v>
      </c>
      <c r="F2049" s="20">
        <v>0</v>
      </c>
      <c r="G2049" s="21">
        <f t="shared" si="31"/>
        <v>217386.41999999969</v>
      </c>
      <c r="H2049" s="20">
        <v>0</v>
      </c>
      <c r="I2049" s="20">
        <v>0</v>
      </c>
    </row>
    <row r="2050" spans="1:9" x14ac:dyDescent="0.25">
      <c r="A2050" s="164" t="s">
        <v>1803</v>
      </c>
      <c r="B2050" s="93">
        <v>0</v>
      </c>
      <c r="C2050" s="158" t="s">
        <v>67</v>
      </c>
      <c r="D2050" s="210">
        <v>1181324.4999999998</v>
      </c>
      <c r="E2050" s="210">
        <v>1054487.5700000003</v>
      </c>
      <c r="F2050" s="20">
        <v>0</v>
      </c>
      <c r="G2050" s="21">
        <f t="shared" si="31"/>
        <v>126836.92999999947</v>
      </c>
      <c r="H2050" s="20">
        <v>0</v>
      </c>
      <c r="I2050" s="20">
        <v>0</v>
      </c>
    </row>
    <row r="2051" spans="1:9" x14ac:dyDescent="0.25">
      <c r="A2051" s="164" t="s">
        <v>1804</v>
      </c>
      <c r="B2051" s="93">
        <v>0</v>
      </c>
      <c r="C2051" s="158" t="s">
        <v>67</v>
      </c>
      <c r="D2051" s="210">
        <v>677103.4</v>
      </c>
      <c r="E2051" s="210">
        <v>208454.80000000002</v>
      </c>
      <c r="F2051" s="20">
        <v>0</v>
      </c>
      <c r="G2051" s="21">
        <f t="shared" si="31"/>
        <v>468648.6</v>
      </c>
      <c r="H2051" s="20">
        <v>0</v>
      </c>
      <c r="I2051" s="20">
        <v>0</v>
      </c>
    </row>
    <row r="2052" spans="1:9" x14ac:dyDescent="0.25">
      <c r="A2052" s="164" t="s">
        <v>1805</v>
      </c>
      <c r="B2052" s="93">
        <v>0</v>
      </c>
      <c r="C2052" s="158" t="s">
        <v>67</v>
      </c>
      <c r="D2052" s="210">
        <v>1189560.3299999998</v>
      </c>
      <c r="E2052" s="210">
        <v>992347.5900000002</v>
      </c>
      <c r="F2052" s="20">
        <v>0</v>
      </c>
      <c r="G2052" s="21">
        <f t="shared" si="31"/>
        <v>197212.73999999964</v>
      </c>
      <c r="H2052" s="20">
        <v>0</v>
      </c>
      <c r="I2052" s="20">
        <v>0</v>
      </c>
    </row>
    <row r="2053" spans="1:9" x14ac:dyDescent="0.25">
      <c r="A2053" s="164" t="s">
        <v>1806</v>
      </c>
      <c r="B2053" s="93">
        <v>0</v>
      </c>
      <c r="C2053" s="158" t="s">
        <v>67</v>
      </c>
      <c r="D2053" s="210">
        <v>722704.49999999988</v>
      </c>
      <c r="E2053" s="210">
        <v>604738.58000000007</v>
      </c>
      <c r="F2053" s="20">
        <v>0</v>
      </c>
      <c r="G2053" s="21">
        <f t="shared" ref="G2053:G2116" si="32">D2053-E2053</f>
        <v>117965.91999999981</v>
      </c>
      <c r="H2053" s="20">
        <v>0</v>
      </c>
      <c r="I2053" s="20">
        <v>0</v>
      </c>
    </row>
    <row r="2054" spans="1:9" x14ac:dyDescent="0.25">
      <c r="A2054" s="164" t="s">
        <v>1807</v>
      </c>
      <c r="B2054" s="93">
        <v>0</v>
      </c>
      <c r="C2054" s="158" t="s">
        <v>67</v>
      </c>
      <c r="D2054" s="210">
        <v>1857311.4999999998</v>
      </c>
      <c r="E2054" s="210">
        <v>1561773.3599999996</v>
      </c>
      <c r="F2054" s="20">
        <v>0</v>
      </c>
      <c r="G2054" s="21">
        <f t="shared" si="32"/>
        <v>295538.14000000013</v>
      </c>
      <c r="H2054" s="20">
        <v>0</v>
      </c>
      <c r="I2054" s="20">
        <v>0</v>
      </c>
    </row>
    <row r="2055" spans="1:9" x14ac:dyDescent="0.25">
      <c r="A2055" s="187" t="s">
        <v>778</v>
      </c>
      <c r="B2055" s="93">
        <v>0</v>
      </c>
      <c r="C2055" s="158" t="s">
        <v>67</v>
      </c>
      <c r="D2055" s="210">
        <v>107467.99999999999</v>
      </c>
      <c r="E2055" s="210">
        <v>31116.250000000004</v>
      </c>
      <c r="F2055" s="20">
        <v>0</v>
      </c>
      <c r="G2055" s="21">
        <f t="shared" si="32"/>
        <v>76351.749999999985</v>
      </c>
      <c r="H2055" s="20">
        <v>0</v>
      </c>
      <c r="I2055" s="20">
        <v>0</v>
      </c>
    </row>
    <row r="2056" spans="1:9" x14ac:dyDescent="0.25">
      <c r="A2056" s="187" t="s">
        <v>779</v>
      </c>
      <c r="B2056" s="93">
        <v>0</v>
      </c>
      <c r="C2056" s="158" t="s">
        <v>67</v>
      </c>
      <c r="D2056" s="210">
        <v>754108.47999999952</v>
      </c>
      <c r="E2056" s="210">
        <v>548304.47000000009</v>
      </c>
      <c r="F2056" s="20">
        <v>0</v>
      </c>
      <c r="G2056" s="21">
        <f t="shared" si="32"/>
        <v>205804.00999999943</v>
      </c>
      <c r="H2056" s="20">
        <v>0</v>
      </c>
      <c r="I2056" s="20">
        <v>0</v>
      </c>
    </row>
    <row r="2057" spans="1:9" x14ac:dyDescent="0.25">
      <c r="A2057" s="187" t="s">
        <v>780</v>
      </c>
      <c r="B2057" s="93">
        <v>0</v>
      </c>
      <c r="C2057" s="158" t="s">
        <v>67</v>
      </c>
      <c r="D2057" s="210">
        <v>371682.49999999994</v>
      </c>
      <c r="E2057" s="210">
        <v>223916.24999999997</v>
      </c>
      <c r="F2057" s="20">
        <v>0</v>
      </c>
      <c r="G2057" s="21">
        <f t="shared" si="32"/>
        <v>147766.24999999997</v>
      </c>
      <c r="H2057" s="20">
        <v>0</v>
      </c>
      <c r="I2057" s="20">
        <v>0</v>
      </c>
    </row>
    <row r="2058" spans="1:9" x14ac:dyDescent="0.25">
      <c r="A2058" s="187" t="s">
        <v>3830</v>
      </c>
      <c r="B2058" s="93">
        <v>0</v>
      </c>
      <c r="C2058" s="158" t="s">
        <v>67</v>
      </c>
      <c r="D2058" s="210">
        <v>67859.8</v>
      </c>
      <c r="E2058" s="210">
        <v>19968.900000000001</v>
      </c>
      <c r="F2058" s="20">
        <v>0</v>
      </c>
      <c r="G2058" s="21">
        <f t="shared" si="32"/>
        <v>47890.9</v>
      </c>
      <c r="H2058" s="20">
        <v>0</v>
      </c>
      <c r="I2058" s="20">
        <v>0</v>
      </c>
    </row>
    <row r="2059" spans="1:9" x14ac:dyDescent="0.25">
      <c r="A2059" s="187" t="s">
        <v>781</v>
      </c>
      <c r="B2059" s="93">
        <v>0</v>
      </c>
      <c r="C2059" s="158" t="s">
        <v>67</v>
      </c>
      <c r="D2059" s="210">
        <v>120332.00000000001</v>
      </c>
      <c r="E2059" s="210">
        <v>113170.95000000001</v>
      </c>
      <c r="F2059" s="20">
        <v>0</v>
      </c>
      <c r="G2059" s="21">
        <f t="shared" si="32"/>
        <v>7161.0500000000029</v>
      </c>
      <c r="H2059" s="20">
        <v>0</v>
      </c>
      <c r="I2059" s="20">
        <v>0</v>
      </c>
    </row>
    <row r="2060" spans="1:9" x14ac:dyDescent="0.25">
      <c r="A2060" s="164" t="s">
        <v>1808</v>
      </c>
      <c r="B2060" s="93">
        <v>0</v>
      </c>
      <c r="C2060" s="158" t="s">
        <v>67</v>
      </c>
      <c r="D2060" s="210">
        <v>923909.89999999991</v>
      </c>
      <c r="E2060" s="210">
        <v>730158.21</v>
      </c>
      <c r="F2060" s="20">
        <v>0</v>
      </c>
      <c r="G2060" s="21">
        <f t="shared" si="32"/>
        <v>193751.68999999994</v>
      </c>
      <c r="H2060" s="20">
        <v>0</v>
      </c>
      <c r="I2060" s="20">
        <v>0</v>
      </c>
    </row>
    <row r="2061" spans="1:9" x14ac:dyDescent="0.25">
      <c r="A2061" s="164" t="s">
        <v>2330</v>
      </c>
      <c r="B2061" s="93">
        <v>0</v>
      </c>
      <c r="C2061" s="158" t="s">
        <v>67</v>
      </c>
      <c r="D2061" s="210">
        <v>312913</v>
      </c>
      <c r="E2061" s="210">
        <v>199717.41000000003</v>
      </c>
      <c r="F2061" s="20">
        <v>0</v>
      </c>
      <c r="G2061" s="21">
        <f t="shared" si="32"/>
        <v>113195.58999999997</v>
      </c>
      <c r="H2061" s="20">
        <v>0</v>
      </c>
      <c r="I2061" s="20">
        <v>0</v>
      </c>
    </row>
    <row r="2062" spans="1:9" x14ac:dyDescent="0.25">
      <c r="A2062" s="187" t="s">
        <v>782</v>
      </c>
      <c r="B2062" s="93">
        <v>0</v>
      </c>
      <c r="C2062" s="158" t="s">
        <v>67</v>
      </c>
      <c r="D2062" s="210">
        <v>142045.79999999996</v>
      </c>
      <c r="E2062" s="210">
        <v>82795.140000000014</v>
      </c>
      <c r="F2062" s="20">
        <v>0</v>
      </c>
      <c r="G2062" s="21">
        <f t="shared" si="32"/>
        <v>59250.659999999945</v>
      </c>
      <c r="H2062" s="20">
        <v>0</v>
      </c>
      <c r="I2062" s="20">
        <v>0</v>
      </c>
    </row>
    <row r="2063" spans="1:9" x14ac:dyDescent="0.25">
      <c r="A2063" s="164" t="s">
        <v>2331</v>
      </c>
      <c r="B2063" s="93">
        <v>0</v>
      </c>
      <c r="C2063" s="158" t="s">
        <v>67</v>
      </c>
      <c r="D2063" s="210">
        <v>1005628.1599999997</v>
      </c>
      <c r="E2063" s="210">
        <v>777308.65999999992</v>
      </c>
      <c r="F2063" s="20">
        <v>0</v>
      </c>
      <c r="G2063" s="21">
        <f t="shared" si="32"/>
        <v>228319.49999999977</v>
      </c>
      <c r="H2063" s="20">
        <v>0</v>
      </c>
      <c r="I2063" s="20">
        <v>0</v>
      </c>
    </row>
    <row r="2064" spans="1:9" x14ac:dyDescent="0.25">
      <c r="A2064" s="164" t="s">
        <v>2332</v>
      </c>
      <c r="B2064" s="93">
        <v>0</v>
      </c>
      <c r="C2064" s="158" t="s">
        <v>67</v>
      </c>
      <c r="D2064" s="210">
        <v>2826901.7500000005</v>
      </c>
      <c r="E2064" s="210">
        <v>2457242.5999999987</v>
      </c>
      <c r="F2064" s="20">
        <v>0</v>
      </c>
      <c r="G2064" s="21">
        <f t="shared" si="32"/>
        <v>369659.15000000177</v>
      </c>
      <c r="H2064" s="20">
        <v>0</v>
      </c>
      <c r="I2064" s="20">
        <v>0</v>
      </c>
    </row>
    <row r="2065" spans="1:9" x14ac:dyDescent="0.25">
      <c r="A2065" s="164" t="s">
        <v>2333</v>
      </c>
      <c r="B2065" s="93">
        <v>0</v>
      </c>
      <c r="C2065" s="158" t="s">
        <v>67</v>
      </c>
      <c r="D2065" s="210">
        <v>463910.10000000009</v>
      </c>
      <c r="E2065" s="210">
        <v>392614.95999999996</v>
      </c>
      <c r="F2065" s="20">
        <v>0</v>
      </c>
      <c r="G2065" s="21">
        <f t="shared" si="32"/>
        <v>71295.14000000013</v>
      </c>
      <c r="H2065" s="20">
        <v>0</v>
      </c>
      <c r="I2065" s="20">
        <v>0</v>
      </c>
    </row>
    <row r="2066" spans="1:9" x14ac:dyDescent="0.25">
      <c r="A2066" s="164" t="s">
        <v>2334</v>
      </c>
      <c r="B2066" s="93">
        <v>0</v>
      </c>
      <c r="C2066" s="158" t="s">
        <v>67</v>
      </c>
      <c r="D2066" s="210">
        <v>875321.99999999977</v>
      </c>
      <c r="E2066" s="210">
        <v>721697.55999999994</v>
      </c>
      <c r="F2066" s="20">
        <v>0</v>
      </c>
      <c r="G2066" s="21">
        <f t="shared" si="32"/>
        <v>153624.43999999983</v>
      </c>
      <c r="H2066" s="20">
        <v>0</v>
      </c>
      <c r="I2066" s="20">
        <v>0</v>
      </c>
    </row>
    <row r="2067" spans="1:9" x14ac:dyDescent="0.25">
      <c r="A2067" s="164" t="s">
        <v>2335</v>
      </c>
      <c r="B2067" s="93">
        <v>0</v>
      </c>
      <c r="C2067" s="158" t="s">
        <v>67</v>
      </c>
      <c r="D2067" s="210">
        <v>1209593.4400000004</v>
      </c>
      <c r="E2067" s="210">
        <v>1023477.8599999999</v>
      </c>
      <c r="F2067" s="20">
        <v>0</v>
      </c>
      <c r="G2067" s="21">
        <f t="shared" si="32"/>
        <v>186115.58000000054</v>
      </c>
      <c r="H2067" s="20">
        <v>0</v>
      </c>
      <c r="I2067" s="20">
        <v>0</v>
      </c>
    </row>
    <row r="2068" spans="1:9" x14ac:dyDescent="0.25">
      <c r="A2068" s="164" t="s">
        <v>2336</v>
      </c>
      <c r="B2068" s="93">
        <v>0</v>
      </c>
      <c r="C2068" s="158" t="s">
        <v>67</v>
      </c>
      <c r="D2068" s="210">
        <v>859316.86999999988</v>
      </c>
      <c r="E2068" s="210">
        <v>729964.17999999993</v>
      </c>
      <c r="F2068" s="20">
        <v>0</v>
      </c>
      <c r="G2068" s="21">
        <f t="shared" si="32"/>
        <v>129352.68999999994</v>
      </c>
      <c r="H2068" s="20">
        <v>0</v>
      </c>
      <c r="I2068" s="20">
        <v>0</v>
      </c>
    </row>
    <row r="2069" spans="1:9" x14ac:dyDescent="0.25">
      <c r="A2069" s="164" t="s">
        <v>2337</v>
      </c>
      <c r="B2069" s="93">
        <v>0</v>
      </c>
      <c r="C2069" s="158" t="s">
        <v>67</v>
      </c>
      <c r="D2069" s="210">
        <v>830298.5199999999</v>
      </c>
      <c r="E2069" s="210">
        <v>728646.56</v>
      </c>
      <c r="F2069" s="20">
        <v>0</v>
      </c>
      <c r="G2069" s="21">
        <f t="shared" si="32"/>
        <v>101651.95999999985</v>
      </c>
      <c r="H2069" s="20">
        <v>0</v>
      </c>
      <c r="I2069" s="20">
        <v>0</v>
      </c>
    </row>
    <row r="2070" spans="1:9" x14ac:dyDescent="0.25">
      <c r="A2070" s="164" t="s">
        <v>2338</v>
      </c>
      <c r="B2070" s="93">
        <v>0</v>
      </c>
      <c r="C2070" s="158" t="s">
        <v>67</v>
      </c>
      <c r="D2070" s="210">
        <v>1329034.5299999996</v>
      </c>
      <c r="E2070" s="210">
        <v>1089569.3900000001</v>
      </c>
      <c r="F2070" s="20">
        <v>0</v>
      </c>
      <c r="G2070" s="21">
        <f t="shared" si="32"/>
        <v>239465.13999999943</v>
      </c>
      <c r="H2070" s="20">
        <v>0</v>
      </c>
      <c r="I2070" s="20">
        <v>0</v>
      </c>
    </row>
    <row r="2071" spans="1:9" x14ac:dyDescent="0.25">
      <c r="A2071" s="164" t="s">
        <v>2339</v>
      </c>
      <c r="B2071" s="93">
        <v>0</v>
      </c>
      <c r="C2071" s="158" t="s">
        <v>67</v>
      </c>
      <c r="D2071" s="210">
        <v>1219424.73</v>
      </c>
      <c r="E2071" s="210">
        <v>851126.68</v>
      </c>
      <c r="F2071" s="20">
        <v>0</v>
      </c>
      <c r="G2071" s="21">
        <f t="shared" si="32"/>
        <v>368298.04999999993</v>
      </c>
      <c r="H2071" s="20">
        <v>0</v>
      </c>
      <c r="I2071" s="20">
        <v>0</v>
      </c>
    </row>
    <row r="2072" spans="1:9" x14ac:dyDescent="0.25">
      <c r="A2072" s="164" t="s">
        <v>2340</v>
      </c>
      <c r="B2072" s="93">
        <v>0</v>
      </c>
      <c r="C2072" s="158" t="s">
        <v>67</v>
      </c>
      <c r="D2072" s="210">
        <v>1292834.1000000006</v>
      </c>
      <c r="E2072" s="210">
        <v>1104605.9300000002</v>
      </c>
      <c r="F2072" s="20">
        <v>0</v>
      </c>
      <c r="G2072" s="21">
        <f t="shared" si="32"/>
        <v>188228.17000000039</v>
      </c>
      <c r="H2072" s="20">
        <v>0</v>
      </c>
      <c r="I2072" s="20">
        <v>0</v>
      </c>
    </row>
    <row r="2073" spans="1:9" x14ac:dyDescent="0.25">
      <c r="A2073" s="164" t="s">
        <v>2341</v>
      </c>
      <c r="B2073" s="93">
        <v>0</v>
      </c>
      <c r="C2073" s="158" t="s">
        <v>67</v>
      </c>
      <c r="D2073" s="210">
        <v>926516.36</v>
      </c>
      <c r="E2073" s="210">
        <v>828444.33</v>
      </c>
      <c r="F2073" s="20">
        <v>0</v>
      </c>
      <c r="G2073" s="21">
        <f t="shared" si="32"/>
        <v>98072.030000000028</v>
      </c>
      <c r="H2073" s="20">
        <v>0</v>
      </c>
      <c r="I2073" s="20">
        <v>0</v>
      </c>
    </row>
    <row r="2074" spans="1:9" x14ac:dyDescent="0.25">
      <c r="A2074" s="164" t="s">
        <v>2342</v>
      </c>
      <c r="B2074" s="93">
        <v>0</v>
      </c>
      <c r="C2074" s="158" t="s">
        <v>67</v>
      </c>
      <c r="D2074" s="210">
        <v>889369.28000000049</v>
      </c>
      <c r="E2074" s="210">
        <v>564539.73999999987</v>
      </c>
      <c r="F2074" s="20">
        <v>0</v>
      </c>
      <c r="G2074" s="21">
        <f t="shared" si="32"/>
        <v>324829.54000000062</v>
      </c>
      <c r="H2074" s="20">
        <v>0</v>
      </c>
      <c r="I2074" s="20">
        <v>0</v>
      </c>
    </row>
    <row r="2075" spans="1:9" x14ac:dyDescent="0.25">
      <c r="A2075" s="164" t="s">
        <v>2343</v>
      </c>
      <c r="B2075" s="93">
        <v>0</v>
      </c>
      <c r="C2075" s="158" t="s">
        <v>67</v>
      </c>
      <c r="D2075" s="210">
        <v>1074591.25</v>
      </c>
      <c r="E2075" s="210">
        <v>549771.39999999991</v>
      </c>
      <c r="F2075" s="20">
        <v>0</v>
      </c>
      <c r="G2075" s="21">
        <f t="shared" si="32"/>
        <v>524819.85000000009</v>
      </c>
      <c r="H2075" s="20">
        <v>0</v>
      </c>
      <c r="I2075" s="20">
        <v>0</v>
      </c>
    </row>
    <row r="2076" spans="1:9" x14ac:dyDescent="0.25">
      <c r="A2076" s="164" t="s">
        <v>2344</v>
      </c>
      <c r="B2076" s="93">
        <v>0</v>
      </c>
      <c r="C2076" s="158" t="s">
        <v>67</v>
      </c>
      <c r="D2076" s="210">
        <v>1012944.45</v>
      </c>
      <c r="E2076" s="210">
        <v>854164.20000000007</v>
      </c>
      <c r="F2076" s="20">
        <v>0</v>
      </c>
      <c r="G2076" s="21">
        <f t="shared" si="32"/>
        <v>158780.24999999988</v>
      </c>
      <c r="H2076" s="20">
        <v>0</v>
      </c>
      <c r="I2076" s="20">
        <v>0</v>
      </c>
    </row>
    <row r="2077" spans="1:9" x14ac:dyDescent="0.25">
      <c r="A2077" s="206" t="s">
        <v>2345</v>
      </c>
      <c r="B2077" s="93">
        <v>0</v>
      </c>
      <c r="C2077" s="158" t="s">
        <v>67</v>
      </c>
      <c r="D2077" s="210">
        <v>1086876.7200000002</v>
      </c>
      <c r="E2077" s="210">
        <v>752690.52</v>
      </c>
      <c r="F2077" s="20">
        <v>0</v>
      </c>
      <c r="G2077" s="21">
        <f t="shared" si="32"/>
        <v>334186.20000000019</v>
      </c>
      <c r="H2077" s="20">
        <v>0</v>
      </c>
      <c r="I2077" s="20">
        <v>0</v>
      </c>
    </row>
    <row r="2078" spans="1:9" x14ac:dyDescent="0.25">
      <c r="A2078" s="164" t="s">
        <v>2346</v>
      </c>
      <c r="B2078" s="93">
        <v>0</v>
      </c>
      <c r="C2078" s="158" t="s">
        <v>67</v>
      </c>
      <c r="D2078" s="210">
        <v>1046495.14</v>
      </c>
      <c r="E2078" s="210">
        <v>715906.52000000014</v>
      </c>
      <c r="F2078" s="20">
        <v>0</v>
      </c>
      <c r="G2078" s="21">
        <f t="shared" si="32"/>
        <v>330588.61999999988</v>
      </c>
      <c r="H2078" s="20">
        <v>0</v>
      </c>
      <c r="I2078" s="20">
        <v>0</v>
      </c>
    </row>
    <row r="2079" spans="1:9" x14ac:dyDescent="0.25">
      <c r="A2079" s="164" t="s">
        <v>2347</v>
      </c>
      <c r="B2079" s="93">
        <v>0</v>
      </c>
      <c r="C2079" s="158" t="s">
        <v>67</v>
      </c>
      <c r="D2079" s="210">
        <v>995359.87999999942</v>
      </c>
      <c r="E2079" s="210">
        <v>754290.31</v>
      </c>
      <c r="F2079" s="20">
        <v>0</v>
      </c>
      <c r="G2079" s="21">
        <f t="shared" si="32"/>
        <v>241069.56999999937</v>
      </c>
      <c r="H2079" s="20">
        <v>0</v>
      </c>
      <c r="I2079" s="20">
        <v>0</v>
      </c>
    </row>
    <row r="2080" spans="1:9" x14ac:dyDescent="0.25">
      <c r="A2080" s="187" t="s">
        <v>1379</v>
      </c>
      <c r="B2080" s="93">
        <v>0</v>
      </c>
      <c r="C2080" s="158" t="s">
        <v>67</v>
      </c>
      <c r="D2080" s="210">
        <v>20937.5</v>
      </c>
      <c r="E2080" s="210">
        <v>0</v>
      </c>
      <c r="F2080" s="20">
        <v>0</v>
      </c>
      <c r="G2080" s="21">
        <f t="shared" si="32"/>
        <v>20937.5</v>
      </c>
      <c r="H2080" s="20">
        <v>0</v>
      </c>
      <c r="I2080" s="20">
        <v>0</v>
      </c>
    </row>
    <row r="2081" spans="1:9" x14ac:dyDescent="0.25">
      <c r="A2081" s="164" t="s">
        <v>1809</v>
      </c>
      <c r="B2081" s="93">
        <v>0</v>
      </c>
      <c r="C2081" s="158" t="s">
        <v>67</v>
      </c>
      <c r="D2081" s="210">
        <v>97317.5</v>
      </c>
      <c r="E2081" s="210">
        <v>35024.099999999991</v>
      </c>
      <c r="F2081" s="20">
        <v>0</v>
      </c>
      <c r="G2081" s="21">
        <f t="shared" si="32"/>
        <v>62293.400000000009</v>
      </c>
      <c r="H2081" s="20">
        <v>0</v>
      </c>
      <c r="I2081" s="20">
        <v>0</v>
      </c>
    </row>
    <row r="2082" spans="1:9" x14ac:dyDescent="0.25">
      <c r="A2082" s="164" t="s">
        <v>1810</v>
      </c>
      <c r="B2082" s="93">
        <v>0</v>
      </c>
      <c r="C2082" s="158" t="s">
        <v>67</v>
      </c>
      <c r="D2082" s="210">
        <v>1118029.0000000002</v>
      </c>
      <c r="E2082" s="210">
        <v>943494.24000000011</v>
      </c>
      <c r="F2082" s="20">
        <v>0</v>
      </c>
      <c r="G2082" s="21">
        <f t="shared" si="32"/>
        <v>174534.76000000013</v>
      </c>
      <c r="H2082" s="20">
        <v>0</v>
      </c>
      <c r="I2082" s="20">
        <v>0</v>
      </c>
    </row>
    <row r="2083" spans="1:9" x14ac:dyDescent="0.25">
      <c r="A2083" s="164" t="s">
        <v>1811</v>
      </c>
      <c r="B2083" s="93">
        <v>0</v>
      </c>
      <c r="C2083" s="158" t="s">
        <v>67</v>
      </c>
      <c r="D2083" s="210">
        <v>429241.00000000012</v>
      </c>
      <c r="E2083" s="210">
        <v>335318.39999999997</v>
      </c>
      <c r="F2083" s="20">
        <v>0</v>
      </c>
      <c r="G2083" s="21">
        <f t="shared" si="32"/>
        <v>93922.600000000151</v>
      </c>
      <c r="H2083" s="20">
        <v>0</v>
      </c>
      <c r="I2083" s="20">
        <v>0</v>
      </c>
    </row>
    <row r="2084" spans="1:9" x14ac:dyDescent="0.25">
      <c r="A2084" s="164" t="s">
        <v>1812</v>
      </c>
      <c r="B2084" s="93">
        <v>0</v>
      </c>
      <c r="C2084" s="158" t="s">
        <v>67</v>
      </c>
      <c r="D2084" s="210">
        <v>407025</v>
      </c>
      <c r="E2084" s="210">
        <v>360950.25000000006</v>
      </c>
      <c r="F2084" s="20">
        <v>0</v>
      </c>
      <c r="G2084" s="21">
        <f t="shared" si="32"/>
        <v>46074.749999999942</v>
      </c>
      <c r="H2084" s="20">
        <v>0</v>
      </c>
      <c r="I2084" s="20">
        <v>0</v>
      </c>
    </row>
    <row r="2085" spans="1:9" x14ac:dyDescent="0.25">
      <c r="A2085" s="187" t="s">
        <v>783</v>
      </c>
      <c r="B2085" s="93">
        <v>0</v>
      </c>
      <c r="C2085" s="158" t="s">
        <v>67</v>
      </c>
      <c r="D2085" s="210">
        <v>435958.70000000007</v>
      </c>
      <c r="E2085" s="210">
        <v>141806.10000000003</v>
      </c>
      <c r="F2085" s="20">
        <v>0</v>
      </c>
      <c r="G2085" s="21">
        <f t="shared" si="32"/>
        <v>294152.60000000003</v>
      </c>
      <c r="H2085" s="20">
        <v>0</v>
      </c>
      <c r="I2085" s="20">
        <v>0</v>
      </c>
    </row>
    <row r="2086" spans="1:9" x14ac:dyDescent="0.25">
      <c r="A2086" s="187" t="s">
        <v>784</v>
      </c>
      <c r="B2086" s="93">
        <v>0</v>
      </c>
      <c r="C2086" s="158" t="s">
        <v>67</v>
      </c>
      <c r="D2086" s="210">
        <v>34303.999999999993</v>
      </c>
      <c r="E2086" s="210">
        <v>0</v>
      </c>
      <c r="F2086" s="20">
        <v>0</v>
      </c>
      <c r="G2086" s="21">
        <f t="shared" si="32"/>
        <v>34303.999999999993</v>
      </c>
      <c r="H2086" s="20">
        <v>0</v>
      </c>
      <c r="I2086" s="20">
        <v>0</v>
      </c>
    </row>
    <row r="2087" spans="1:9" x14ac:dyDescent="0.25">
      <c r="A2087" s="187" t="s">
        <v>785</v>
      </c>
      <c r="B2087" s="93">
        <v>0</v>
      </c>
      <c r="C2087" s="158" t="s">
        <v>67</v>
      </c>
      <c r="D2087" s="210">
        <v>425115.00000000006</v>
      </c>
      <c r="E2087" s="210">
        <v>339474.45</v>
      </c>
      <c r="F2087" s="20">
        <v>0</v>
      </c>
      <c r="G2087" s="21">
        <f t="shared" si="32"/>
        <v>85640.550000000047</v>
      </c>
      <c r="H2087" s="20">
        <v>0</v>
      </c>
      <c r="I2087" s="20">
        <v>0</v>
      </c>
    </row>
    <row r="2088" spans="1:9" x14ac:dyDescent="0.25">
      <c r="A2088" s="187" t="s">
        <v>786</v>
      </c>
      <c r="B2088" s="93">
        <v>0</v>
      </c>
      <c r="C2088" s="158" t="s">
        <v>67</v>
      </c>
      <c r="D2088" s="210">
        <v>431581.00000000012</v>
      </c>
      <c r="E2088" s="210">
        <v>371807.24999999994</v>
      </c>
      <c r="F2088" s="20">
        <v>0</v>
      </c>
      <c r="G2088" s="21">
        <f t="shared" si="32"/>
        <v>59773.750000000175</v>
      </c>
      <c r="H2088" s="20">
        <v>0</v>
      </c>
      <c r="I2088" s="20">
        <v>0</v>
      </c>
    </row>
    <row r="2089" spans="1:9" x14ac:dyDescent="0.25">
      <c r="A2089" s="187" t="s">
        <v>787</v>
      </c>
      <c r="B2089" s="93">
        <v>0</v>
      </c>
      <c r="C2089" s="158" t="s">
        <v>67</v>
      </c>
      <c r="D2089" s="210">
        <v>88728.099999999977</v>
      </c>
      <c r="E2089" s="210">
        <v>8056.6500000000005</v>
      </c>
      <c r="F2089" s="20">
        <v>0</v>
      </c>
      <c r="G2089" s="21">
        <f t="shared" si="32"/>
        <v>80671.449999999983</v>
      </c>
      <c r="H2089" s="20">
        <v>0</v>
      </c>
      <c r="I2089" s="20">
        <v>0</v>
      </c>
    </row>
    <row r="2090" spans="1:9" x14ac:dyDescent="0.25">
      <c r="A2090" s="187" t="s">
        <v>788</v>
      </c>
      <c r="B2090" s="93">
        <v>0</v>
      </c>
      <c r="C2090" s="158" t="s">
        <v>67</v>
      </c>
      <c r="D2090" s="210">
        <v>75341.500000000029</v>
      </c>
      <c r="E2090" s="210">
        <v>15471.6</v>
      </c>
      <c r="F2090" s="20">
        <v>0</v>
      </c>
      <c r="G2090" s="21">
        <f t="shared" si="32"/>
        <v>59869.900000000031</v>
      </c>
      <c r="H2090" s="20">
        <v>0</v>
      </c>
      <c r="I2090" s="20">
        <v>0</v>
      </c>
    </row>
    <row r="2091" spans="1:9" x14ac:dyDescent="0.25">
      <c r="A2091" s="187" t="s">
        <v>789</v>
      </c>
      <c r="B2091" s="93">
        <v>0</v>
      </c>
      <c r="C2091" s="158" t="s">
        <v>67</v>
      </c>
      <c r="D2091" s="210">
        <v>71043.899999999994</v>
      </c>
      <c r="E2091" s="210">
        <v>10409.599999999999</v>
      </c>
      <c r="F2091" s="20">
        <v>0</v>
      </c>
      <c r="G2091" s="21">
        <f t="shared" si="32"/>
        <v>60634.299999999996</v>
      </c>
      <c r="H2091" s="20">
        <v>0</v>
      </c>
      <c r="I2091" s="20">
        <v>0</v>
      </c>
    </row>
    <row r="2092" spans="1:9" x14ac:dyDescent="0.25">
      <c r="A2092" s="164" t="s">
        <v>1813</v>
      </c>
      <c r="B2092" s="93">
        <v>0</v>
      </c>
      <c r="C2092" s="158" t="s">
        <v>67</v>
      </c>
      <c r="D2092" s="210">
        <v>554606.50000000012</v>
      </c>
      <c r="E2092" s="210">
        <v>372665.75000000006</v>
      </c>
      <c r="F2092" s="20">
        <v>0</v>
      </c>
      <c r="G2092" s="21">
        <f t="shared" si="32"/>
        <v>181940.75000000006</v>
      </c>
      <c r="H2092" s="20">
        <v>0</v>
      </c>
      <c r="I2092" s="20">
        <v>0</v>
      </c>
    </row>
    <row r="2093" spans="1:9" x14ac:dyDescent="0.25">
      <c r="A2093" s="164" t="s">
        <v>1814</v>
      </c>
      <c r="B2093" s="93">
        <v>0</v>
      </c>
      <c r="C2093" s="158" t="s">
        <v>67</v>
      </c>
      <c r="D2093" s="210">
        <v>219790.14999999997</v>
      </c>
      <c r="E2093" s="210">
        <v>73516.990000000005</v>
      </c>
      <c r="F2093" s="20">
        <v>0</v>
      </c>
      <c r="G2093" s="21">
        <f t="shared" si="32"/>
        <v>146273.15999999997</v>
      </c>
      <c r="H2093" s="20">
        <v>0</v>
      </c>
      <c r="I2093" s="20">
        <v>0</v>
      </c>
    </row>
    <row r="2094" spans="1:9" x14ac:dyDescent="0.25">
      <c r="A2094" s="164" t="s">
        <v>1815</v>
      </c>
      <c r="B2094" s="93">
        <v>0</v>
      </c>
      <c r="C2094" s="158" t="s">
        <v>67</v>
      </c>
      <c r="D2094" s="210">
        <v>566609.07000000007</v>
      </c>
      <c r="E2094" s="210">
        <v>377137.91000000009</v>
      </c>
      <c r="F2094" s="20">
        <v>0</v>
      </c>
      <c r="G2094" s="21">
        <f t="shared" si="32"/>
        <v>189471.15999999997</v>
      </c>
      <c r="H2094" s="20">
        <v>0</v>
      </c>
      <c r="I2094" s="20">
        <v>0</v>
      </c>
    </row>
    <row r="2095" spans="1:9" x14ac:dyDescent="0.25">
      <c r="A2095" s="187" t="s">
        <v>790</v>
      </c>
      <c r="B2095" s="93">
        <v>0</v>
      </c>
      <c r="C2095" s="158" t="s">
        <v>67</v>
      </c>
      <c r="D2095" s="210">
        <v>116403.16000000005</v>
      </c>
      <c r="E2095" s="210">
        <v>29891.46</v>
      </c>
      <c r="F2095" s="20">
        <v>0</v>
      </c>
      <c r="G2095" s="21">
        <f t="shared" si="32"/>
        <v>86511.700000000041</v>
      </c>
      <c r="H2095" s="20">
        <v>0</v>
      </c>
      <c r="I2095" s="20">
        <v>0</v>
      </c>
    </row>
    <row r="2096" spans="1:9" x14ac:dyDescent="0.25">
      <c r="A2096" s="187" t="s">
        <v>791</v>
      </c>
      <c r="B2096" s="93">
        <v>0</v>
      </c>
      <c r="C2096" s="158" t="s">
        <v>67</v>
      </c>
      <c r="D2096" s="210">
        <v>43047.5</v>
      </c>
      <c r="E2096" s="210">
        <v>0</v>
      </c>
      <c r="F2096" s="20">
        <v>0</v>
      </c>
      <c r="G2096" s="21">
        <f t="shared" si="32"/>
        <v>43047.5</v>
      </c>
      <c r="H2096" s="20">
        <v>0</v>
      </c>
      <c r="I2096" s="20">
        <v>0</v>
      </c>
    </row>
    <row r="2097" spans="1:9" x14ac:dyDescent="0.25">
      <c r="A2097" s="187" t="s">
        <v>792</v>
      </c>
      <c r="B2097" s="93">
        <v>0</v>
      </c>
      <c r="C2097" s="158" t="s">
        <v>67</v>
      </c>
      <c r="D2097" s="210">
        <v>24321.000000000007</v>
      </c>
      <c r="E2097" s="210">
        <v>0</v>
      </c>
      <c r="F2097" s="20">
        <v>0</v>
      </c>
      <c r="G2097" s="21">
        <f t="shared" si="32"/>
        <v>24321.000000000007</v>
      </c>
      <c r="H2097" s="20">
        <v>0</v>
      </c>
      <c r="I2097" s="20">
        <v>0</v>
      </c>
    </row>
    <row r="2098" spans="1:9" x14ac:dyDescent="0.25">
      <c r="A2098" s="164" t="s">
        <v>1816</v>
      </c>
      <c r="B2098" s="93">
        <v>0</v>
      </c>
      <c r="C2098" s="158" t="s">
        <v>67</v>
      </c>
      <c r="D2098" s="210">
        <v>1572791.5000000007</v>
      </c>
      <c r="E2098" s="210">
        <v>1073323.7900000003</v>
      </c>
      <c r="F2098" s="20">
        <v>0</v>
      </c>
      <c r="G2098" s="21">
        <f t="shared" si="32"/>
        <v>499467.71000000043</v>
      </c>
      <c r="H2098" s="20">
        <v>0</v>
      </c>
      <c r="I2098" s="20">
        <v>0</v>
      </c>
    </row>
    <row r="2099" spans="1:9" x14ac:dyDescent="0.25">
      <c r="A2099" s="164" t="s">
        <v>1817</v>
      </c>
      <c r="B2099" s="93">
        <v>0</v>
      </c>
      <c r="C2099" s="158" t="s">
        <v>67</v>
      </c>
      <c r="D2099" s="210">
        <v>230881.99999999991</v>
      </c>
      <c r="E2099" s="210">
        <v>207587.96000000002</v>
      </c>
      <c r="F2099" s="20">
        <v>0</v>
      </c>
      <c r="G2099" s="21">
        <f t="shared" si="32"/>
        <v>23294.039999999892</v>
      </c>
      <c r="H2099" s="20">
        <v>0</v>
      </c>
      <c r="I2099" s="20">
        <v>0</v>
      </c>
    </row>
    <row r="2100" spans="1:9" x14ac:dyDescent="0.25">
      <c r="A2100" s="164" t="s">
        <v>1818</v>
      </c>
      <c r="B2100" s="93">
        <v>0</v>
      </c>
      <c r="C2100" s="158" t="s">
        <v>67</v>
      </c>
      <c r="D2100" s="210">
        <v>328737.40000000014</v>
      </c>
      <c r="E2100" s="210">
        <v>254661.5</v>
      </c>
      <c r="F2100" s="20">
        <v>0</v>
      </c>
      <c r="G2100" s="21">
        <f t="shared" si="32"/>
        <v>74075.90000000014</v>
      </c>
      <c r="H2100" s="20">
        <v>0</v>
      </c>
      <c r="I2100" s="20">
        <v>0</v>
      </c>
    </row>
    <row r="2101" spans="1:9" x14ac:dyDescent="0.25">
      <c r="A2101" s="164" t="s">
        <v>1819</v>
      </c>
      <c r="B2101" s="93">
        <v>0</v>
      </c>
      <c r="C2101" s="158" t="s">
        <v>67</v>
      </c>
      <c r="D2101" s="210">
        <v>253595</v>
      </c>
      <c r="E2101" s="210">
        <v>216997.37</v>
      </c>
      <c r="F2101" s="20">
        <v>0</v>
      </c>
      <c r="G2101" s="21">
        <f t="shared" si="32"/>
        <v>36597.630000000005</v>
      </c>
      <c r="H2101" s="20">
        <v>0</v>
      </c>
      <c r="I2101" s="20">
        <v>0</v>
      </c>
    </row>
    <row r="2102" spans="1:9" x14ac:dyDescent="0.25">
      <c r="A2102" s="164" t="s">
        <v>1820</v>
      </c>
      <c r="B2102" s="93">
        <v>0</v>
      </c>
      <c r="C2102" s="158" t="s">
        <v>67</v>
      </c>
      <c r="D2102" s="210">
        <v>248195.30000000005</v>
      </c>
      <c r="E2102" s="210">
        <v>200538.44999999995</v>
      </c>
      <c r="F2102" s="20">
        <v>0</v>
      </c>
      <c r="G2102" s="21">
        <f t="shared" si="32"/>
        <v>47656.850000000093</v>
      </c>
      <c r="H2102" s="20">
        <v>0</v>
      </c>
      <c r="I2102" s="20">
        <v>0</v>
      </c>
    </row>
    <row r="2103" spans="1:9" x14ac:dyDescent="0.25">
      <c r="A2103" s="164" t="s">
        <v>1821</v>
      </c>
      <c r="B2103" s="93">
        <v>0</v>
      </c>
      <c r="C2103" s="158" t="s">
        <v>67</v>
      </c>
      <c r="D2103" s="210">
        <v>235370.99999999994</v>
      </c>
      <c r="E2103" s="210">
        <v>224212.3</v>
      </c>
      <c r="F2103" s="20">
        <v>0</v>
      </c>
      <c r="G2103" s="21">
        <f t="shared" si="32"/>
        <v>11158.699999999953</v>
      </c>
      <c r="H2103" s="20">
        <v>0</v>
      </c>
      <c r="I2103" s="20">
        <v>0</v>
      </c>
    </row>
    <row r="2104" spans="1:9" x14ac:dyDescent="0.25">
      <c r="A2104" s="164" t="s">
        <v>1822</v>
      </c>
      <c r="B2104" s="93">
        <v>0</v>
      </c>
      <c r="C2104" s="158" t="s">
        <v>67</v>
      </c>
      <c r="D2104" s="210">
        <v>236074.49999999994</v>
      </c>
      <c r="E2104" s="210">
        <v>213918.5</v>
      </c>
      <c r="F2104" s="20">
        <v>0</v>
      </c>
      <c r="G2104" s="21">
        <f t="shared" si="32"/>
        <v>22155.999999999942</v>
      </c>
      <c r="H2104" s="20">
        <v>0</v>
      </c>
      <c r="I2104" s="20">
        <v>0</v>
      </c>
    </row>
    <row r="2105" spans="1:9" x14ac:dyDescent="0.25">
      <c r="A2105" s="164" t="s">
        <v>1823</v>
      </c>
      <c r="B2105" s="93">
        <v>0</v>
      </c>
      <c r="C2105" s="158" t="s">
        <v>67</v>
      </c>
      <c r="D2105" s="210">
        <v>233160</v>
      </c>
      <c r="E2105" s="210">
        <v>222072.64999999997</v>
      </c>
      <c r="F2105" s="20">
        <v>0</v>
      </c>
      <c r="G2105" s="21">
        <f t="shared" si="32"/>
        <v>11087.350000000035</v>
      </c>
      <c r="H2105" s="20">
        <v>0</v>
      </c>
      <c r="I2105" s="20">
        <v>0</v>
      </c>
    </row>
    <row r="2106" spans="1:9" x14ac:dyDescent="0.25">
      <c r="A2106" s="164" t="s">
        <v>1824</v>
      </c>
      <c r="B2106" s="93">
        <v>0</v>
      </c>
      <c r="C2106" s="158" t="s">
        <v>67</v>
      </c>
      <c r="D2106" s="210">
        <v>251785.99999999997</v>
      </c>
      <c r="E2106" s="210">
        <v>225980</v>
      </c>
      <c r="F2106" s="20">
        <v>0</v>
      </c>
      <c r="G2106" s="21">
        <f t="shared" si="32"/>
        <v>25805.999999999971</v>
      </c>
      <c r="H2106" s="20">
        <v>0</v>
      </c>
      <c r="I2106" s="20">
        <v>0</v>
      </c>
    </row>
    <row r="2107" spans="1:9" x14ac:dyDescent="0.25">
      <c r="A2107" s="164" t="s">
        <v>1825</v>
      </c>
      <c r="B2107" s="93">
        <v>0</v>
      </c>
      <c r="C2107" s="158" t="s">
        <v>67</v>
      </c>
      <c r="D2107" s="210">
        <v>43293</v>
      </c>
      <c r="E2107" s="210">
        <v>4984.4000000000005</v>
      </c>
      <c r="F2107" s="20">
        <v>0</v>
      </c>
      <c r="G2107" s="21">
        <f t="shared" si="32"/>
        <v>38308.6</v>
      </c>
      <c r="H2107" s="20">
        <v>0</v>
      </c>
      <c r="I2107" s="20">
        <v>0</v>
      </c>
    </row>
    <row r="2108" spans="1:9" x14ac:dyDescent="0.25">
      <c r="A2108" s="164" t="s">
        <v>1826</v>
      </c>
      <c r="B2108" s="93">
        <v>0</v>
      </c>
      <c r="C2108" s="158" t="s">
        <v>67</v>
      </c>
      <c r="D2108" s="210">
        <v>339120.50000000006</v>
      </c>
      <c r="E2108" s="210">
        <v>214319.91000000003</v>
      </c>
      <c r="F2108" s="20">
        <v>0</v>
      </c>
      <c r="G2108" s="21">
        <f t="shared" si="32"/>
        <v>124800.59000000003</v>
      </c>
      <c r="H2108" s="20">
        <v>0</v>
      </c>
      <c r="I2108" s="20">
        <v>0</v>
      </c>
    </row>
    <row r="2109" spans="1:9" x14ac:dyDescent="0.25">
      <c r="A2109" s="187" t="s">
        <v>1380</v>
      </c>
      <c r="B2109" s="93">
        <v>0</v>
      </c>
      <c r="C2109" s="158" t="s">
        <v>67</v>
      </c>
      <c r="D2109" s="210">
        <v>1214011.5799999998</v>
      </c>
      <c r="E2109" s="210">
        <v>1043436.84</v>
      </c>
      <c r="F2109" s="20">
        <v>0</v>
      </c>
      <c r="G2109" s="21">
        <f t="shared" si="32"/>
        <v>170574.73999999987</v>
      </c>
      <c r="H2109" s="20">
        <v>0</v>
      </c>
      <c r="I2109" s="20">
        <v>0</v>
      </c>
    </row>
    <row r="2110" spans="1:9" x14ac:dyDescent="0.25">
      <c r="A2110" s="187" t="s">
        <v>793</v>
      </c>
      <c r="B2110" s="93">
        <v>0</v>
      </c>
      <c r="C2110" s="158" t="s">
        <v>67</v>
      </c>
      <c r="D2110" s="210">
        <v>451010.50000000006</v>
      </c>
      <c r="E2110" s="210">
        <v>30335.629999999997</v>
      </c>
      <c r="F2110" s="20">
        <v>0</v>
      </c>
      <c r="G2110" s="21">
        <f t="shared" si="32"/>
        <v>420674.87000000005</v>
      </c>
      <c r="H2110" s="20">
        <v>0</v>
      </c>
      <c r="I2110" s="20">
        <v>0</v>
      </c>
    </row>
    <row r="2111" spans="1:9" x14ac:dyDescent="0.25">
      <c r="A2111" s="187" t="s">
        <v>794</v>
      </c>
      <c r="B2111" s="93">
        <v>0</v>
      </c>
      <c r="C2111" s="158" t="s">
        <v>67</v>
      </c>
      <c r="D2111" s="210">
        <v>652301.31999999972</v>
      </c>
      <c r="E2111" s="210">
        <v>339285.21</v>
      </c>
      <c r="F2111" s="20">
        <v>0</v>
      </c>
      <c r="G2111" s="21">
        <f t="shared" si="32"/>
        <v>313016.10999999969</v>
      </c>
      <c r="H2111" s="20">
        <v>0</v>
      </c>
      <c r="I2111" s="20">
        <v>0</v>
      </c>
    </row>
    <row r="2112" spans="1:9" x14ac:dyDescent="0.25">
      <c r="A2112" s="187" t="s">
        <v>795</v>
      </c>
      <c r="B2112" s="93">
        <v>0</v>
      </c>
      <c r="C2112" s="158" t="s">
        <v>67</v>
      </c>
      <c r="D2112" s="210">
        <v>31579.449999999993</v>
      </c>
      <c r="E2112" s="210">
        <v>24913.35</v>
      </c>
      <c r="F2112" s="20">
        <v>0</v>
      </c>
      <c r="G2112" s="21">
        <f t="shared" si="32"/>
        <v>6666.0999999999949</v>
      </c>
      <c r="H2112" s="20">
        <v>0</v>
      </c>
      <c r="I2112" s="20">
        <v>0</v>
      </c>
    </row>
    <row r="2113" spans="1:9" x14ac:dyDescent="0.25">
      <c r="A2113" s="187" t="s">
        <v>796</v>
      </c>
      <c r="B2113" s="93">
        <v>0</v>
      </c>
      <c r="C2113" s="158" t="s">
        <v>67</v>
      </c>
      <c r="D2113" s="210">
        <v>257799.27999999994</v>
      </c>
      <c r="E2113" s="210">
        <v>139789.03</v>
      </c>
      <c r="F2113" s="20">
        <v>0</v>
      </c>
      <c r="G2113" s="21">
        <f t="shared" si="32"/>
        <v>118010.24999999994</v>
      </c>
      <c r="H2113" s="20">
        <v>0</v>
      </c>
      <c r="I2113" s="20">
        <v>0</v>
      </c>
    </row>
    <row r="2114" spans="1:9" x14ac:dyDescent="0.25">
      <c r="A2114" s="187" t="s">
        <v>797</v>
      </c>
      <c r="B2114" s="93">
        <v>0</v>
      </c>
      <c r="C2114" s="158" t="s">
        <v>67</v>
      </c>
      <c r="D2114" s="210">
        <v>57033.019999999982</v>
      </c>
      <c r="E2114" s="210">
        <v>31574.95</v>
      </c>
      <c r="F2114" s="20">
        <v>0</v>
      </c>
      <c r="G2114" s="21">
        <f t="shared" si="32"/>
        <v>25458.069999999982</v>
      </c>
      <c r="H2114" s="20">
        <v>0</v>
      </c>
      <c r="I2114" s="20">
        <v>0</v>
      </c>
    </row>
    <row r="2115" spans="1:9" x14ac:dyDescent="0.25">
      <c r="A2115" s="187" t="s">
        <v>798</v>
      </c>
      <c r="B2115" s="93">
        <v>0</v>
      </c>
      <c r="C2115" s="158" t="s">
        <v>67</v>
      </c>
      <c r="D2115" s="210">
        <v>159120.09999999998</v>
      </c>
      <c r="E2115" s="210">
        <v>60105.100000000006</v>
      </c>
      <c r="F2115" s="20">
        <v>0</v>
      </c>
      <c r="G2115" s="21">
        <f t="shared" si="32"/>
        <v>99014.999999999971</v>
      </c>
      <c r="H2115" s="20">
        <v>0</v>
      </c>
      <c r="I2115" s="20">
        <v>0</v>
      </c>
    </row>
    <row r="2116" spans="1:9" x14ac:dyDescent="0.25">
      <c r="A2116" s="187" t="s">
        <v>799</v>
      </c>
      <c r="B2116" s="93">
        <v>0</v>
      </c>
      <c r="C2116" s="158" t="s">
        <v>67</v>
      </c>
      <c r="D2116" s="210">
        <v>128491.45999999999</v>
      </c>
      <c r="E2116" s="210">
        <v>58359.15</v>
      </c>
      <c r="F2116" s="20">
        <v>0</v>
      </c>
      <c r="G2116" s="21">
        <f t="shared" si="32"/>
        <v>70132.31</v>
      </c>
      <c r="H2116" s="20">
        <v>0</v>
      </c>
      <c r="I2116" s="20">
        <v>0</v>
      </c>
    </row>
    <row r="2117" spans="1:9" x14ac:dyDescent="0.25">
      <c r="A2117" s="187" t="s">
        <v>800</v>
      </c>
      <c r="B2117" s="93">
        <v>0</v>
      </c>
      <c r="C2117" s="158" t="s">
        <v>67</v>
      </c>
      <c r="D2117" s="210">
        <v>139862.5</v>
      </c>
      <c r="E2117" s="210">
        <v>43577.19999999999</v>
      </c>
      <c r="F2117" s="20">
        <v>0</v>
      </c>
      <c r="G2117" s="21">
        <f t="shared" ref="G2117:G2180" si="33">D2117-E2117</f>
        <v>96285.300000000017</v>
      </c>
      <c r="H2117" s="20">
        <v>0</v>
      </c>
      <c r="I2117" s="20">
        <v>0</v>
      </c>
    </row>
    <row r="2118" spans="1:9" x14ac:dyDescent="0.25">
      <c r="A2118" s="187" t="s">
        <v>801</v>
      </c>
      <c r="B2118" s="93">
        <v>0</v>
      </c>
      <c r="C2118" s="158" t="s">
        <v>67</v>
      </c>
      <c r="D2118" s="210">
        <v>308671.60000000003</v>
      </c>
      <c r="E2118" s="210">
        <v>185199.48</v>
      </c>
      <c r="F2118" s="20">
        <v>0</v>
      </c>
      <c r="G2118" s="21">
        <f t="shared" si="33"/>
        <v>123472.12000000002</v>
      </c>
      <c r="H2118" s="20">
        <v>0</v>
      </c>
      <c r="I2118" s="20">
        <v>0</v>
      </c>
    </row>
    <row r="2119" spans="1:9" x14ac:dyDescent="0.25">
      <c r="A2119" s="187" t="s">
        <v>802</v>
      </c>
      <c r="B2119" s="93">
        <v>0</v>
      </c>
      <c r="C2119" s="158" t="s">
        <v>67</v>
      </c>
      <c r="D2119" s="210">
        <v>87848.400000000023</v>
      </c>
      <c r="E2119" s="210">
        <v>11954.8</v>
      </c>
      <c r="F2119" s="20">
        <v>0</v>
      </c>
      <c r="G2119" s="21">
        <f t="shared" si="33"/>
        <v>75893.60000000002</v>
      </c>
      <c r="H2119" s="20">
        <v>0</v>
      </c>
      <c r="I2119" s="20">
        <v>0</v>
      </c>
    </row>
    <row r="2120" spans="1:9" x14ac:dyDescent="0.25">
      <c r="A2120" s="187" t="s">
        <v>803</v>
      </c>
      <c r="B2120" s="93">
        <v>0</v>
      </c>
      <c r="C2120" s="158" t="s">
        <v>67</v>
      </c>
      <c r="D2120" s="210">
        <v>186785.97999999995</v>
      </c>
      <c r="E2120" s="210">
        <v>66719.100000000006</v>
      </c>
      <c r="F2120" s="20">
        <v>0</v>
      </c>
      <c r="G2120" s="21">
        <f t="shared" si="33"/>
        <v>120066.87999999995</v>
      </c>
      <c r="H2120" s="20">
        <v>0</v>
      </c>
      <c r="I2120" s="20">
        <v>0</v>
      </c>
    </row>
    <row r="2121" spans="1:9" x14ac:dyDescent="0.25">
      <c r="A2121" s="187" t="s">
        <v>804</v>
      </c>
      <c r="B2121" s="93">
        <v>0</v>
      </c>
      <c r="C2121" s="158" t="s">
        <v>67</v>
      </c>
      <c r="D2121" s="210">
        <v>95977.5</v>
      </c>
      <c r="E2121" s="210">
        <v>42457.29</v>
      </c>
      <c r="F2121" s="20">
        <v>0</v>
      </c>
      <c r="G2121" s="21">
        <f t="shared" si="33"/>
        <v>53520.21</v>
      </c>
      <c r="H2121" s="20">
        <v>0</v>
      </c>
      <c r="I2121" s="20">
        <v>0</v>
      </c>
    </row>
    <row r="2122" spans="1:9" x14ac:dyDescent="0.25">
      <c r="A2122" s="187" t="s">
        <v>805</v>
      </c>
      <c r="B2122" s="93">
        <v>0</v>
      </c>
      <c r="C2122" s="158" t="s">
        <v>67</v>
      </c>
      <c r="D2122" s="210">
        <v>101717.18000000004</v>
      </c>
      <c r="E2122" s="210">
        <v>69404.73000000001</v>
      </c>
      <c r="F2122" s="20">
        <v>0</v>
      </c>
      <c r="G2122" s="21">
        <f t="shared" si="33"/>
        <v>32312.450000000026</v>
      </c>
      <c r="H2122" s="20">
        <v>0</v>
      </c>
      <c r="I2122" s="20">
        <v>0</v>
      </c>
    </row>
    <row r="2123" spans="1:9" x14ac:dyDescent="0.25">
      <c r="A2123" s="187" t="s">
        <v>806</v>
      </c>
      <c r="B2123" s="93">
        <v>0</v>
      </c>
      <c r="C2123" s="158" t="s">
        <v>67</v>
      </c>
      <c r="D2123" s="210">
        <v>128412.50000000001</v>
      </c>
      <c r="E2123" s="210">
        <v>65894.60000000002</v>
      </c>
      <c r="F2123" s="20">
        <v>0</v>
      </c>
      <c r="G2123" s="21">
        <f t="shared" si="33"/>
        <v>62517.899999999994</v>
      </c>
      <c r="H2123" s="20">
        <v>0</v>
      </c>
      <c r="I2123" s="20">
        <v>0</v>
      </c>
    </row>
    <row r="2124" spans="1:9" x14ac:dyDescent="0.25">
      <c r="A2124" s="187" t="s">
        <v>807</v>
      </c>
      <c r="B2124" s="93">
        <v>0</v>
      </c>
      <c r="C2124" s="158" t="s">
        <v>67</v>
      </c>
      <c r="D2124" s="210">
        <v>31774.779999999995</v>
      </c>
      <c r="E2124" s="210">
        <v>10301.799999999999</v>
      </c>
      <c r="F2124" s="20">
        <v>0</v>
      </c>
      <c r="G2124" s="21">
        <f t="shared" si="33"/>
        <v>21472.979999999996</v>
      </c>
      <c r="H2124" s="20">
        <v>0</v>
      </c>
      <c r="I2124" s="20">
        <v>0</v>
      </c>
    </row>
    <row r="2125" spans="1:9" x14ac:dyDescent="0.25">
      <c r="A2125" s="187" t="s">
        <v>808</v>
      </c>
      <c r="B2125" s="93">
        <v>0</v>
      </c>
      <c r="C2125" s="158" t="s">
        <v>67</v>
      </c>
      <c r="D2125" s="210">
        <v>104185.00000000001</v>
      </c>
      <c r="E2125" s="210">
        <v>16900.5</v>
      </c>
      <c r="F2125" s="20">
        <v>0</v>
      </c>
      <c r="G2125" s="21">
        <f t="shared" si="33"/>
        <v>87284.500000000015</v>
      </c>
      <c r="H2125" s="20">
        <v>0</v>
      </c>
      <c r="I2125" s="20">
        <v>0</v>
      </c>
    </row>
    <row r="2126" spans="1:9" x14ac:dyDescent="0.25">
      <c r="A2126" s="187" t="s">
        <v>809</v>
      </c>
      <c r="B2126" s="93">
        <v>0</v>
      </c>
      <c r="C2126" s="158" t="s">
        <v>67</v>
      </c>
      <c r="D2126" s="210">
        <v>53197.999999999985</v>
      </c>
      <c r="E2126" s="210">
        <v>0</v>
      </c>
      <c r="F2126" s="20">
        <v>0</v>
      </c>
      <c r="G2126" s="21">
        <f t="shared" si="33"/>
        <v>53197.999999999985</v>
      </c>
      <c r="H2126" s="20">
        <v>0</v>
      </c>
      <c r="I2126" s="20">
        <v>0</v>
      </c>
    </row>
    <row r="2127" spans="1:9" x14ac:dyDescent="0.25">
      <c r="A2127" s="187" t="s">
        <v>810</v>
      </c>
      <c r="B2127" s="93">
        <v>0</v>
      </c>
      <c r="C2127" s="158" t="s">
        <v>67</v>
      </c>
      <c r="D2127" s="210">
        <v>1419133.2000000007</v>
      </c>
      <c r="E2127" s="210">
        <v>1120032.3500000003</v>
      </c>
      <c r="F2127" s="20">
        <v>0</v>
      </c>
      <c r="G2127" s="21">
        <f t="shared" si="33"/>
        <v>299100.85000000033</v>
      </c>
      <c r="H2127" s="20">
        <v>0</v>
      </c>
      <c r="I2127" s="20">
        <v>0</v>
      </c>
    </row>
    <row r="2128" spans="1:9" x14ac:dyDescent="0.25">
      <c r="A2128" s="187" t="s">
        <v>811</v>
      </c>
      <c r="B2128" s="93">
        <v>0</v>
      </c>
      <c r="C2128" s="158" t="s">
        <v>67</v>
      </c>
      <c r="D2128" s="210">
        <v>81740</v>
      </c>
      <c r="E2128" s="210">
        <v>472.8</v>
      </c>
      <c r="F2128" s="20">
        <v>0</v>
      </c>
      <c r="G2128" s="21">
        <f t="shared" si="33"/>
        <v>81267.199999999997</v>
      </c>
      <c r="H2128" s="20">
        <v>0</v>
      </c>
      <c r="I2128" s="20">
        <v>0</v>
      </c>
    </row>
    <row r="2129" spans="1:9" x14ac:dyDescent="0.25">
      <c r="A2129" s="187" t="s">
        <v>812</v>
      </c>
      <c r="B2129" s="93">
        <v>0</v>
      </c>
      <c r="C2129" s="158" t="s">
        <v>67</v>
      </c>
      <c r="D2129" s="210">
        <v>39691.19000000001</v>
      </c>
      <c r="E2129" s="210">
        <v>29598.289999999997</v>
      </c>
      <c r="F2129" s="20">
        <v>0</v>
      </c>
      <c r="G2129" s="21">
        <f t="shared" si="33"/>
        <v>10092.900000000012</v>
      </c>
      <c r="H2129" s="20">
        <v>0</v>
      </c>
      <c r="I2129" s="20">
        <v>0</v>
      </c>
    </row>
    <row r="2130" spans="1:9" x14ac:dyDescent="0.25">
      <c r="A2130" s="187" t="s">
        <v>813</v>
      </c>
      <c r="B2130" s="93">
        <v>0</v>
      </c>
      <c r="C2130" s="158" t="s">
        <v>67</v>
      </c>
      <c r="D2130" s="210">
        <v>237199.86</v>
      </c>
      <c r="E2130" s="210">
        <v>40491.919999999998</v>
      </c>
      <c r="F2130" s="20">
        <v>0</v>
      </c>
      <c r="G2130" s="21">
        <f t="shared" si="33"/>
        <v>196707.94</v>
      </c>
      <c r="H2130" s="20">
        <v>0</v>
      </c>
      <c r="I2130" s="20">
        <v>0</v>
      </c>
    </row>
    <row r="2131" spans="1:9" x14ac:dyDescent="0.25">
      <c r="A2131" s="187" t="s">
        <v>814</v>
      </c>
      <c r="B2131" s="93">
        <v>0</v>
      </c>
      <c r="C2131" s="158" t="s">
        <v>67</v>
      </c>
      <c r="D2131" s="210">
        <v>135162.50000000003</v>
      </c>
      <c r="E2131" s="210">
        <v>101625.32999999999</v>
      </c>
      <c r="F2131" s="20">
        <v>0</v>
      </c>
      <c r="G2131" s="21">
        <f t="shared" si="33"/>
        <v>33537.170000000042</v>
      </c>
      <c r="H2131" s="20">
        <v>0</v>
      </c>
      <c r="I2131" s="20">
        <v>0</v>
      </c>
    </row>
    <row r="2132" spans="1:9" x14ac:dyDescent="0.25">
      <c r="A2132" s="187" t="s">
        <v>815</v>
      </c>
      <c r="B2132" s="93">
        <v>0</v>
      </c>
      <c r="C2132" s="158" t="s">
        <v>67</v>
      </c>
      <c r="D2132" s="210">
        <v>88223.799999999959</v>
      </c>
      <c r="E2132" s="210">
        <v>73785.549999999988</v>
      </c>
      <c r="F2132" s="20">
        <v>0</v>
      </c>
      <c r="G2132" s="21">
        <f t="shared" si="33"/>
        <v>14438.249999999971</v>
      </c>
      <c r="H2132" s="20">
        <v>0</v>
      </c>
      <c r="I2132" s="20">
        <v>0</v>
      </c>
    </row>
    <row r="2133" spans="1:9" x14ac:dyDescent="0.25">
      <c r="A2133" s="187" t="s">
        <v>816</v>
      </c>
      <c r="B2133" s="93">
        <v>0</v>
      </c>
      <c r="C2133" s="158" t="s">
        <v>67</v>
      </c>
      <c r="D2133" s="210">
        <v>29111.499999999993</v>
      </c>
      <c r="E2133" s="210">
        <v>27982.550000000003</v>
      </c>
      <c r="F2133" s="20">
        <v>0</v>
      </c>
      <c r="G2133" s="21">
        <f t="shared" si="33"/>
        <v>1128.9499999999898</v>
      </c>
      <c r="H2133" s="20">
        <v>0</v>
      </c>
      <c r="I2133" s="20">
        <v>0</v>
      </c>
    </row>
    <row r="2134" spans="1:9" x14ac:dyDescent="0.25">
      <c r="A2134" s="187" t="s">
        <v>817</v>
      </c>
      <c r="B2134" s="93">
        <v>0</v>
      </c>
      <c r="C2134" s="158" t="s">
        <v>67</v>
      </c>
      <c r="D2134" s="210">
        <v>81070</v>
      </c>
      <c r="E2134" s="210">
        <v>9317.4999999999982</v>
      </c>
      <c r="F2134" s="20">
        <v>0</v>
      </c>
      <c r="G2134" s="21">
        <f t="shared" si="33"/>
        <v>71752.5</v>
      </c>
      <c r="H2134" s="20">
        <v>0</v>
      </c>
      <c r="I2134" s="20">
        <v>0</v>
      </c>
    </row>
    <row r="2135" spans="1:9" x14ac:dyDescent="0.25">
      <c r="A2135" s="187" t="s">
        <v>818</v>
      </c>
      <c r="B2135" s="93">
        <v>0</v>
      </c>
      <c r="C2135" s="158" t="s">
        <v>67</v>
      </c>
      <c r="D2135" s="210">
        <v>47402.5</v>
      </c>
      <c r="E2135" s="210">
        <v>17209.599999999999</v>
      </c>
      <c r="F2135" s="20">
        <v>0</v>
      </c>
      <c r="G2135" s="21">
        <f t="shared" si="33"/>
        <v>30192.9</v>
      </c>
      <c r="H2135" s="20">
        <v>0</v>
      </c>
      <c r="I2135" s="20">
        <v>0</v>
      </c>
    </row>
    <row r="2136" spans="1:9" x14ac:dyDescent="0.25">
      <c r="A2136" s="187" t="s">
        <v>819</v>
      </c>
      <c r="B2136" s="93">
        <v>0</v>
      </c>
      <c r="C2136" s="158" t="s">
        <v>67</v>
      </c>
      <c r="D2136" s="210">
        <v>101871.80999999998</v>
      </c>
      <c r="E2136" s="210">
        <v>21657.550000000003</v>
      </c>
      <c r="F2136" s="20">
        <v>0</v>
      </c>
      <c r="G2136" s="21">
        <f t="shared" si="33"/>
        <v>80214.25999999998</v>
      </c>
      <c r="H2136" s="20">
        <v>0</v>
      </c>
      <c r="I2136" s="20">
        <v>0</v>
      </c>
    </row>
    <row r="2137" spans="1:9" x14ac:dyDescent="0.25">
      <c r="A2137" s="187" t="s">
        <v>820</v>
      </c>
      <c r="B2137" s="93">
        <v>0</v>
      </c>
      <c r="C2137" s="158" t="s">
        <v>67</v>
      </c>
      <c r="D2137" s="210">
        <v>71824.000000000015</v>
      </c>
      <c r="E2137" s="210">
        <v>9820.2000000000007</v>
      </c>
      <c r="F2137" s="20">
        <v>0</v>
      </c>
      <c r="G2137" s="21">
        <f t="shared" si="33"/>
        <v>62003.800000000017</v>
      </c>
      <c r="H2137" s="20">
        <v>0</v>
      </c>
      <c r="I2137" s="20">
        <v>0</v>
      </c>
    </row>
    <row r="2138" spans="1:9" x14ac:dyDescent="0.25">
      <c r="A2138" s="187" t="s">
        <v>821</v>
      </c>
      <c r="B2138" s="93">
        <v>0</v>
      </c>
      <c r="C2138" s="158" t="s">
        <v>67</v>
      </c>
      <c r="D2138" s="210">
        <v>383641.99999999994</v>
      </c>
      <c r="E2138" s="210">
        <v>68712.350000000006</v>
      </c>
      <c r="F2138" s="20">
        <v>0</v>
      </c>
      <c r="G2138" s="21">
        <f t="shared" si="33"/>
        <v>314929.64999999991</v>
      </c>
      <c r="H2138" s="20">
        <v>0</v>
      </c>
      <c r="I2138" s="20">
        <v>0</v>
      </c>
    </row>
    <row r="2139" spans="1:9" x14ac:dyDescent="0.25">
      <c r="A2139" s="187" t="s">
        <v>822</v>
      </c>
      <c r="B2139" s="93">
        <v>0</v>
      </c>
      <c r="C2139" s="158" t="s">
        <v>67</v>
      </c>
      <c r="D2139" s="210">
        <v>98423</v>
      </c>
      <c r="E2139" s="210">
        <v>66112.3</v>
      </c>
      <c r="F2139" s="20">
        <v>0</v>
      </c>
      <c r="G2139" s="21">
        <f t="shared" si="33"/>
        <v>32310.699999999997</v>
      </c>
      <c r="H2139" s="20">
        <v>0</v>
      </c>
      <c r="I2139" s="20">
        <v>0</v>
      </c>
    </row>
    <row r="2140" spans="1:9" x14ac:dyDescent="0.25">
      <c r="A2140" s="187" t="s">
        <v>3900</v>
      </c>
      <c r="B2140" s="93">
        <v>0</v>
      </c>
      <c r="C2140" s="158" t="s">
        <v>67</v>
      </c>
      <c r="D2140" s="210">
        <v>44486.8</v>
      </c>
      <c r="E2140" s="210">
        <v>20304</v>
      </c>
      <c r="F2140" s="20">
        <v>0</v>
      </c>
      <c r="G2140" s="21">
        <f t="shared" si="33"/>
        <v>24182.800000000003</v>
      </c>
      <c r="H2140" s="20">
        <v>0</v>
      </c>
      <c r="I2140" s="20">
        <v>0</v>
      </c>
    </row>
    <row r="2141" spans="1:9" x14ac:dyDescent="0.25">
      <c r="A2141" s="187" t="s">
        <v>823</v>
      </c>
      <c r="B2141" s="93">
        <v>0</v>
      </c>
      <c r="C2141" s="158" t="s">
        <v>67</v>
      </c>
      <c r="D2141" s="210">
        <v>38903.099999999991</v>
      </c>
      <c r="E2141" s="210">
        <v>10552.1</v>
      </c>
      <c r="F2141" s="20">
        <v>0</v>
      </c>
      <c r="G2141" s="21">
        <f t="shared" si="33"/>
        <v>28350.999999999993</v>
      </c>
      <c r="H2141" s="20">
        <v>0</v>
      </c>
      <c r="I2141" s="20">
        <v>0</v>
      </c>
    </row>
    <row r="2142" spans="1:9" x14ac:dyDescent="0.25">
      <c r="A2142" s="187" t="s">
        <v>824</v>
      </c>
      <c r="B2142" s="93">
        <v>0</v>
      </c>
      <c r="C2142" s="158" t="s">
        <v>67</v>
      </c>
      <c r="D2142" s="210">
        <v>111967.57999999999</v>
      </c>
      <c r="E2142" s="210">
        <v>47489.600000000006</v>
      </c>
      <c r="F2142" s="20">
        <v>0</v>
      </c>
      <c r="G2142" s="21">
        <f t="shared" si="33"/>
        <v>64477.979999999981</v>
      </c>
      <c r="H2142" s="20">
        <v>0</v>
      </c>
      <c r="I2142" s="20">
        <v>0</v>
      </c>
    </row>
    <row r="2143" spans="1:9" x14ac:dyDescent="0.25">
      <c r="A2143" s="187" t="s">
        <v>825</v>
      </c>
      <c r="B2143" s="93">
        <v>0</v>
      </c>
      <c r="C2143" s="158" t="s">
        <v>67</v>
      </c>
      <c r="D2143" s="210">
        <v>34402.949999999997</v>
      </c>
      <c r="E2143" s="210">
        <v>2557.3500000000004</v>
      </c>
      <c r="F2143" s="20">
        <v>0</v>
      </c>
      <c r="G2143" s="21">
        <f t="shared" si="33"/>
        <v>31845.599999999999</v>
      </c>
      <c r="H2143" s="20">
        <v>0</v>
      </c>
      <c r="I2143" s="20">
        <v>0</v>
      </c>
    </row>
    <row r="2144" spans="1:9" x14ac:dyDescent="0.25">
      <c r="A2144" s="187" t="s">
        <v>826</v>
      </c>
      <c r="B2144" s="93">
        <v>0</v>
      </c>
      <c r="C2144" s="158" t="s">
        <v>67</v>
      </c>
      <c r="D2144" s="210">
        <v>234105.19999999995</v>
      </c>
      <c r="E2144" s="210">
        <v>166351.4</v>
      </c>
      <c r="F2144" s="20">
        <v>0</v>
      </c>
      <c r="G2144" s="21">
        <f t="shared" si="33"/>
        <v>67753.799999999959</v>
      </c>
      <c r="H2144" s="20">
        <v>0</v>
      </c>
      <c r="I2144" s="20">
        <v>0</v>
      </c>
    </row>
    <row r="2145" spans="1:9" x14ac:dyDescent="0.25">
      <c r="A2145" s="187" t="s">
        <v>827</v>
      </c>
      <c r="B2145" s="93">
        <v>0</v>
      </c>
      <c r="C2145" s="158" t="s">
        <v>67</v>
      </c>
      <c r="D2145" s="210">
        <v>11624.499999999996</v>
      </c>
      <c r="E2145" s="210">
        <v>10358.249999999998</v>
      </c>
      <c r="F2145" s="20">
        <v>0</v>
      </c>
      <c r="G2145" s="21">
        <f t="shared" si="33"/>
        <v>1266.2499999999982</v>
      </c>
      <c r="H2145" s="20">
        <v>0</v>
      </c>
      <c r="I2145" s="20">
        <v>0</v>
      </c>
    </row>
    <row r="2146" spans="1:9" x14ac:dyDescent="0.25">
      <c r="A2146" s="187" t="s">
        <v>828</v>
      </c>
      <c r="B2146" s="93">
        <v>0</v>
      </c>
      <c r="C2146" s="158" t="s">
        <v>67</v>
      </c>
      <c r="D2146" s="210">
        <v>104587.00000000001</v>
      </c>
      <c r="E2146" s="210">
        <v>0</v>
      </c>
      <c r="F2146" s="20">
        <v>0</v>
      </c>
      <c r="G2146" s="21">
        <f t="shared" si="33"/>
        <v>104587.00000000001</v>
      </c>
      <c r="H2146" s="20">
        <v>0</v>
      </c>
      <c r="I2146" s="20">
        <v>0</v>
      </c>
    </row>
    <row r="2147" spans="1:9" x14ac:dyDescent="0.25">
      <c r="A2147" s="187" t="s">
        <v>829</v>
      </c>
      <c r="B2147" s="93">
        <v>0</v>
      </c>
      <c r="C2147" s="158" t="s">
        <v>67</v>
      </c>
      <c r="D2147" s="210">
        <v>84979.499999999971</v>
      </c>
      <c r="E2147" s="210">
        <v>0</v>
      </c>
      <c r="F2147" s="20">
        <v>0</v>
      </c>
      <c r="G2147" s="21">
        <f t="shared" si="33"/>
        <v>84979.499999999971</v>
      </c>
      <c r="H2147" s="20">
        <v>0</v>
      </c>
      <c r="I2147" s="20">
        <v>0</v>
      </c>
    </row>
    <row r="2148" spans="1:9" x14ac:dyDescent="0.25">
      <c r="A2148" s="187" t="s">
        <v>830</v>
      </c>
      <c r="B2148" s="93">
        <v>0</v>
      </c>
      <c r="C2148" s="158" t="s">
        <v>67</v>
      </c>
      <c r="D2148" s="210">
        <v>6767.0000000000009</v>
      </c>
      <c r="E2148" s="210">
        <v>0</v>
      </c>
      <c r="F2148" s="20">
        <v>0</v>
      </c>
      <c r="G2148" s="21">
        <f t="shared" si="33"/>
        <v>6767.0000000000009</v>
      </c>
      <c r="H2148" s="20">
        <v>0</v>
      </c>
      <c r="I2148" s="20">
        <v>0</v>
      </c>
    </row>
    <row r="2149" spans="1:9" x14ac:dyDescent="0.25">
      <c r="A2149" s="187" t="s">
        <v>831</v>
      </c>
      <c r="B2149" s="93">
        <v>0</v>
      </c>
      <c r="C2149" s="158" t="s">
        <v>67</v>
      </c>
      <c r="D2149" s="210">
        <v>67620</v>
      </c>
      <c r="E2149" s="210">
        <v>331</v>
      </c>
      <c r="F2149" s="20">
        <v>0</v>
      </c>
      <c r="G2149" s="21">
        <f t="shared" si="33"/>
        <v>67289</v>
      </c>
      <c r="H2149" s="20">
        <v>0</v>
      </c>
      <c r="I2149" s="20">
        <v>0</v>
      </c>
    </row>
    <row r="2150" spans="1:9" x14ac:dyDescent="0.25">
      <c r="A2150" s="187" t="s">
        <v>832</v>
      </c>
      <c r="B2150" s="93">
        <v>0</v>
      </c>
      <c r="C2150" s="158" t="s">
        <v>67</v>
      </c>
      <c r="D2150" s="210">
        <v>23048.000000000004</v>
      </c>
      <c r="E2150" s="210">
        <v>0</v>
      </c>
      <c r="F2150" s="20">
        <v>0</v>
      </c>
      <c r="G2150" s="21">
        <f t="shared" si="33"/>
        <v>23048.000000000004</v>
      </c>
      <c r="H2150" s="20">
        <v>0</v>
      </c>
      <c r="I2150" s="20">
        <v>0</v>
      </c>
    </row>
    <row r="2151" spans="1:9" x14ac:dyDescent="0.25">
      <c r="A2151" s="187" t="s">
        <v>833</v>
      </c>
      <c r="B2151" s="93">
        <v>0</v>
      </c>
      <c r="C2151" s="158" t="s">
        <v>67</v>
      </c>
      <c r="D2151" s="210">
        <v>104239.57999999999</v>
      </c>
      <c r="E2151" s="210">
        <v>43933.33</v>
      </c>
      <c r="F2151" s="20">
        <v>0</v>
      </c>
      <c r="G2151" s="21">
        <f t="shared" si="33"/>
        <v>60306.249999999985</v>
      </c>
      <c r="H2151" s="20">
        <v>0</v>
      </c>
      <c r="I2151" s="20">
        <v>0</v>
      </c>
    </row>
    <row r="2152" spans="1:9" x14ac:dyDescent="0.25">
      <c r="A2152" s="187" t="s">
        <v>834</v>
      </c>
      <c r="B2152" s="93">
        <v>0</v>
      </c>
      <c r="C2152" s="158" t="s">
        <v>67</v>
      </c>
      <c r="D2152" s="210">
        <v>296032.8000000001</v>
      </c>
      <c r="E2152" s="210">
        <v>174679.69999999995</v>
      </c>
      <c r="F2152" s="20">
        <v>0</v>
      </c>
      <c r="G2152" s="21">
        <f t="shared" si="33"/>
        <v>121353.10000000015</v>
      </c>
      <c r="H2152" s="20">
        <v>0</v>
      </c>
      <c r="I2152" s="20">
        <v>0</v>
      </c>
    </row>
    <row r="2153" spans="1:9" x14ac:dyDescent="0.25">
      <c r="A2153" s="187" t="s">
        <v>835</v>
      </c>
      <c r="B2153" s="93">
        <v>0</v>
      </c>
      <c r="C2153" s="158" t="s">
        <v>67</v>
      </c>
      <c r="D2153" s="210">
        <v>51992.000000000015</v>
      </c>
      <c r="E2153" s="210">
        <v>9005.7999999999993</v>
      </c>
      <c r="F2153" s="20">
        <v>0</v>
      </c>
      <c r="G2153" s="21">
        <f t="shared" si="33"/>
        <v>42986.200000000012</v>
      </c>
      <c r="H2153" s="20">
        <v>0</v>
      </c>
      <c r="I2153" s="20">
        <v>0</v>
      </c>
    </row>
    <row r="2154" spans="1:9" x14ac:dyDescent="0.25">
      <c r="A2154" s="187" t="s">
        <v>836</v>
      </c>
      <c r="B2154" s="93">
        <v>0</v>
      </c>
      <c r="C2154" s="158" t="s">
        <v>67</v>
      </c>
      <c r="D2154" s="210">
        <v>38491.499999999993</v>
      </c>
      <c r="E2154" s="210">
        <v>22253.25</v>
      </c>
      <c r="F2154" s="20">
        <v>0</v>
      </c>
      <c r="G2154" s="21">
        <f t="shared" si="33"/>
        <v>16238.249999999993</v>
      </c>
      <c r="H2154" s="20">
        <v>0</v>
      </c>
      <c r="I2154" s="20">
        <v>0</v>
      </c>
    </row>
    <row r="2155" spans="1:9" x14ac:dyDescent="0.25">
      <c r="A2155" s="187" t="s">
        <v>837</v>
      </c>
      <c r="B2155" s="93">
        <v>0</v>
      </c>
      <c r="C2155" s="158" t="s">
        <v>67</v>
      </c>
      <c r="D2155" s="210">
        <v>192290.00000000003</v>
      </c>
      <c r="E2155" s="210">
        <v>34178.699999999997</v>
      </c>
      <c r="F2155" s="20">
        <v>0</v>
      </c>
      <c r="G2155" s="21">
        <f t="shared" si="33"/>
        <v>158111.30000000005</v>
      </c>
      <c r="H2155" s="20">
        <v>0</v>
      </c>
      <c r="I2155" s="20">
        <v>0</v>
      </c>
    </row>
    <row r="2156" spans="1:9" x14ac:dyDescent="0.25">
      <c r="A2156" s="187" t="s">
        <v>838</v>
      </c>
      <c r="B2156" s="93">
        <v>0</v>
      </c>
      <c r="C2156" s="158" t="s">
        <v>67</v>
      </c>
      <c r="D2156" s="210">
        <v>126897.99999999997</v>
      </c>
      <c r="E2156" s="210">
        <v>23594.250000000007</v>
      </c>
      <c r="F2156" s="20">
        <v>0</v>
      </c>
      <c r="G2156" s="21">
        <f t="shared" si="33"/>
        <v>103303.74999999997</v>
      </c>
      <c r="H2156" s="20">
        <v>0</v>
      </c>
      <c r="I2156" s="20">
        <v>0</v>
      </c>
    </row>
    <row r="2157" spans="1:9" x14ac:dyDescent="0.25">
      <c r="A2157" s="187" t="s">
        <v>839</v>
      </c>
      <c r="B2157" s="93">
        <v>0</v>
      </c>
      <c r="C2157" s="158" t="s">
        <v>67</v>
      </c>
      <c r="D2157" s="210">
        <v>183161.20000000004</v>
      </c>
      <c r="E2157" s="210">
        <v>63211.41</v>
      </c>
      <c r="F2157" s="20">
        <v>0</v>
      </c>
      <c r="G2157" s="21">
        <f t="shared" si="33"/>
        <v>119949.79000000004</v>
      </c>
      <c r="H2157" s="20">
        <v>0</v>
      </c>
      <c r="I2157" s="20">
        <v>0</v>
      </c>
    </row>
    <row r="2158" spans="1:9" x14ac:dyDescent="0.25">
      <c r="A2158" s="187" t="s">
        <v>840</v>
      </c>
      <c r="B2158" s="93">
        <v>0</v>
      </c>
      <c r="C2158" s="158" t="s">
        <v>67</v>
      </c>
      <c r="D2158" s="210">
        <v>118623.49999999997</v>
      </c>
      <c r="E2158" s="210">
        <v>15911.1</v>
      </c>
      <c r="F2158" s="20">
        <v>0</v>
      </c>
      <c r="G2158" s="21">
        <f t="shared" si="33"/>
        <v>102712.39999999997</v>
      </c>
      <c r="H2158" s="20">
        <v>0</v>
      </c>
      <c r="I2158" s="20">
        <v>0</v>
      </c>
    </row>
    <row r="2159" spans="1:9" x14ac:dyDescent="0.25">
      <c r="A2159" s="187" t="s">
        <v>841</v>
      </c>
      <c r="B2159" s="93">
        <v>0</v>
      </c>
      <c r="C2159" s="158" t="s">
        <v>67</v>
      </c>
      <c r="D2159" s="210">
        <v>105759.50000000001</v>
      </c>
      <c r="E2159" s="210">
        <v>21327.000000000004</v>
      </c>
      <c r="F2159" s="20">
        <v>0</v>
      </c>
      <c r="G2159" s="21">
        <f t="shared" si="33"/>
        <v>84432.500000000015</v>
      </c>
      <c r="H2159" s="20">
        <v>0</v>
      </c>
      <c r="I2159" s="20">
        <v>0</v>
      </c>
    </row>
    <row r="2160" spans="1:9" x14ac:dyDescent="0.25">
      <c r="A2160" s="187" t="s">
        <v>842</v>
      </c>
      <c r="B2160" s="93">
        <v>0</v>
      </c>
      <c r="C2160" s="158" t="s">
        <v>67</v>
      </c>
      <c r="D2160" s="210">
        <v>92594.000000000058</v>
      </c>
      <c r="E2160" s="210">
        <v>27952.75</v>
      </c>
      <c r="F2160" s="20">
        <v>0</v>
      </c>
      <c r="G2160" s="21">
        <f t="shared" si="33"/>
        <v>64641.250000000058</v>
      </c>
      <c r="H2160" s="20">
        <v>0</v>
      </c>
      <c r="I2160" s="20">
        <v>0</v>
      </c>
    </row>
    <row r="2161" spans="1:9" x14ac:dyDescent="0.25">
      <c r="A2161" s="187" t="s">
        <v>843</v>
      </c>
      <c r="B2161" s="93">
        <v>0</v>
      </c>
      <c r="C2161" s="158" t="s">
        <v>67</v>
      </c>
      <c r="D2161" s="210">
        <v>273643.40000000002</v>
      </c>
      <c r="E2161" s="210">
        <v>142915.59000000003</v>
      </c>
      <c r="F2161" s="20">
        <v>0</v>
      </c>
      <c r="G2161" s="21">
        <f t="shared" si="33"/>
        <v>130727.81</v>
      </c>
      <c r="H2161" s="20">
        <v>0</v>
      </c>
      <c r="I2161" s="20">
        <v>0</v>
      </c>
    </row>
    <row r="2162" spans="1:9" x14ac:dyDescent="0.25">
      <c r="A2162" s="187" t="s">
        <v>844</v>
      </c>
      <c r="B2162" s="93">
        <v>0</v>
      </c>
      <c r="C2162" s="158" t="s">
        <v>67</v>
      </c>
      <c r="D2162" s="210">
        <v>181935.80000000005</v>
      </c>
      <c r="E2162" s="210">
        <v>121469.75</v>
      </c>
      <c r="F2162" s="20">
        <v>0</v>
      </c>
      <c r="G2162" s="21">
        <f t="shared" si="33"/>
        <v>60466.050000000047</v>
      </c>
      <c r="H2162" s="20">
        <v>0</v>
      </c>
      <c r="I2162" s="20">
        <v>0</v>
      </c>
    </row>
    <row r="2163" spans="1:9" x14ac:dyDescent="0.25">
      <c r="A2163" s="187" t="s">
        <v>845</v>
      </c>
      <c r="B2163" s="93">
        <v>0</v>
      </c>
      <c r="C2163" s="158" t="s">
        <v>67</v>
      </c>
      <c r="D2163" s="210">
        <v>89679.500000000029</v>
      </c>
      <c r="E2163" s="210">
        <v>179.4</v>
      </c>
      <c r="F2163" s="20">
        <v>0</v>
      </c>
      <c r="G2163" s="21">
        <f t="shared" si="33"/>
        <v>89500.100000000035</v>
      </c>
      <c r="H2163" s="20">
        <v>0</v>
      </c>
      <c r="I2163" s="20">
        <v>0</v>
      </c>
    </row>
    <row r="2164" spans="1:9" x14ac:dyDescent="0.25">
      <c r="A2164" s="187" t="s">
        <v>846</v>
      </c>
      <c r="B2164" s="93">
        <v>0</v>
      </c>
      <c r="C2164" s="158" t="s">
        <v>67</v>
      </c>
      <c r="D2164" s="210">
        <v>48608.500000000015</v>
      </c>
      <c r="E2164" s="210">
        <v>32595</v>
      </c>
      <c r="F2164" s="20">
        <v>0</v>
      </c>
      <c r="G2164" s="21">
        <f t="shared" si="33"/>
        <v>16013.500000000015</v>
      </c>
      <c r="H2164" s="20">
        <v>0</v>
      </c>
      <c r="I2164" s="20">
        <v>0</v>
      </c>
    </row>
    <row r="2165" spans="1:9" x14ac:dyDescent="0.25">
      <c r="A2165" s="187" t="s">
        <v>847</v>
      </c>
      <c r="B2165" s="93">
        <v>0</v>
      </c>
      <c r="C2165" s="158" t="s">
        <v>67</v>
      </c>
      <c r="D2165" s="210">
        <v>115642.00000000003</v>
      </c>
      <c r="E2165" s="210">
        <v>0</v>
      </c>
      <c r="F2165" s="20">
        <v>0</v>
      </c>
      <c r="G2165" s="21">
        <f t="shared" si="33"/>
        <v>115642.00000000003</v>
      </c>
      <c r="H2165" s="20">
        <v>0</v>
      </c>
      <c r="I2165" s="20">
        <v>0</v>
      </c>
    </row>
    <row r="2166" spans="1:9" x14ac:dyDescent="0.25">
      <c r="A2166" s="187" t="s">
        <v>848</v>
      </c>
      <c r="B2166" s="93">
        <v>0</v>
      </c>
      <c r="C2166" s="158" t="s">
        <v>67</v>
      </c>
      <c r="D2166" s="210">
        <v>58357.000000000015</v>
      </c>
      <c r="E2166" s="210">
        <v>50221.149999999994</v>
      </c>
      <c r="F2166" s="20">
        <v>0</v>
      </c>
      <c r="G2166" s="21">
        <f t="shared" si="33"/>
        <v>8135.8500000000204</v>
      </c>
      <c r="H2166" s="20">
        <v>0</v>
      </c>
      <c r="I2166" s="20">
        <v>0</v>
      </c>
    </row>
    <row r="2167" spans="1:9" x14ac:dyDescent="0.25">
      <c r="A2167" s="187" t="s">
        <v>849</v>
      </c>
      <c r="B2167" s="93">
        <v>0</v>
      </c>
      <c r="C2167" s="158" t="s">
        <v>67</v>
      </c>
      <c r="D2167" s="210">
        <v>171331.49999999997</v>
      </c>
      <c r="E2167" s="210">
        <v>84039.900000000009</v>
      </c>
      <c r="F2167" s="20">
        <v>0</v>
      </c>
      <c r="G2167" s="21">
        <f t="shared" si="33"/>
        <v>87291.599999999962</v>
      </c>
      <c r="H2167" s="20">
        <v>0</v>
      </c>
      <c r="I2167" s="20">
        <v>0</v>
      </c>
    </row>
    <row r="2168" spans="1:9" x14ac:dyDescent="0.25">
      <c r="A2168" s="187" t="s">
        <v>850</v>
      </c>
      <c r="B2168" s="93">
        <v>0</v>
      </c>
      <c r="C2168" s="158" t="s">
        <v>67</v>
      </c>
      <c r="D2168" s="210">
        <v>178804.29999999993</v>
      </c>
      <c r="E2168" s="210">
        <v>26947.85</v>
      </c>
      <c r="F2168" s="20">
        <v>0</v>
      </c>
      <c r="G2168" s="21">
        <f t="shared" si="33"/>
        <v>151856.44999999992</v>
      </c>
      <c r="H2168" s="20">
        <v>0</v>
      </c>
      <c r="I2168" s="20">
        <v>0</v>
      </c>
    </row>
    <row r="2169" spans="1:9" x14ac:dyDescent="0.25">
      <c r="A2169" s="187" t="s">
        <v>1381</v>
      </c>
      <c r="B2169" s="93">
        <v>0</v>
      </c>
      <c r="C2169" s="158" t="s">
        <v>67</v>
      </c>
      <c r="D2169" s="210">
        <v>124150.99999999996</v>
      </c>
      <c r="E2169" s="210">
        <v>98015.999999999985</v>
      </c>
      <c r="F2169" s="20">
        <v>0</v>
      </c>
      <c r="G2169" s="21">
        <f t="shared" si="33"/>
        <v>26134.999999999971</v>
      </c>
      <c r="H2169" s="20">
        <v>0</v>
      </c>
      <c r="I2169" s="20">
        <v>0</v>
      </c>
    </row>
    <row r="2170" spans="1:9" x14ac:dyDescent="0.25">
      <c r="A2170" s="187" t="s">
        <v>1382</v>
      </c>
      <c r="B2170" s="93">
        <v>0</v>
      </c>
      <c r="C2170" s="158" t="s">
        <v>67</v>
      </c>
      <c r="D2170" s="210">
        <v>136613.00000000003</v>
      </c>
      <c r="E2170" s="210">
        <v>41818.250000000007</v>
      </c>
      <c r="F2170" s="20">
        <v>0</v>
      </c>
      <c r="G2170" s="21">
        <f t="shared" si="33"/>
        <v>94794.750000000029</v>
      </c>
      <c r="H2170" s="20">
        <v>0</v>
      </c>
      <c r="I2170" s="20">
        <v>0</v>
      </c>
    </row>
    <row r="2171" spans="1:9" x14ac:dyDescent="0.25">
      <c r="A2171" s="187" t="s">
        <v>1383</v>
      </c>
      <c r="B2171" s="93">
        <v>0</v>
      </c>
      <c r="C2171" s="158" t="s">
        <v>67</v>
      </c>
      <c r="D2171" s="210">
        <v>136351.24</v>
      </c>
      <c r="E2171" s="210">
        <v>65608.22</v>
      </c>
      <c r="F2171" s="20">
        <v>0</v>
      </c>
      <c r="G2171" s="21">
        <f t="shared" si="33"/>
        <v>70743.01999999999</v>
      </c>
      <c r="H2171" s="20">
        <v>0</v>
      </c>
      <c r="I2171" s="20">
        <v>0</v>
      </c>
    </row>
    <row r="2172" spans="1:9" x14ac:dyDescent="0.25">
      <c r="A2172" s="187" t="s">
        <v>1384</v>
      </c>
      <c r="B2172" s="93">
        <v>0</v>
      </c>
      <c r="C2172" s="158" t="s">
        <v>67</v>
      </c>
      <c r="D2172" s="210">
        <v>682810.07000000007</v>
      </c>
      <c r="E2172" s="210">
        <v>523154.85000000009</v>
      </c>
      <c r="F2172" s="20">
        <v>0</v>
      </c>
      <c r="G2172" s="21">
        <f t="shared" si="33"/>
        <v>159655.21999999997</v>
      </c>
      <c r="H2172" s="20">
        <v>0</v>
      </c>
      <c r="I2172" s="20">
        <v>0</v>
      </c>
    </row>
    <row r="2173" spans="1:9" x14ac:dyDescent="0.25">
      <c r="A2173" s="187" t="s">
        <v>1385</v>
      </c>
      <c r="B2173" s="93">
        <v>0</v>
      </c>
      <c r="C2173" s="158" t="s">
        <v>67</v>
      </c>
      <c r="D2173" s="210">
        <v>445104.99999999988</v>
      </c>
      <c r="E2173" s="210">
        <v>259747.3</v>
      </c>
      <c r="F2173" s="20">
        <v>0</v>
      </c>
      <c r="G2173" s="21">
        <f t="shared" si="33"/>
        <v>185357.6999999999</v>
      </c>
      <c r="H2173" s="20">
        <v>0</v>
      </c>
      <c r="I2173" s="20">
        <v>0</v>
      </c>
    </row>
    <row r="2174" spans="1:9" x14ac:dyDescent="0.25">
      <c r="A2174" s="187" t="s">
        <v>1386</v>
      </c>
      <c r="B2174" s="93">
        <v>0</v>
      </c>
      <c r="C2174" s="158" t="s">
        <v>67</v>
      </c>
      <c r="D2174" s="210">
        <v>1392391.6800000002</v>
      </c>
      <c r="E2174" s="210">
        <v>999741.37999999989</v>
      </c>
      <c r="F2174" s="20">
        <v>0</v>
      </c>
      <c r="G2174" s="21">
        <f t="shared" si="33"/>
        <v>392650.30000000028</v>
      </c>
      <c r="H2174" s="20">
        <v>0</v>
      </c>
      <c r="I2174" s="20">
        <v>0</v>
      </c>
    </row>
    <row r="2175" spans="1:9" x14ac:dyDescent="0.25">
      <c r="A2175" s="187" t="s">
        <v>1387</v>
      </c>
      <c r="B2175" s="93">
        <v>0</v>
      </c>
      <c r="C2175" s="158" t="s">
        <v>67</v>
      </c>
      <c r="D2175" s="210">
        <v>617540.74999999977</v>
      </c>
      <c r="E2175" s="210">
        <v>315844.79999999993</v>
      </c>
      <c r="F2175" s="20">
        <v>0</v>
      </c>
      <c r="G2175" s="21">
        <f t="shared" si="33"/>
        <v>301695.94999999984</v>
      </c>
      <c r="H2175" s="20">
        <v>0</v>
      </c>
      <c r="I2175" s="20">
        <v>0</v>
      </c>
    </row>
    <row r="2176" spans="1:9" x14ac:dyDescent="0.25">
      <c r="A2176" s="187" t="s">
        <v>1388</v>
      </c>
      <c r="B2176" s="93">
        <v>0</v>
      </c>
      <c r="C2176" s="158" t="s">
        <v>67</v>
      </c>
      <c r="D2176" s="210">
        <v>724443.88999999966</v>
      </c>
      <c r="E2176" s="210">
        <v>523627.96999999991</v>
      </c>
      <c r="F2176" s="20">
        <v>0</v>
      </c>
      <c r="G2176" s="21">
        <f t="shared" si="33"/>
        <v>200815.91999999975</v>
      </c>
      <c r="H2176" s="20">
        <v>0</v>
      </c>
      <c r="I2176" s="20">
        <v>0</v>
      </c>
    </row>
    <row r="2177" spans="1:9" x14ac:dyDescent="0.25">
      <c r="A2177" s="187" t="s">
        <v>1389</v>
      </c>
      <c r="B2177" s="93">
        <v>0</v>
      </c>
      <c r="C2177" s="158" t="s">
        <v>67</v>
      </c>
      <c r="D2177" s="210">
        <v>1372601.8000000003</v>
      </c>
      <c r="E2177" s="210">
        <v>995805.19000000006</v>
      </c>
      <c r="F2177" s="20">
        <v>0</v>
      </c>
      <c r="G2177" s="21">
        <f t="shared" si="33"/>
        <v>376796.61000000022</v>
      </c>
      <c r="H2177" s="20">
        <v>0</v>
      </c>
      <c r="I2177" s="20">
        <v>0</v>
      </c>
    </row>
    <row r="2178" spans="1:9" x14ac:dyDescent="0.25">
      <c r="A2178" s="187" t="s">
        <v>1390</v>
      </c>
      <c r="B2178" s="93">
        <v>0</v>
      </c>
      <c r="C2178" s="158" t="s">
        <v>67</v>
      </c>
      <c r="D2178" s="210">
        <v>118546.69999999998</v>
      </c>
      <c r="E2178" s="210">
        <v>6049.2</v>
      </c>
      <c r="F2178" s="20">
        <v>0</v>
      </c>
      <c r="G2178" s="21">
        <f t="shared" si="33"/>
        <v>112497.49999999999</v>
      </c>
      <c r="H2178" s="20">
        <v>0</v>
      </c>
      <c r="I2178" s="20">
        <v>0</v>
      </c>
    </row>
    <row r="2179" spans="1:9" x14ac:dyDescent="0.25">
      <c r="A2179" s="164" t="s">
        <v>2348</v>
      </c>
      <c r="B2179" s="93">
        <v>0</v>
      </c>
      <c r="C2179" s="158" t="s">
        <v>67</v>
      </c>
      <c r="D2179" s="210">
        <v>1219994.73</v>
      </c>
      <c r="E2179" s="210">
        <v>1033840.24</v>
      </c>
      <c r="F2179" s="20">
        <v>0</v>
      </c>
      <c r="G2179" s="21">
        <f t="shared" si="33"/>
        <v>186154.49</v>
      </c>
      <c r="H2179" s="20">
        <v>0</v>
      </c>
      <c r="I2179" s="20">
        <v>0</v>
      </c>
    </row>
    <row r="2180" spans="1:9" x14ac:dyDescent="0.25">
      <c r="A2180" s="164" t="s">
        <v>2349</v>
      </c>
      <c r="B2180" s="93">
        <v>0</v>
      </c>
      <c r="C2180" s="158" t="s">
        <v>67</v>
      </c>
      <c r="D2180" s="210">
        <v>2682446.5100000002</v>
      </c>
      <c r="E2180" s="210">
        <v>2258408.5699999994</v>
      </c>
      <c r="F2180" s="20">
        <v>0</v>
      </c>
      <c r="G2180" s="21">
        <f t="shared" si="33"/>
        <v>424037.94000000088</v>
      </c>
      <c r="H2180" s="20">
        <v>0</v>
      </c>
      <c r="I2180" s="20">
        <v>0</v>
      </c>
    </row>
    <row r="2181" spans="1:9" x14ac:dyDescent="0.25">
      <c r="A2181" s="164" t="s">
        <v>2350</v>
      </c>
      <c r="B2181" s="93">
        <v>0</v>
      </c>
      <c r="C2181" s="158" t="s">
        <v>67</v>
      </c>
      <c r="D2181" s="210">
        <v>1091231.9000000004</v>
      </c>
      <c r="E2181" s="210">
        <v>928351.96000000008</v>
      </c>
      <c r="F2181" s="20">
        <v>0</v>
      </c>
      <c r="G2181" s="21">
        <f t="shared" ref="G2181:G2244" si="34">D2181-E2181</f>
        <v>162879.94000000029</v>
      </c>
      <c r="H2181" s="20">
        <v>0</v>
      </c>
      <c r="I2181" s="20">
        <v>0</v>
      </c>
    </row>
    <row r="2182" spans="1:9" x14ac:dyDescent="0.25">
      <c r="A2182" s="164" t="s">
        <v>2351</v>
      </c>
      <c r="B2182" s="93">
        <v>0</v>
      </c>
      <c r="C2182" s="158" t="s">
        <v>67</v>
      </c>
      <c r="D2182" s="210">
        <v>1022489.4999999998</v>
      </c>
      <c r="E2182" s="210">
        <v>799934.9099999998</v>
      </c>
      <c r="F2182" s="20">
        <v>0</v>
      </c>
      <c r="G2182" s="21">
        <f t="shared" si="34"/>
        <v>222554.58999999997</v>
      </c>
      <c r="H2182" s="20">
        <v>0</v>
      </c>
      <c r="I2182" s="20">
        <v>0</v>
      </c>
    </row>
    <row r="2183" spans="1:9" x14ac:dyDescent="0.25">
      <c r="A2183" s="164" t="s">
        <v>2352</v>
      </c>
      <c r="B2183" s="93">
        <v>0</v>
      </c>
      <c r="C2183" s="158" t="s">
        <v>67</v>
      </c>
      <c r="D2183" s="210">
        <v>1329417.1000000006</v>
      </c>
      <c r="E2183" s="210">
        <v>1163592.76</v>
      </c>
      <c r="F2183" s="20">
        <v>0</v>
      </c>
      <c r="G2183" s="21">
        <f t="shared" si="34"/>
        <v>165824.34000000055</v>
      </c>
      <c r="H2183" s="20">
        <v>0</v>
      </c>
      <c r="I2183" s="20">
        <v>0</v>
      </c>
    </row>
    <row r="2184" spans="1:9" x14ac:dyDescent="0.25">
      <c r="A2184" s="164" t="s">
        <v>2353</v>
      </c>
      <c r="B2184" s="93">
        <v>0</v>
      </c>
      <c r="C2184" s="158" t="s">
        <v>67</v>
      </c>
      <c r="D2184" s="210">
        <v>1006911.6500000001</v>
      </c>
      <c r="E2184" s="210">
        <v>784343.64999999991</v>
      </c>
      <c r="F2184" s="20">
        <v>0</v>
      </c>
      <c r="G2184" s="21">
        <f t="shared" si="34"/>
        <v>222568.00000000023</v>
      </c>
      <c r="H2184" s="20">
        <v>0</v>
      </c>
      <c r="I2184" s="20">
        <v>0</v>
      </c>
    </row>
    <row r="2185" spans="1:9" x14ac:dyDescent="0.25">
      <c r="A2185" s="164" t="s">
        <v>2354</v>
      </c>
      <c r="B2185" s="93">
        <v>0</v>
      </c>
      <c r="C2185" s="158" t="s">
        <v>67</v>
      </c>
      <c r="D2185" s="210">
        <v>914329.75000000012</v>
      </c>
      <c r="E2185" s="210">
        <v>703348.78</v>
      </c>
      <c r="F2185" s="20">
        <v>0</v>
      </c>
      <c r="G2185" s="21">
        <f t="shared" si="34"/>
        <v>210980.97000000009</v>
      </c>
      <c r="H2185" s="20">
        <v>0</v>
      </c>
      <c r="I2185" s="20">
        <v>0</v>
      </c>
    </row>
    <row r="2186" spans="1:9" x14ac:dyDescent="0.25">
      <c r="A2186" s="164" t="s">
        <v>2355</v>
      </c>
      <c r="B2186" s="93">
        <v>0</v>
      </c>
      <c r="C2186" s="158" t="s">
        <v>67</v>
      </c>
      <c r="D2186" s="210">
        <v>994388.39999999991</v>
      </c>
      <c r="E2186" s="210">
        <v>827645.22</v>
      </c>
      <c r="F2186" s="20">
        <v>0</v>
      </c>
      <c r="G2186" s="21">
        <f t="shared" si="34"/>
        <v>166743.17999999993</v>
      </c>
      <c r="H2186" s="20">
        <v>0</v>
      </c>
      <c r="I2186" s="20">
        <v>0</v>
      </c>
    </row>
    <row r="2187" spans="1:9" x14ac:dyDescent="0.25">
      <c r="A2187" s="164" t="s">
        <v>2356</v>
      </c>
      <c r="B2187" s="93">
        <v>0</v>
      </c>
      <c r="C2187" s="158" t="s">
        <v>67</v>
      </c>
      <c r="D2187" s="210">
        <v>876770.00000000023</v>
      </c>
      <c r="E2187" s="210">
        <v>715669.27000000014</v>
      </c>
      <c r="F2187" s="20">
        <v>0</v>
      </c>
      <c r="G2187" s="21">
        <f t="shared" si="34"/>
        <v>161100.7300000001</v>
      </c>
      <c r="H2187" s="20">
        <v>0</v>
      </c>
      <c r="I2187" s="20">
        <v>0</v>
      </c>
    </row>
    <row r="2188" spans="1:9" x14ac:dyDescent="0.25">
      <c r="A2188" s="164" t="s">
        <v>2357</v>
      </c>
      <c r="B2188" s="93">
        <v>0</v>
      </c>
      <c r="C2188" s="158" t="s">
        <v>67</v>
      </c>
      <c r="D2188" s="210">
        <v>1310888.4999999991</v>
      </c>
      <c r="E2188" s="210">
        <v>1074998.8600000001</v>
      </c>
      <c r="F2188" s="20">
        <v>0</v>
      </c>
      <c r="G2188" s="21">
        <f t="shared" si="34"/>
        <v>235889.63999999897</v>
      </c>
      <c r="H2188" s="20">
        <v>0</v>
      </c>
      <c r="I2188" s="20">
        <v>0</v>
      </c>
    </row>
    <row r="2189" spans="1:9" x14ac:dyDescent="0.25">
      <c r="A2189" s="164" t="s">
        <v>2358</v>
      </c>
      <c r="B2189" s="93">
        <v>0</v>
      </c>
      <c r="C2189" s="158" t="s">
        <v>67</v>
      </c>
      <c r="D2189" s="210">
        <v>11557.5</v>
      </c>
      <c r="E2189" s="210">
        <v>572.5</v>
      </c>
      <c r="F2189" s="20">
        <v>0</v>
      </c>
      <c r="G2189" s="21">
        <f t="shared" si="34"/>
        <v>10985</v>
      </c>
      <c r="H2189" s="20">
        <v>0</v>
      </c>
      <c r="I2189" s="20">
        <v>0</v>
      </c>
    </row>
    <row r="2190" spans="1:9" x14ac:dyDescent="0.25">
      <c r="A2190" s="164" t="s">
        <v>2359</v>
      </c>
      <c r="B2190" s="93">
        <v>0</v>
      </c>
      <c r="C2190" s="158" t="s">
        <v>67</v>
      </c>
      <c r="D2190" s="210">
        <v>1782139.4999999995</v>
      </c>
      <c r="E2190" s="210">
        <v>1554440.15</v>
      </c>
      <c r="F2190" s="20">
        <v>0</v>
      </c>
      <c r="G2190" s="21">
        <f t="shared" si="34"/>
        <v>227699.34999999963</v>
      </c>
      <c r="H2190" s="20">
        <v>0</v>
      </c>
      <c r="I2190" s="20">
        <v>0</v>
      </c>
    </row>
    <row r="2191" spans="1:9" x14ac:dyDescent="0.25">
      <c r="A2191" s="164" t="s">
        <v>2360</v>
      </c>
      <c r="B2191" s="93">
        <v>0</v>
      </c>
      <c r="C2191" s="158" t="s">
        <v>67</v>
      </c>
      <c r="D2191" s="210">
        <v>2487984.4</v>
      </c>
      <c r="E2191" s="210">
        <v>2118099.0900000012</v>
      </c>
      <c r="F2191" s="20">
        <v>0</v>
      </c>
      <c r="G2191" s="21">
        <f t="shared" si="34"/>
        <v>369885.30999999866</v>
      </c>
      <c r="H2191" s="20">
        <v>0</v>
      </c>
      <c r="I2191" s="20">
        <v>0</v>
      </c>
    </row>
    <row r="2192" spans="1:9" x14ac:dyDescent="0.25">
      <c r="A2192" s="164" t="s">
        <v>2361</v>
      </c>
      <c r="B2192" s="93">
        <v>0</v>
      </c>
      <c r="C2192" s="158" t="s">
        <v>67</v>
      </c>
      <c r="D2192" s="210">
        <v>2032924.0299999996</v>
      </c>
      <c r="E2192" s="210">
        <v>1607547.6099999996</v>
      </c>
      <c r="F2192" s="20">
        <v>0</v>
      </c>
      <c r="G2192" s="21">
        <f t="shared" si="34"/>
        <v>425376.41999999993</v>
      </c>
      <c r="H2192" s="20">
        <v>0</v>
      </c>
      <c r="I2192" s="20">
        <v>0</v>
      </c>
    </row>
    <row r="2193" spans="1:9" x14ac:dyDescent="0.25">
      <c r="A2193" s="164" t="s">
        <v>2362</v>
      </c>
      <c r="B2193" s="93">
        <v>0</v>
      </c>
      <c r="C2193" s="158" t="s">
        <v>67</v>
      </c>
      <c r="D2193" s="210">
        <v>842730.57000000018</v>
      </c>
      <c r="E2193" s="210">
        <v>692828.67</v>
      </c>
      <c r="F2193" s="20">
        <v>0</v>
      </c>
      <c r="G2193" s="21">
        <f t="shared" si="34"/>
        <v>149901.90000000014</v>
      </c>
      <c r="H2193" s="20">
        <v>0</v>
      </c>
      <c r="I2193" s="20">
        <v>0</v>
      </c>
    </row>
    <row r="2194" spans="1:9" x14ac:dyDescent="0.25">
      <c r="A2194" s="164" t="s">
        <v>2363</v>
      </c>
      <c r="B2194" s="93">
        <v>0</v>
      </c>
      <c r="C2194" s="158" t="s">
        <v>67</v>
      </c>
      <c r="D2194" s="210">
        <v>1357216.34</v>
      </c>
      <c r="E2194" s="210">
        <v>940562.75999999989</v>
      </c>
      <c r="F2194" s="20">
        <v>0</v>
      </c>
      <c r="G2194" s="21">
        <f t="shared" si="34"/>
        <v>416653.58000000019</v>
      </c>
      <c r="H2194" s="20">
        <v>0</v>
      </c>
      <c r="I2194" s="20">
        <v>0</v>
      </c>
    </row>
    <row r="2195" spans="1:9" x14ac:dyDescent="0.25">
      <c r="A2195" s="164" t="s">
        <v>2364</v>
      </c>
      <c r="B2195" s="93">
        <v>0</v>
      </c>
      <c r="C2195" s="158" t="s">
        <v>67</v>
      </c>
      <c r="D2195" s="210">
        <v>1830507.3100000008</v>
      </c>
      <c r="E2195" s="210">
        <v>1325080.7</v>
      </c>
      <c r="F2195" s="20">
        <v>0</v>
      </c>
      <c r="G2195" s="21">
        <f t="shared" si="34"/>
        <v>505426.6100000008</v>
      </c>
      <c r="H2195" s="20">
        <v>0</v>
      </c>
      <c r="I2195" s="20">
        <v>0</v>
      </c>
    </row>
    <row r="2196" spans="1:9" x14ac:dyDescent="0.25">
      <c r="A2196" s="164" t="s">
        <v>2365</v>
      </c>
      <c r="B2196" s="93">
        <v>0</v>
      </c>
      <c r="C2196" s="158" t="s">
        <v>67</v>
      </c>
      <c r="D2196" s="210">
        <v>854405.39000000013</v>
      </c>
      <c r="E2196" s="210">
        <v>602990.75999999989</v>
      </c>
      <c r="F2196" s="20">
        <v>0</v>
      </c>
      <c r="G2196" s="21">
        <f t="shared" si="34"/>
        <v>251414.63000000024</v>
      </c>
      <c r="H2196" s="20">
        <v>0</v>
      </c>
      <c r="I2196" s="20">
        <v>0</v>
      </c>
    </row>
    <row r="2197" spans="1:9" x14ac:dyDescent="0.25">
      <c r="A2197" s="164" t="s">
        <v>2366</v>
      </c>
      <c r="B2197" s="93">
        <v>0</v>
      </c>
      <c r="C2197" s="158" t="s">
        <v>67</v>
      </c>
      <c r="D2197" s="210">
        <v>2255050.8700000006</v>
      </c>
      <c r="E2197" s="210">
        <v>1847736.5500000007</v>
      </c>
      <c r="F2197" s="20">
        <v>0</v>
      </c>
      <c r="G2197" s="21">
        <f t="shared" si="34"/>
        <v>407314.31999999983</v>
      </c>
      <c r="H2197" s="20">
        <v>0</v>
      </c>
      <c r="I2197" s="20">
        <v>0</v>
      </c>
    </row>
    <row r="2198" spans="1:9" x14ac:dyDescent="0.25">
      <c r="A2198" s="164" t="s">
        <v>2367</v>
      </c>
      <c r="B2198" s="93">
        <v>0</v>
      </c>
      <c r="C2198" s="158" t="s">
        <v>67</v>
      </c>
      <c r="D2198" s="210">
        <v>133722.29999999999</v>
      </c>
      <c r="E2198" s="210">
        <v>51669</v>
      </c>
      <c r="F2198" s="20">
        <v>0</v>
      </c>
      <c r="G2198" s="21">
        <f t="shared" si="34"/>
        <v>82053.299999999988</v>
      </c>
      <c r="H2198" s="20">
        <v>0</v>
      </c>
      <c r="I2198" s="20">
        <v>0</v>
      </c>
    </row>
    <row r="2199" spans="1:9" x14ac:dyDescent="0.25">
      <c r="A2199" s="187" t="s">
        <v>851</v>
      </c>
      <c r="B2199" s="93">
        <v>0</v>
      </c>
      <c r="C2199" s="158" t="s">
        <v>67</v>
      </c>
      <c r="D2199" s="210">
        <v>59630</v>
      </c>
      <c r="E2199" s="210">
        <v>32716.799999999996</v>
      </c>
      <c r="F2199" s="20">
        <v>0</v>
      </c>
      <c r="G2199" s="21">
        <f t="shared" si="34"/>
        <v>26913.200000000004</v>
      </c>
      <c r="H2199" s="20">
        <v>0</v>
      </c>
      <c r="I2199" s="20">
        <v>0</v>
      </c>
    </row>
    <row r="2200" spans="1:9" x14ac:dyDescent="0.25">
      <c r="A2200" s="187" t="s">
        <v>852</v>
      </c>
      <c r="B2200" s="93">
        <v>0</v>
      </c>
      <c r="C2200" s="158" t="s">
        <v>67</v>
      </c>
      <c r="D2200" s="210">
        <v>216008.00000000006</v>
      </c>
      <c r="E2200" s="210">
        <v>38543.15</v>
      </c>
      <c r="F2200" s="20">
        <v>0</v>
      </c>
      <c r="G2200" s="21">
        <f t="shared" si="34"/>
        <v>177464.85000000006</v>
      </c>
      <c r="H2200" s="20">
        <v>0</v>
      </c>
      <c r="I2200" s="20">
        <v>0</v>
      </c>
    </row>
    <row r="2201" spans="1:9" x14ac:dyDescent="0.25">
      <c r="A2201" s="187" t="s">
        <v>853</v>
      </c>
      <c r="B2201" s="93">
        <v>0</v>
      </c>
      <c r="C2201" s="158" t="s">
        <v>67</v>
      </c>
      <c r="D2201" s="210">
        <v>125416.51999999997</v>
      </c>
      <c r="E2201" s="210">
        <v>68124.149999999994</v>
      </c>
      <c r="F2201" s="20">
        <v>0</v>
      </c>
      <c r="G2201" s="21">
        <f t="shared" si="34"/>
        <v>57292.369999999981</v>
      </c>
      <c r="H2201" s="20">
        <v>0</v>
      </c>
      <c r="I2201" s="20">
        <v>0</v>
      </c>
    </row>
    <row r="2202" spans="1:9" x14ac:dyDescent="0.25">
      <c r="A2202" s="187" t="s">
        <v>854</v>
      </c>
      <c r="B2202" s="93">
        <v>0</v>
      </c>
      <c r="C2202" s="158" t="s">
        <v>67</v>
      </c>
      <c r="D2202" s="210">
        <v>105997.40000000004</v>
      </c>
      <c r="E2202" s="210">
        <v>41610.149999999994</v>
      </c>
      <c r="F2202" s="20">
        <v>0</v>
      </c>
      <c r="G2202" s="21">
        <f t="shared" si="34"/>
        <v>64387.250000000044</v>
      </c>
      <c r="H2202" s="20">
        <v>0</v>
      </c>
      <c r="I2202" s="20">
        <v>0</v>
      </c>
    </row>
    <row r="2203" spans="1:9" x14ac:dyDescent="0.25">
      <c r="A2203" s="187" t="s">
        <v>855</v>
      </c>
      <c r="B2203" s="93">
        <v>0</v>
      </c>
      <c r="C2203" s="158" t="s">
        <v>67</v>
      </c>
      <c r="D2203" s="210">
        <v>86564.000000000029</v>
      </c>
      <c r="E2203" s="210">
        <v>6097.9900000000007</v>
      </c>
      <c r="F2203" s="20">
        <v>0</v>
      </c>
      <c r="G2203" s="21">
        <f t="shared" si="34"/>
        <v>80466.010000000024</v>
      </c>
      <c r="H2203" s="20">
        <v>0</v>
      </c>
      <c r="I2203" s="20">
        <v>0</v>
      </c>
    </row>
    <row r="2204" spans="1:9" x14ac:dyDescent="0.25">
      <c r="A2204" s="187" t="s">
        <v>856</v>
      </c>
      <c r="B2204" s="93">
        <v>0</v>
      </c>
      <c r="C2204" s="158" t="s">
        <v>67</v>
      </c>
      <c r="D2204" s="210">
        <v>127400.49999999999</v>
      </c>
      <c r="E2204" s="210">
        <v>55276.450000000004</v>
      </c>
      <c r="F2204" s="20">
        <v>0</v>
      </c>
      <c r="G2204" s="21">
        <f t="shared" si="34"/>
        <v>72124.049999999988</v>
      </c>
      <c r="H2204" s="20">
        <v>0</v>
      </c>
      <c r="I2204" s="20">
        <v>0</v>
      </c>
    </row>
    <row r="2205" spans="1:9" x14ac:dyDescent="0.25">
      <c r="A2205" s="187" t="s">
        <v>857</v>
      </c>
      <c r="B2205" s="93">
        <v>0</v>
      </c>
      <c r="C2205" s="158" t="s">
        <v>67</v>
      </c>
      <c r="D2205" s="210">
        <v>24153.500000000007</v>
      </c>
      <c r="E2205" s="210">
        <v>2392.75</v>
      </c>
      <c r="F2205" s="20">
        <v>0</v>
      </c>
      <c r="G2205" s="21">
        <f t="shared" si="34"/>
        <v>21760.750000000007</v>
      </c>
      <c r="H2205" s="20">
        <v>0</v>
      </c>
      <c r="I2205" s="20">
        <v>0</v>
      </c>
    </row>
    <row r="2206" spans="1:9" x14ac:dyDescent="0.25">
      <c r="A2206" s="187" t="s">
        <v>858</v>
      </c>
      <c r="B2206" s="93">
        <v>0</v>
      </c>
      <c r="C2206" s="158" t="s">
        <v>67</v>
      </c>
      <c r="D2206" s="210">
        <v>68105.5</v>
      </c>
      <c r="E2206" s="210">
        <v>26312.7</v>
      </c>
      <c r="F2206" s="20">
        <v>0</v>
      </c>
      <c r="G2206" s="21">
        <f t="shared" si="34"/>
        <v>41792.800000000003</v>
      </c>
      <c r="H2206" s="20">
        <v>0</v>
      </c>
      <c r="I2206" s="20">
        <v>0</v>
      </c>
    </row>
    <row r="2207" spans="1:9" x14ac:dyDescent="0.25">
      <c r="A2207" s="187" t="s">
        <v>859</v>
      </c>
      <c r="B2207" s="93">
        <v>0</v>
      </c>
      <c r="C2207" s="158" t="s">
        <v>67</v>
      </c>
      <c r="D2207" s="210">
        <v>94101.500000000029</v>
      </c>
      <c r="E2207" s="210">
        <v>6716.9</v>
      </c>
      <c r="F2207" s="20">
        <v>0</v>
      </c>
      <c r="G2207" s="21">
        <f t="shared" si="34"/>
        <v>87384.600000000035</v>
      </c>
      <c r="H2207" s="20">
        <v>0</v>
      </c>
      <c r="I2207" s="20">
        <v>0</v>
      </c>
    </row>
    <row r="2208" spans="1:9" x14ac:dyDescent="0.25">
      <c r="A2208" s="187" t="s">
        <v>860</v>
      </c>
      <c r="B2208" s="93">
        <v>0</v>
      </c>
      <c r="C2208" s="158" t="s">
        <v>67</v>
      </c>
      <c r="D2208" s="210">
        <v>148907.5</v>
      </c>
      <c r="E2208" s="210">
        <v>11628.900000000001</v>
      </c>
      <c r="F2208" s="20">
        <v>0</v>
      </c>
      <c r="G2208" s="21">
        <f t="shared" si="34"/>
        <v>137278.6</v>
      </c>
      <c r="H2208" s="20">
        <v>0</v>
      </c>
      <c r="I2208" s="20">
        <v>0</v>
      </c>
    </row>
    <row r="2209" spans="1:9" x14ac:dyDescent="0.25">
      <c r="A2209" s="187" t="s">
        <v>861</v>
      </c>
      <c r="B2209" s="93">
        <v>0</v>
      </c>
      <c r="C2209" s="158" t="s">
        <v>67</v>
      </c>
      <c r="D2209" s="210">
        <v>111220.00000000001</v>
      </c>
      <c r="E2209" s="210">
        <v>11951.6</v>
      </c>
      <c r="F2209" s="20">
        <v>0</v>
      </c>
      <c r="G2209" s="21">
        <f t="shared" si="34"/>
        <v>99268.400000000009</v>
      </c>
      <c r="H2209" s="20">
        <v>0</v>
      </c>
      <c r="I2209" s="20">
        <v>0</v>
      </c>
    </row>
    <row r="2210" spans="1:9" x14ac:dyDescent="0.25">
      <c r="A2210" s="187" t="s">
        <v>862</v>
      </c>
      <c r="B2210" s="93">
        <v>0</v>
      </c>
      <c r="C2210" s="158" t="s">
        <v>67</v>
      </c>
      <c r="D2210" s="210">
        <v>36749.500000000015</v>
      </c>
      <c r="E2210" s="210">
        <v>12142.21</v>
      </c>
      <c r="F2210" s="20">
        <v>0</v>
      </c>
      <c r="G2210" s="21">
        <f t="shared" si="34"/>
        <v>24607.290000000015</v>
      </c>
      <c r="H2210" s="20">
        <v>0</v>
      </c>
      <c r="I2210" s="20">
        <v>0</v>
      </c>
    </row>
    <row r="2211" spans="1:9" x14ac:dyDescent="0.25">
      <c r="A2211" s="187" t="s">
        <v>863</v>
      </c>
      <c r="B2211" s="93">
        <v>0</v>
      </c>
      <c r="C2211" s="158" t="s">
        <v>67</v>
      </c>
      <c r="D2211" s="210">
        <v>74905.999999999956</v>
      </c>
      <c r="E2211" s="210">
        <v>38172.75</v>
      </c>
      <c r="F2211" s="20">
        <v>0</v>
      </c>
      <c r="G2211" s="21">
        <f t="shared" si="34"/>
        <v>36733.249999999956</v>
      </c>
      <c r="H2211" s="20">
        <v>0</v>
      </c>
      <c r="I2211" s="20">
        <v>0</v>
      </c>
    </row>
    <row r="2212" spans="1:9" x14ac:dyDescent="0.25">
      <c r="A2212" s="187" t="s">
        <v>864</v>
      </c>
      <c r="B2212" s="93">
        <v>0</v>
      </c>
      <c r="C2212" s="158" t="s">
        <v>67</v>
      </c>
      <c r="D2212" s="210">
        <v>115139.50000000003</v>
      </c>
      <c r="E2212" s="210">
        <v>49039.600000000006</v>
      </c>
      <c r="F2212" s="20">
        <v>0</v>
      </c>
      <c r="G2212" s="21">
        <f t="shared" si="34"/>
        <v>66099.900000000023</v>
      </c>
      <c r="H2212" s="20">
        <v>0</v>
      </c>
      <c r="I2212" s="20">
        <v>0</v>
      </c>
    </row>
    <row r="2213" spans="1:9" x14ac:dyDescent="0.25">
      <c r="A2213" s="187" t="s">
        <v>865</v>
      </c>
      <c r="B2213" s="93">
        <v>0</v>
      </c>
      <c r="C2213" s="158" t="s">
        <v>67</v>
      </c>
      <c r="D2213" s="210">
        <v>74202.5</v>
      </c>
      <c r="E2213" s="210">
        <v>9883.75</v>
      </c>
      <c r="F2213" s="20">
        <v>0</v>
      </c>
      <c r="G2213" s="21">
        <f t="shared" si="34"/>
        <v>64318.75</v>
      </c>
      <c r="H2213" s="20">
        <v>0</v>
      </c>
      <c r="I2213" s="20">
        <v>0</v>
      </c>
    </row>
    <row r="2214" spans="1:9" x14ac:dyDescent="0.25">
      <c r="A2214" s="164" t="s">
        <v>2368</v>
      </c>
      <c r="B2214" s="93">
        <v>0</v>
      </c>
      <c r="C2214" s="158" t="s">
        <v>67</v>
      </c>
      <c r="D2214" s="210">
        <v>176042.05000000008</v>
      </c>
      <c r="E2214" s="210">
        <v>124127.25000000001</v>
      </c>
      <c r="F2214" s="20">
        <v>0</v>
      </c>
      <c r="G2214" s="21">
        <f t="shared" si="34"/>
        <v>51914.800000000061</v>
      </c>
      <c r="H2214" s="20">
        <v>0</v>
      </c>
      <c r="I2214" s="20">
        <v>0</v>
      </c>
    </row>
    <row r="2215" spans="1:9" x14ac:dyDescent="0.25">
      <c r="A2215" s="164" t="s">
        <v>2369</v>
      </c>
      <c r="B2215" s="93">
        <v>0</v>
      </c>
      <c r="C2215" s="158" t="s">
        <v>67</v>
      </c>
      <c r="D2215" s="210">
        <v>146160.50000000006</v>
      </c>
      <c r="E2215" s="210">
        <v>136407.95000000001</v>
      </c>
      <c r="F2215" s="20">
        <v>0</v>
      </c>
      <c r="G2215" s="21">
        <f t="shared" si="34"/>
        <v>9752.5500000000466</v>
      </c>
      <c r="H2215" s="20">
        <v>0</v>
      </c>
      <c r="I2215" s="20">
        <v>0</v>
      </c>
    </row>
    <row r="2216" spans="1:9" x14ac:dyDescent="0.25">
      <c r="A2216" s="164" t="s">
        <v>2370</v>
      </c>
      <c r="B2216" s="93">
        <v>0</v>
      </c>
      <c r="C2216" s="158" t="s">
        <v>67</v>
      </c>
      <c r="D2216" s="210">
        <v>175320.88999999998</v>
      </c>
      <c r="E2216" s="210">
        <v>137377.19000000003</v>
      </c>
      <c r="F2216" s="20">
        <v>0</v>
      </c>
      <c r="G2216" s="21">
        <f t="shared" si="34"/>
        <v>37943.699999999953</v>
      </c>
      <c r="H2216" s="20">
        <v>0</v>
      </c>
      <c r="I2216" s="20">
        <v>0</v>
      </c>
    </row>
    <row r="2217" spans="1:9" x14ac:dyDescent="0.25">
      <c r="A2217" s="164" t="s">
        <v>2371</v>
      </c>
      <c r="B2217" s="93">
        <v>0</v>
      </c>
      <c r="C2217" s="158" t="s">
        <v>67</v>
      </c>
      <c r="D2217" s="210">
        <v>113699.00000000004</v>
      </c>
      <c r="E2217" s="210">
        <v>95374.000000000015</v>
      </c>
      <c r="F2217" s="20">
        <v>0</v>
      </c>
      <c r="G2217" s="21">
        <f t="shared" si="34"/>
        <v>18325.000000000029</v>
      </c>
      <c r="H2217" s="20">
        <v>0</v>
      </c>
      <c r="I2217" s="20">
        <v>0</v>
      </c>
    </row>
    <row r="2218" spans="1:9" x14ac:dyDescent="0.25">
      <c r="A2218" s="164" t="s">
        <v>2372</v>
      </c>
      <c r="B2218" s="93">
        <v>0</v>
      </c>
      <c r="C2218" s="158" t="s">
        <v>67</v>
      </c>
      <c r="D2218" s="210">
        <v>128606.50000000004</v>
      </c>
      <c r="E2218" s="210">
        <v>90867.930000000008</v>
      </c>
      <c r="F2218" s="20">
        <v>0</v>
      </c>
      <c r="G2218" s="21">
        <f t="shared" si="34"/>
        <v>37738.570000000036</v>
      </c>
      <c r="H2218" s="20">
        <v>0</v>
      </c>
      <c r="I2218" s="20">
        <v>0</v>
      </c>
    </row>
    <row r="2219" spans="1:9" x14ac:dyDescent="0.25">
      <c r="A2219" s="187" t="s">
        <v>866</v>
      </c>
      <c r="B2219" s="93">
        <v>0</v>
      </c>
      <c r="C2219" s="158" t="s">
        <v>67</v>
      </c>
      <c r="D2219" s="210">
        <v>38130.599999999991</v>
      </c>
      <c r="E2219" s="210">
        <v>378</v>
      </c>
      <c r="F2219" s="20">
        <v>0</v>
      </c>
      <c r="G2219" s="21">
        <f t="shared" si="34"/>
        <v>37752.599999999991</v>
      </c>
      <c r="H2219" s="20">
        <v>0</v>
      </c>
      <c r="I2219" s="20">
        <v>0</v>
      </c>
    </row>
    <row r="2220" spans="1:9" x14ac:dyDescent="0.25">
      <c r="A2220" s="187" t="s">
        <v>867</v>
      </c>
      <c r="B2220" s="93">
        <v>0</v>
      </c>
      <c r="C2220" s="158" t="s">
        <v>67</v>
      </c>
      <c r="D2220" s="210">
        <v>47134.500000000015</v>
      </c>
      <c r="E2220" s="210">
        <v>8228.5</v>
      </c>
      <c r="F2220" s="20">
        <v>0</v>
      </c>
      <c r="G2220" s="21">
        <f t="shared" si="34"/>
        <v>38906.000000000015</v>
      </c>
      <c r="H2220" s="20">
        <v>0</v>
      </c>
      <c r="I2220" s="20">
        <v>0</v>
      </c>
    </row>
    <row r="2221" spans="1:9" x14ac:dyDescent="0.25">
      <c r="A2221" s="187" t="s">
        <v>868</v>
      </c>
      <c r="B2221" s="93">
        <v>0</v>
      </c>
      <c r="C2221" s="158" t="s">
        <v>67</v>
      </c>
      <c r="D2221" s="210">
        <v>59101</v>
      </c>
      <c r="E2221" s="210">
        <v>448</v>
      </c>
      <c r="F2221" s="20">
        <v>0</v>
      </c>
      <c r="G2221" s="21">
        <f t="shared" si="34"/>
        <v>58653</v>
      </c>
      <c r="H2221" s="20">
        <v>0</v>
      </c>
      <c r="I2221" s="20">
        <v>0</v>
      </c>
    </row>
    <row r="2222" spans="1:9" x14ac:dyDescent="0.25">
      <c r="A2222" s="187" t="s">
        <v>869</v>
      </c>
      <c r="B2222" s="93">
        <v>0</v>
      </c>
      <c r="C2222" s="158" t="s">
        <v>67</v>
      </c>
      <c r="D2222" s="210">
        <v>19798.500000000007</v>
      </c>
      <c r="E2222" s="210">
        <v>0</v>
      </c>
      <c r="F2222" s="20">
        <v>0</v>
      </c>
      <c r="G2222" s="21">
        <f t="shared" si="34"/>
        <v>19798.500000000007</v>
      </c>
      <c r="H2222" s="20">
        <v>0</v>
      </c>
      <c r="I2222" s="20">
        <v>0</v>
      </c>
    </row>
    <row r="2223" spans="1:9" x14ac:dyDescent="0.25">
      <c r="A2223" s="187" t="s">
        <v>870</v>
      </c>
      <c r="B2223" s="93">
        <v>0</v>
      </c>
      <c r="C2223" s="158" t="s">
        <v>67</v>
      </c>
      <c r="D2223" s="210">
        <v>36179.999999999993</v>
      </c>
      <c r="E2223" s="210">
        <v>9938.25</v>
      </c>
      <c r="F2223" s="20">
        <v>0</v>
      </c>
      <c r="G2223" s="21">
        <f t="shared" si="34"/>
        <v>26241.749999999993</v>
      </c>
      <c r="H2223" s="20">
        <v>0</v>
      </c>
      <c r="I2223" s="20">
        <v>0</v>
      </c>
    </row>
    <row r="2224" spans="1:9" x14ac:dyDescent="0.25">
      <c r="A2224" s="187" t="s">
        <v>871</v>
      </c>
      <c r="B2224" s="93">
        <v>0</v>
      </c>
      <c r="C2224" s="158" t="s">
        <v>67</v>
      </c>
      <c r="D2224" s="210">
        <v>82677.999999999985</v>
      </c>
      <c r="E2224" s="210">
        <v>37848.100000000006</v>
      </c>
      <c r="F2224" s="20">
        <v>0</v>
      </c>
      <c r="G2224" s="21">
        <f t="shared" si="34"/>
        <v>44829.89999999998</v>
      </c>
      <c r="H2224" s="20">
        <v>0</v>
      </c>
      <c r="I2224" s="20">
        <v>0</v>
      </c>
    </row>
    <row r="2225" spans="1:9" x14ac:dyDescent="0.25">
      <c r="A2225" s="187" t="s">
        <v>872</v>
      </c>
      <c r="B2225" s="93">
        <v>0</v>
      </c>
      <c r="C2225" s="158" t="s">
        <v>67</v>
      </c>
      <c r="D2225" s="210">
        <v>11222.5</v>
      </c>
      <c r="E2225" s="210">
        <v>804</v>
      </c>
      <c r="F2225" s="20">
        <v>0</v>
      </c>
      <c r="G2225" s="21">
        <f t="shared" si="34"/>
        <v>10418.5</v>
      </c>
      <c r="H2225" s="20">
        <v>0</v>
      </c>
      <c r="I2225" s="20">
        <v>0</v>
      </c>
    </row>
    <row r="2226" spans="1:9" x14ac:dyDescent="0.25">
      <c r="A2226" s="187" t="s">
        <v>873</v>
      </c>
      <c r="B2226" s="93">
        <v>0</v>
      </c>
      <c r="C2226" s="158" t="s">
        <v>67</v>
      </c>
      <c r="D2226" s="210">
        <v>70718.499999999985</v>
      </c>
      <c r="E2226" s="210">
        <v>626.5</v>
      </c>
      <c r="F2226" s="20">
        <v>0</v>
      </c>
      <c r="G2226" s="21">
        <f t="shared" si="34"/>
        <v>70091.999999999985</v>
      </c>
      <c r="H2226" s="20">
        <v>0</v>
      </c>
      <c r="I2226" s="20">
        <v>0</v>
      </c>
    </row>
    <row r="2227" spans="1:9" x14ac:dyDescent="0.25">
      <c r="A2227" s="187" t="s">
        <v>874</v>
      </c>
      <c r="B2227" s="93">
        <v>0</v>
      </c>
      <c r="C2227" s="158" t="s">
        <v>67</v>
      </c>
      <c r="D2227" s="210">
        <v>51422.5</v>
      </c>
      <c r="E2227" s="210">
        <v>0</v>
      </c>
      <c r="F2227" s="20">
        <v>0</v>
      </c>
      <c r="G2227" s="21">
        <f t="shared" si="34"/>
        <v>51422.5</v>
      </c>
      <c r="H2227" s="20">
        <v>0</v>
      </c>
      <c r="I2227" s="20">
        <v>0</v>
      </c>
    </row>
    <row r="2228" spans="1:9" x14ac:dyDescent="0.25">
      <c r="A2228" s="187" t="s">
        <v>875</v>
      </c>
      <c r="B2228" s="93">
        <v>0</v>
      </c>
      <c r="C2228" s="158" t="s">
        <v>67</v>
      </c>
      <c r="D2228" s="210">
        <v>75509.000000000029</v>
      </c>
      <c r="E2228" s="210">
        <v>59011.450000000004</v>
      </c>
      <c r="F2228" s="20">
        <v>0</v>
      </c>
      <c r="G2228" s="21">
        <f t="shared" si="34"/>
        <v>16497.550000000025</v>
      </c>
      <c r="H2228" s="20">
        <v>0</v>
      </c>
      <c r="I2228" s="20">
        <v>0</v>
      </c>
    </row>
    <row r="2229" spans="1:9" x14ac:dyDescent="0.25">
      <c r="A2229" s="187" t="s">
        <v>876</v>
      </c>
      <c r="B2229" s="93">
        <v>0</v>
      </c>
      <c r="C2229" s="158" t="s">
        <v>67</v>
      </c>
      <c r="D2229" s="210">
        <v>127266.50000000004</v>
      </c>
      <c r="E2229" s="210">
        <v>47213.2</v>
      </c>
      <c r="F2229" s="20">
        <v>0</v>
      </c>
      <c r="G2229" s="21">
        <f t="shared" si="34"/>
        <v>80053.300000000047</v>
      </c>
      <c r="H2229" s="20">
        <v>0</v>
      </c>
      <c r="I2229" s="20">
        <v>0</v>
      </c>
    </row>
    <row r="2230" spans="1:9" x14ac:dyDescent="0.25">
      <c r="A2230" s="187" t="s">
        <v>1391</v>
      </c>
      <c r="B2230" s="93">
        <v>0</v>
      </c>
      <c r="C2230" s="158" t="s">
        <v>67</v>
      </c>
      <c r="D2230" s="210">
        <v>1819502.2799999998</v>
      </c>
      <c r="E2230" s="210">
        <v>1427975.98</v>
      </c>
      <c r="F2230" s="20">
        <v>0</v>
      </c>
      <c r="G2230" s="21">
        <f t="shared" si="34"/>
        <v>391526.29999999981</v>
      </c>
      <c r="H2230" s="20">
        <v>0</v>
      </c>
      <c r="I2230" s="20">
        <v>0</v>
      </c>
    </row>
    <row r="2231" spans="1:9" x14ac:dyDescent="0.25">
      <c r="A2231" s="187" t="s">
        <v>1392</v>
      </c>
      <c r="B2231" s="93">
        <v>0</v>
      </c>
      <c r="C2231" s="158" t="s">
        <v>67</v>
      </c>
      <c r="D2231" s="210">
        <v>1078599.5000000002</v>
      </c>
      <c r="E2231" s="210">
        <v>833474.74000000011</v>
      </c>
      <c r="F2231" s="20">
        <v>0</v>
      </c>
      <c r="G2231" s="21">
        <f t="shared" si="34"/>
        <v>245124.76000000013</v>
      </c>
      <c r="H2231" s="20">
        <v>0</v>
      </c>
      <c r="I2231" s="20">
        <v>0</v>
      </c>
    </row>
    <row r="2232" spans="1:9" x14ac:dyDescent="0.25">
      <c r="A2232" s="164" t="s">
        <v>1827</v>
      </c>
      <c r="B2232" s="93">
        <v>0</v>
      </c>
      <c r="C2232" s="158" t="s">
        <v>67</v>
      </c>
      <c r="D2232" s="210">
        <v>124063.65999999997</v>
      </c>
      <c r="E2232" s="210">
        <v>57266.59</v>
      </c>
      <c r="F2232" s="20">
        <v>0</v>
      </c>
      <c r="G2232" s="21">
        <f t="shared" si="34"/>
        <v>66797.069999999978</v>
      </c>
      <c r="H2232" s="20">
        <v>0</v>
      </c>
      <c r="I2232" s="20">
        <v>0</v>
      </c>
    </row>
    <row r="2233" spans="1:9" x14ac:dyDescent="0.25">
      <c r="A2233" s="164" t="s">
        <v>1828</v>
      </c>
      <c r="B2233" s="93">
        <v>0</v>
      </c>
      <c r="C2233" s="158" t="s">
        <v>67</v>
      </c>
      <c r="D2233" s="210">
        <v>200430.50000000009</v>
      </c>
      <c r="E2233" s="210">
        <v>155530.00999999998</v>
      </c>
      <c r="F2233" s="20">
        <v>0</v>
      </c>
      <c r="G2233" s="21">
        <f t="shared" si="34"/>
        <v>44900.490000000107</v>
      </c>
      <c r="H2233" s="20">
        <v>0</v>
      </c>
      <c r="I2233" s="20">
        <v>0</v>
      </c>
    </row>
    <row r="2234" spans="1:9" x14ac:dyDescent="0.25">
      <c r="A2234" s="164" t="s">
        <v>1829</v>
      </c>
      <c r="B2234" s="93">
        <v>0</v>
      </c>
      <c r="C2234" s="158" t="s">
        <v>67</v>
      </c>
      <c r="D2234" s="210">
        <v>380794.49999999988</v>
      </c>
      <c r="E2234" s="210">
        <v>311416.75</v>
      </c>
      <c r="F2234" s="20">
        <v>0</v>
      </c>
      <c r="G2234" s="21">
        <f t="shared" si="34"/>
        <v>69377.749999999884</v>
      </c>
      <c r="H2234" s="20">
        <v>0</v>
      </c>
      <c r="I2234" s="20">
        <v>0</v>
      </c>
    </row>
    <row r="2235" spans="1:9" x14ac:dyDescent="0.25">
      <c r="A2235" s="164" t="s">
        <v>1830</v>
      </c>
      <c r="B2235" s="93">
        <v>0</v>
      </c>
      <c r="C2235" s="158" t="s">
        <v>67</v>
      </c>
      <c r="D2235" s="210">
        <v>256902.21000000008</v>
      </c>
      <c r="E2235" s="210">
        <v>228803.76</v>
      </c>
      <c r="F2235" s="20">
        <v>0</v>
      </c>
      <c r="G2235" s="21">
        <f t="shared" si="34"/>
        <v>28098.45000000007</v>
      </c>
      <c r="H2235" s="20">
        <v>0</v>
      </c>
      <c r="I2235" s="20">
        <v>0</v>
      </c>
    </row>
    <row r="2236" spans="1:9" x14ac:dyDescent="0.25">
      <c r="A2236" s="164" t="s">
        <v>1831</v>
      </c>
      <c r="B2236" s="93">
        <v>0</v>
      </c>
      <c r="C2236" s="158" t="s">
        <v>67</v>
      </c>
      <c r="D2236" s="210">
        <v>496369.49999999983</v>
      </c>
      <c r="E2236" s="210">
        <v>381401.13000000006</v>
      </c>
      <c r="F2236" s="20">
        <v>0</v>
      </c>
      <c r="G2236" s="21">
        <f t="shared" si="34"/>
        <v>114968.36999999976</v>
      </c>
      <c r="H2236" s="20">
        <v>0</v>
      </c>
      <c r="I2236" s="20">
        <v>0</v>
      </c>
    </row>
    <row r="2237" spans="1:9" x14ac:dyDescent="0.25">
      <c r="A2237" s="164" t="s">
        <v>1832</v>
      </c>
      <c r="B2237" s="93">
        <v>0</v>
      </c>
      <c r="C2237" s="158" t="s">
        <v>67</v>
      </c>
      <c r="D2237" s="210">
        <v>3959995.5299999979</v>
      </c>
      <c r="E2237" s="210">
        <v>3036911.0399999991</v>
      </c>
      <c r="F2237" s="20">
        <v>0</v>
      </c>
      <c r="G2237" s="21">
        <f t="shared" si="34"/>
        <v>923084.48999999883</v>
      </c>
      <c r="H2237" s="20">
        <v>0</v>
      </c>
      <c r="I2237" s="20">
        <v>0</v>
      </c>
    </row>
    <row r="2238" spans="1:9" x14ac:dyDescent="0.25">
      <c r="A2238" s="164" t="s">
        <v>1833</v>
      </c>
      <c r="B2238" s="93">
        <v>0</v>
      </c>
      <c r="C2238" s="158" t="s">
        <v>67</v>
      </c>
      <c r="D2238" s="210">
        <v>1343902.0999999996</v>
      </c>
      <c r="E2238" s="210">
        <v>841637.99</v>
      </c>
      <c r="F2238" s="20">
        <v>0</v>
      </c>
      <c r="G2238" s="21">
        <f t="shared" si="34"/>
        <v>502264.10999999964</v>
      </c>
      <c r="H2238" s="20">
        <v>0</v>
      </c>
      <c r="I2238" s="20">
        <v>0</v>
      </c>
    </row>
    <row r="2239" spans="1:9" x14ac:dyDescent="0.25">
      <c r="A2239" s="164" t="s">
        <v>1834</v>
      </c>
      <c r="B2239" s="93">
        <v>0</v>
      </c>
      <c r="C2239" s="158" t="s">
        <v>67</v>
      </c>
      <c r="D2239" s="210">
        <v>2179931.6800000002</v>
      </c>
      <c r="E2239" s="210">
        <v>1545486.2899999998</v>
      </c>
      <c r="F2239" s="20">
        <v>0</v>
      </c>
      <c r="G2239" s="21">
        <f t="shared" si="34"/>
        <v>634445.39000000036</v>
      </c>
      <c r="H2239" s="20">
        <v>0</v>
      </c>
      <c r="I2239" s="20">
        <v>0</v>
      </c>
    </row>
    <row r="2240" spans="1:9" x14ac:dyDescent="0.25">
      <c r="A2240" s="204" t="s">
        <v>877</v>
      </c>
      <c r="B2240" s="93">
        <v>0</v>
      </c>
      <c r="C2240" s="158" t="s">
        <v>67</v>
      </c>
      <c r="D2240" s="210">
        <v>461093.99999999988</v>
      </c>
      <c r="E2240" s="210">
        <v>232226.22000000003</v>
      </c>
      <c r="F2240" s="20">
        <v>0</v>
      </c>
      <c r="G2240" s="21">
        <f t="shared" si="34"/>
        <v>228867.77999999985</v>
      </c>
      <c r="H2240" s="20">
        <v>0</v>
      </c>
      <c r="I2240" s="20">
        <v>0</v>
      </c>
    </row>
    <row r="2241" spans="1:9" x14ac:dyDescent="0.25">
      <c r="A2241" s="205" t="s">
        <v>1835</v>
      </c>
      <c r="B2241" s="93">
        <v>0</v>
      </c>
      <c r="C2241" s="158" t="s">
        <v>67</v>
      </c>
      <c r="D2241" s="210">
        <v>33371.699999999997</v>
      </c>
      <c r="E2241" s="210">
        <v>32952.85</v>
      </c>
      <c r="F2241" s="20">
        <v>0</v>
      </c>
      <c r="G2241" s="21">
        <f t="shared" si="34"/>
        <v>418.84999999999854</v>
      </c>
      <c r="H2241" s="20">
        <v>0</v>
      </c>
      <c r="I2241" s="20">
        <v>0</v>
      </c>
    </row>
    <row r="2242" spans="1:9" x14ac:dyDescent="0.25">
      <c r="A2242" s="204" t="s">
        <v>878</v>
      </c>
      <c r="B2242" s="93">
        <v>0</v>
      </c>
      <c r="C2242" s="158" t="s">
        <v>67</v>
      </c>
      <c r="D2242" s="210">
        <v>88662.749999999985</v>
      </c>
      <c r="E2242" s="210">
        <v>21650.300000000003</v>
      </c>
      <c r="F2242" s="20">
        <v>0</v>
      </c>
      <c r="G2242" s="21">
        <f t="shared" si="34"/>
        <v>67012.449999999983</v>
      </c>
      <c r="H2242" s="20">
        <v>0</v>
      </c>
      <c r="I2242" s="20">
        <v>0</v>
      </c>
    </row>
    <row r="2243" spans="1:9" x14ac:dyDescent="0.25">
      <c r="A2243" s="204" t="s">
        <v>879</v>
      </c>
      <c r="B2243" s="93">
        <v>0</v>
      </c>
      <c r="C2243" s="158" t="s">
        <v>67</v>
      </c>
      <c r="D2243" s="210">
        <v>96312.5</v>
      </c>
      <c r="E2243" s="210">
        <v>28349.15</v>
      </c>
      <c r="F2243" s="20">
        <v>0</v>
      </c>
      <c r="G2243" s="21">
        <f t="shared" si="34"/>
        <v>67963.350000000006</v>
      </c>
      <c r="H2243" s="20">
        <v>0</v>
      </c>
      <c r="I2243" s="20">
        <v>0</v>
      </c>
    </row>
    <row r="2244" spans="1:9" x14ac:dyDescent="0.25">
      <c r="A2244" s="204" t="s">
        <v>880</v>
      </c>
      <c r="B2244" s="93">
        <v>0</v>
      </c>
      <c r="C2244" s="158" t="s">
        <v>67</v>
      </c>
      <c r="D2244" s="210">
        <v>17353.000000000004</v>
      </c>
      <c r="E2244" s="210">
        <v>16679.600000000002</v>
      </c>
      <c r="F2244" s="20">
        <v>0</v>
      </c>
      <c r="G2244" s="21">
        <f t="shared" si="34"/>
        <v>673.40000000000146</v>
      </c>
      <c r="H2244" s="20">
        <v>0</v>
      </c>
      <c r="I2244" s="20">
        <v>0</v>
      </c>
    </row>
    <row r="2245" spans="1:9" x14ac:dyDescent="0.25">
      <c r="A2245" s="204" t="s">
        <v>881</v>
      </c>
      <c r="B2245" s="93">
        <v>0</v>
      </c>
      <c r="C2245" s="158" t="s">
        <v>67</v>
      </c>
      <c r="D2245" s="210">
        <v>84420.65</v>
      </c>
      <c r="E2245" s="210">
        <v>10807.650000000001</v>
      </c>
      <c r="F2245" s="20">
        <v>0</v>
      </c>
      <c r="G2245" s="21">
        <f t="shared" ref="G2245:G2308" si="35">D2245-E2245</f>
        <v>73613</v>
      </c>
      <c r="H2245" s="20">
        <v>0</v>
      </c>
      <c r="I2245" s="20">
        <v>0</v>
      </c>
    </row>
    <row r="2246" spans="1:9" x14ac:dyDescent="0.25">
      <c r="A2246" s="205" t="s">
        <v>1836</v>
      </c>
      <c r="B2246" s="93">
        <v>0</v>
      </c>
      <c r="C2246" s="158" t="s">
        <v>67</v>
      </c>
      <c r="D2246" s="210">
        <v>60232.999999999985</v>
      </c>
      <c r="E2246" s="210">
        <v>16594.749999999996</v>
      </c>
      <c r="F2246" s="20">
        <v>0</v>
      </c>
      <c r="G2246" s="21">
        <f t="shared" si="35"/>
        <v>43638.249999999985</v>
      </c>
      <c r="H2246" s="20">
        <v>0</v>
      </c>
      <c r="I2246" s="20">
        <v>0</v>
      </c>
    </row>
    <row r="2247" spans="1:9" x14ac:dyDescent="0.25">
      <c r="A2247" s="205" t="s">
        <v>1837</v>
      </c>
      <c r="B2247" s="93">
        <v>0</v>
      </c>
      <c r="C2247" s="158" t="s">
        <v>67</v>
      </c>
      <c r="D2247" s="210">
        <v>159317.57999999993</v>
      </c>
      <c r="E2247" s="210">
        <v>46128.28</v>
      </c>
      <c r="F2247" s="20">
        <v>0</v>
      </c>
      <c r="G2247" s="21">
        <f t="shared" si="35"/>
        <v>113189.29999999993</v>
      </c>
      <c r="H2247" s="20">
        <v>0</v>
      </c>
      <c r="I2247" s="20">
        <v>0</v>
      </c>
    </row>
    <row r="2248" spans="1:9" x14ac:dyDescent="0.25">
      <c r="A2248" s="205" t="s">
        <v>1838</v>
      </c>
      <c r="B2248" s="93">
        <v>0</v>
      </c>
      <c r="C2248" s="158" t="s">
        <v>67</v>
      </c>
      <c r="D2248" s="210">
        <v>170481.50000000003</v>
      </c>
      <c r="E2248" s="210">
        <v>18943.490000000005</v>
      </c>
      <c r="F2248" s="20">
        <v>0</v>
      </c>
      <c r="G2248" s="21">
        <f t="shared" si="35"/>
        <v>151538.01</v>
      </c>
      <c r="H2248" s="20">
        <v>0</v>
      </c>
      <c r="I2248" s="20">
        <v>0</v>
      </c>
    </row>
    <row r="2249" spans="1:9" x14ac:dyDescent="0.25">
      <c r="A2249" s="205" t="s">
        <v>1839</v>
      </c>
      <c r="B2249" s="93">
        <v>0</v>
      </c>
      <c r="C2249" s="158" t="s">
        <v>67</v>
      </c>
      <c r="D2249" s="210">
        <v>174847.40000000005</v>
      </c>
      <c r="E2249" s="210">
        <v>63369.01</v>
      </c>
      <c r="F2249" s="20">
        <v>0</v>
      </c>
      <c r="G2249" s="21">
        <f t="shared" si="35"/>
        <v>111478.39000000004</v>
      </c>
      <c r="H2249" s="20">
        <v>0</v>
      </c>
      <c r="I2249" s="20">
        <v>0</v>
      </c>
    </row>
    <row r="2250" spans="1:9" x14ac:dyDescent="0.25">
      <c r="A2250" s="164" t="s">
        <v>1840</v>
      </c>
      <c r="B2250" s="93">
        <v>0</v>
      </c>
      <c r="C2250" s="158" t="s">
        <v>67</v>
      </c>
      <c r="D2250" s="210">
        <v>239160.25000000006</v>
      </c>
      <c r="E2250" s="210">
        <v>93641.75</v>
      </c>
      <c r="F2250" s="20">
        <v>0</v>
      </c>
      <c r="G2250" s="21">
        <f t="shared" si="35"/>
        <v>145518.50000000006</v>
      </c>
      <c r="H2250" s="20">
        <v>0</v>
      </c>
      <c r="I2250" s="20">
        <v>0</v>
      </c>
    </row>
    <row r="2251" spans="1:9" x14ac:dyDescent="0.25">
      <c r="A2251" s="164" t="s">
        <v>1841</v>
      </c>
      <c r="B2251" s="93">
        <v>0</v>
      </c>
      <c r="C2251" s="158" t="s">
        <v>67</v>
      </c>
      <c r="D2251" s="210">
        <v>145524.00000000003</v>
      </c>
      <c r="E2251" s="210">
        <v>68695.7</v>
      </c>
      <c r="F2251" s="20">
        <v>0</v>
      </c>
      <c r="G2251" s="21">
        <f t="shared" si="35"/>
        <v>76828.300000000032</v>
      </c>
      <c r="H2251" s="20">
        <v>0</v>
      </c>
      <c r="I2251" s="20">
        <v>0</v>
      </c>
    </row>
    <row r="2252" spans="1:9" x14ac:dyDescent="0.25">
      <c r="A2252" s="164" t="s">
        <v>1842</v>
      </c>
      <c r="B2252" s="93">
        <v>0</v>
      </c>
      <c r="C2252" s="158" t="s">
        <v>67</v>
      </c>
      <c r="D2252" s="210">
        <v>137986.50000000003</v>
      </c>
      <c r="E2252" s="210">
        <v>55974.450000000012</v>
      </c>
      <c r="F2252" s="20">
        <v>0</v>
      </c>
      <c r="G2252" s="21">
        <f t="shared" si="35"/>
        <v>82012.050000000017</v>
      </c>
      <c r="H2252" s="20">
        <v>0</v>
      </c>
      <c r="I2252" s="20">
        <v>0</v>
      </c>
    </row>
    <row r="2253" spans="1:9" x14ac:dyDescent="0.25">
      <c r="A2253" s="164" t="s">
        <v>1843</v>
      </c>
      <c r="B2253" s="93">
        <v>0</v>
      </c>
      <c r="C2253" s="158" t="s">
        <v>67</v>
      </c>
      <c r="D2253" s="210">
        <v>180900.00000000003</v>
      </c>
      <c r="E2253" s="210">
        <v>107853.45</v>
      </c>
      <c r="F2253" s="20">
        <v>0</v>
      </c>
      <c r="G2253" s="21">
        <f t="shared" si="35"/>
        <v>73046.550000000032</v>
      </c>
      <c r="H2253" s="20">
        <v>0</v>
      </c>
      <c r="I2253" s="20">
        <v>0</v>
      </c>
    </row>
    <row r="2254" spans="1:9" x14ac:dyDescent="0.25">
      <c r="A2254" s="164" t="s">
        <v>1844</v>
      </c>
      <c r="B2254" s="93">
        <v>0</v>
      </c>
      <c r="C2254" s="158" t="s">
        <v>67</v>
      </c>
      <c r="D2254" s="210">
        <v>47167.999999999985</v>
      </c>
      <c r="E2254" s="210">
        <v>19874.25</v>
      </c>
      <c r="F2254" s="20">
        <v>0</v>
      </c>
      <c r="G2254" s="21">
        <f t="shared" si="35"/>
        <v>27293.749999999985</v>
      </c>
      <c r="H2254" s="20">
        <v>0</v>
      </c>
      <c r="I2254" s="20">
        <v>0</v>
      </c>
    </row>
    <row r="2255" spans="1:9" x14ac:dyDescent="0.25">
      <c r="A2255" s="164" t="s">
        <v>1845</v>
      </c>
      <c r="B2255" s="93">
        <v>0</v>
      </c>
      <c r="C2255" s="158" t="s">
        <v>67</v>
      </c>
      <c r="D2255" s="210">
        <v>78055</v>
      </c>
      <c r="E2255" s="210">
        <v>0</v>
      </c>
      <c r="F2255" s="20">
        <v>0</v>
      </c>
      <c r="G2255" s="21">
        <f t="shared" si="35"/>
        <v>78055</v>
      </c>
      <c r="H2255" s="20">
        <v>0</v>
      </c>
      <c r="I2255" s="20">
        <v>0</v>
      </c>
    </row>
    <row r="2256" spans="1:9" x14ac:dyDescent="0.25">
      <c r="A2256" s="187" t="s">
        <v>882</v>
      </c>
      <c r="B2256" s="93">
        <v>0</v>
      </c>
      <c r="C2256" s="158" t="s">
        <v>67</v>
      </c>
      <c r="D2256" s="210">
        <v>107902.79999999999</v>
      </c>
      <c r="E2256" s="210">
        <v>45040.75</v>
      </c>
      <c r="F2256" s="20">
        <v>0</v>
      </c>
      <c r="G2256" s="21">
        <f t="shared" si="35"/>
        <v>62862.049999999988</v>
      </c>
      <c r="H2256" s="20">
        <v>0</v>
      </c>
      <c r="I2256" s="20">
        <v>0</v>
      </c>
    </row>
    <row r="2257" spans="1:9" x14ac:dyDescent="0.25">
      <c r="A2257" s="205" t="s">
        <v>1846</v>
      </c>
      <c r="B2257" s="93">
        <v>0</v>
      </c>
      <c r="C2257" s="158" t="s">
        <v>67</v>
      </c>
      <c r="D2257" s="210">
        <v>83288.000000000015</v>
      </c>
      <c r="E2257" s="210">
        <v>220.8</v>
      </c>
      <c r="F2257" s="20">
        <v>0</v>
      </c>
      <c r="G2257" s="21">
        <f t="shared" si="35"/>
        <v>83067.200000000012</v>
      </c>
      <c r="H2257" s="20">
        <v>0</v>
      </c>
      <c r="I2257" s="20">
        <v>0</v>
      </c>
    </row>
    <row r="2258" spans="1:9" x14ac:dyDescent="0.25">
      <c r="A2258" s="205" t="s">
        <v>1847</v>
      </c>
      <c r="B2258" s="93">
        <v>0</v>
      </c>
      <c r="C2258" s="158" t="s">
        <v>67</v>
      </c>
      <c r="D2258" s="210">
        <v>70703.549999999988</v>
      </c>
      <c r="E2258" s="210">
        <v>598.92000000000007</v>
      </c>
      <c r="F2258" s="20">
        <v>0</v>
      </c>
      <c r="G2258" s="21">
        <f t="shared" si="35"/>
        <v>70104.62999999999</v>
      </c>
      <c r="H2258" s="20">
        <v>0</v>
      </c>
      <c r="I2258" s="20">
        <v>0</v>
      </c>
    </row>
    <row r="2259" spans="1:9" x14ac:dyDescent="0.25">
      <c r="A2259" s="164" t="s">
        <v>1848</v>
      </c>
      <c r="B2259" s="93">
        <v>0</v>
      </c>
      <c r="C2259" s="158" t="s">
        <v>67</v>
      </c>
      <c r="D2259" s="210">
        <v>73874.460000000021</v>
      </c>
      <c r="E2259" s="210">
        <v>48813.560000000005</v>
      </c>
      <c r="F2259" s="20">
        <v>0</v>
      </c>
      <c r="G2259" s="21">
        <f t="shared" si="35"/>
        <v>25060.900000000016</v>
      </c>
      <c r="H2259" s="20">
        <v>0</v>
      </c>
      <c r="I2259" s="20">
        <v>0</v>
      </c>
    </row>
    <row r="2260" spans="1:9" x14ac:dyDescent="0.25">
      <c r="A2260" s="164" t="s">
        <v>1849</v>
      </c>
      <c r="B2260" s="93">
        <v>0</v>
      </c>
      <c r="C2260" s="158" t="s">
        <v>67</v>
      </c>
      <c r="D2260" s="210">
        <v>71690</v>
      </c>
      <c r="E2260" s="210">
        <v>25350.65</v>
      </c>
      <c r="F2260" s="20">
        <v>0</v>
      </c>
      <c r="G2260" s="21">
        <f t="shared" si="35"/>
        <v>46339.35</v>
      </c>
      <c r="H2260" s="20">
        <v>0</v>
      </c>
      <c r="I2260" s="20">
        <v>0</v>
      </c>
    </row>
    <row r="2261" spans="1:9" x14ac:dyDescent="0.25">
      <c r="A2261" s="164" t="s">
        <v>1850</v>
      </c>
      <c r="B2261" s="93">
        <v>0</v>
      </c>
      <c r="C2261" s="158" t="s">
        <v>67</v>
      </c>
      <c r="D2261" s="210">
        <v>73652.28</v>
      </c>
      <c r="E2261" s="210">
        <v>14222.229999999996</v>
      </c>
      <c r="F2261" s="20">
        <v>0</v>
      </c>
      <c r="G2261" s="21">
        <f t="shared" si="35"/>
        <v>59430.05</v>
      </c>
      <c r="H2261" s="20">
        <v>0</v>
      </c>
      <c r="I2261" s="20">
        <v>0</v>
      </c>
    </row>
    <row r="2262" spans="1:9" x14ac:dyDescent="0.25">
      <c r="A2262" s="164" t="s">
        <v>1851</v>
      </c>
      <c r="B2262" s="93">
        <v>0</v>
      </c>
      <c r="C2262" s="158" t="s">
        <v>67</v>
      </c>
      <c r="D2262" s="210">
        <v>32160</v>
      </c>
      <c r="E2262" s="210">
        <v>11927.4</v>
      </c>
      <c r="F2262" s="20">
        <v>0</v>
      </c>
      <c r="G2262" s="21">
        <f t="shared" si="35"/>
        <v>20232.599999999999</v>
      </c>
      <c r="H2262" s="20">
        <v>0</v>
      </c>
      <c r="I2262" s="20">
        <v>0</v>
      </c>
    </row>
    <row r="2263" spans="1:9" x14ac:dyDescent="0.25">
      <c r="A2263" s="164" t="s">
        <v>1852</v>
      </c>
      <c r="B2263" s="93">
        <v>0</v>
      </c>
      <c r="C2263" s="158" t="s">
        <v>67</v>
      </c>
      <c r="D2263" s="210">
        <v>284665.50000000012</v>
      </c>
      <c r="E2263" s="210">
        <v>19488.45</v>
      </c>
      <c r="F2263" s="20">
        <v>0</v>
      </c>
      <c r="G2263" s="21">
        <f t="shared" si="35"/>
        <v>265177.0500000001</v>
      </c>
      <c r="H2263" s="20">
        <v>0</v>
      </c>
      <c r="I2263" s="20">
        <v>0</v>
      </c>
    </row>
    <row r="2264" spans="1:9" x14ac:dyDescent="0.25">
      <c r="A2264" s="164" t="s">
        <v>1853</v>
      </c>
      <c r="B2264" s="93">
        <v>0</v>
      </c>
      <c r="C2264" s="158" t="s">
        <v>67</v>
      </c>
      <c r="D2264" s="210">
        <v>138232.80000000005</v>
      </c>
      <c r="E2264" s="210">
        <v>6029.8</v>
      </c>
      <c r="F2264" s="20">
        <v>0</v>
      </c>
      <c r="G2264" s="21">
        <f t="shared" si="35"/>
        <v>132203.00000000006</v>
      </c>
      <c r="H2264" s="20">
        <v>0</v>
      </c>
      <c r="I2264" s="20">
        <v>0</v>
      </c>
    </row>
    <row r="2265" spans="1:9" x14ac:dyDescent="0.25">
      <c r="A2265" s="164" t="s">
        <v>1854</v>
      </c>
      <c r="B2265" s="93">
        <v>0</v>
      </c>
      <c r="C2265" s="158" t="s">
        <v>67</v>
      </c>
      <c r="D2265" s="210">
        <v>24455</v>
      </c>
      <c r="E2265" s="210">
        <v>14940.800000000001</v>
      </c>
      <c r="F2265" s="20">
        <v>0</v>
      </c>
      <c r="G2265" s="21">
        <f t="shared" si="35"/>
        <v>9514.1999999999989</v>
      </c>
      <c r="H2265" s="20">
        <v>0</v>
      </c>
      <c r="I2265" s="20">
        <v>0</v>
      </c>
    </row>
    <row r="2266" spans="1:9" x14ac:dyDescent="0.25">
      <c r="A2266" s="164" t="s">
        <v>1855</v>
      </c>
      <c r="B2266" s="93">
        <v>0</v>
      </c>
      <c r="C2266" s="158" t="s">
        <v>67</v>
      </c>
      <c r="D2266" s="210">
        <v>12364.800000000001</v>
      </c>
      <c r="E2266" s="210">
        <v>11904</v>
      </c>
      <c r="F2266" s="20">
        <v>0</v>
      </c>
      <c r="G2266" s="21">
        <f t="shared" si="35"/>
        <v>460.80000000000109</v>
      </c>
      <c r="H2266" s="20">
        <v>0</v>
      </c>
      <c r="I2266" s="20">
        <v>0</v>
      </c>
    </row>
    <row r="2267" spans="1:9" x14ac:dyDescent="0.25">
      <c r="A2267" s="187" t="s">
        <v>883</v>
      </c>
      <c r="B2267" s="93">
        <v>0</v>
      </c>
      <c r="C2267" s="158" t="s">
        <v>67</v>
      </c>
      <c r="D2267" s="210">
        <v>97175.299999999988</v>
      </c>
      <c r="E2267" s="210">
        <v>56852.800000000003</v>
      </c>
      <c r="F2267" s="20">
        <v>0</v>
      </c>
      <c r="G2267" s="21">
        <f t="shared" si="35"/>
        <v>40322.499999999985</v>
      </c>
      <c r="H2267" s="20">
        <v>0</v>
      </c>
      <c r="I2267" s="20">
        <v>0</v>
      </c>
    </row>
    <row r="2268" spans="1:9" x14ac:dyDescent="0.25">
      <c r="A2268" s="164" t="s">
        <v>1856</v>
      </c>
      <c r="B2268" s="93">
        <v>0</v>
      </c>
      <c r="C2268" s="158" t="s">
        <v>67</v>
      </c>
      <c r="D2268" s="210">
        <v>124227.59999999999</v>
      </c>
      <c r="E2268" s="210">
        <v>2548.6000000000004</v>
      </c>
      <c r="F2268" s="20">
        <v>0</v>
      </c>
      <c r="G2268" s="21">
        <f t="shared" si="35"/>
        <v>121678.99999999999</v>
      </c>
      <c r="H2268" s="20">
        <v>0</v>
      </c>
      <c r="I2268" s="20">
        <v>0</v>
      </c>
    </row>
    <row r="2269" spans="1:9" x14ac:dyDescent="0.25">
      <c r="A2269" s="164" t="s">
        <v>1857</v>
      </c>
      <c r="B2269" s="93">
        <v>0</v>
      </c>
      <c r="C2269" s="158" t="s">
        <v>67</v>
      </c>
      <c r="D2269" s="210">
        <v>35510</v>
      </c>
      <c r="E2269" s="210">
        <v>182</v>
      </c>
      <c r="F2269" s="20">
        <v>0</v>
      </c>
      <c r="G2269" s="21">
        <f t="shared" si="35"/>
        <v>35328</v>
      </c>
      <c r="H2269" s="20">
        <v>0</v>
      </c>
      <c r="I2269" s="20">
        <v>0</v>
      </c>
    </row>
    <row r="2270" spans="1:9" x14ac:dyDescent="0.25">
      <c r="A2270" s="187" t="s">
        <v>884</v>
      </c>
      <c r="B2270" s="93">
        <v>0</v>
      </c>
      <c r="C2270" s="158" t="s">
        <v>67</v>
      </c>
      <c r="D2270" s="210">
        <v>64235.799999999996</v>
      </c>
      <c r="E2270" s="210">
        <v>22092.249999999996</v>
      </c>
      <c r="F2270" s="20">
        <v>0</v>
      </c>
      <c r="G2270" s="21">
        <f t="shared" si="35"/>
        <v>42143.55</v>
      </c>
      <c r="H2270" s="20">
        <v>0</v>
      </c>
      <c r="I2270" s="20">
        <v>0</v>
      </c>
    </row>
    <row r="2271" spans="1:9" x14ac:dyDescent="0.25">
      <c r="A2271" s="164" t="s">
        <v>1858</v>
      </c>
      <c r="B2271" s="93">
        <v>0</v>
      </c>
      <c r="C2271" s="158" t="s">
        <v>67</v>
      </c>
      <c r="D2271" s="210">
        <v>48943.500000000015</v>
      </c>
      <c r="E2271" s="210">
        <v>12367.35</v>
      </c>
      <c r="F2271" s="20">
        <v>0</v>
      </c>
      <c r="G2271" s="21">
        <f t="shared" si="35"/>
        <v>36576.150000000016</v>
      </c>
      <c r="H2271" s="20">
        <v>0</v>
      </c>
      <c r="I2271" s="20">
        <v>0</v>
      </c>
    </row>
    <row r="2272" spans="1:9" x14ac:dyDescent="0.25">
      <c r="A2272" s="164" t="s">
        <v>1859</v>
      </c>
      <c r="B2272" s="93">
        <v>0</v>
      </c>
      <c r="C2272" s="158" t="s">
        <v>67</v>
      </c>
      <c r="D2272" s="210">
        <v>78088.499999999971</v>
      </c>
      <c r="E2272" s="210">
        <v>22333.450000000004</v>
      </c>
      <c r="F2272" s="20">
        <v>0</v>
      </c>
      <c r="G2272" s="21">
        <f t="shared" si="35"/>
        <v>55755.049999999967</v>
      </c>
      <c r="H2272" s="20">
        <v>0</v>
      </c>
      <c r="I2272" s="20">
        <v>0</v>
      </c>
    </row>
    <row r="2273" spans="1:9" x14ac:dyDescent="0.25">
      <c r="A2273" s="187" t="s">
        <v>885</v>
      </c>
      <c r="B2273" s="93">
        <v>0</v>
      </c>
      <c r="C2273" s="158" t="s">
        <v>67</v>
      </c>
      <c r="D2273" s="210">
        <v>107995.9</v>
      </c>
      <c r="E2273" s="210">
        <v>40873.600000000006</v>
      </c>
      <c r="F2273" s="20">
        <v>0</v>
      </c>
      <c r="G2273" s="21">
        <f t="shared" si="35"/>
        <v>67122.299999999988</v>
      </c>
      <c r="H2273" s="20">
        <v>0</v>
      </c>
      <c r="I2273" s="20">
        <v>0</v>
      </c>
    </row>
    <row r="2274" spans="1:9" x14ac:dyDescent="0.25">
      <c r="A2274" s="164" t="s">
        <v>1860</v>
      </c>
      <c r="B2274" s="93">
        <v>0</v>
      </c>
      <c r="C2274" s="158" t="s">
        <v>67</v>
      </c>
      <c r="D2274" s="210">
        <v>35473.199999999997</v>
      </c>
      <c r="E2274" s="210">
        <v>717.6</v>
      </c>
      <c r="F2274" s="20">
        <v>0</v>
      </c>
      <c r="G2274" s="21">
        <f t="shared" si="35"/>
        <v>34755.599999999999</v>
      </c>
      <c r="H2274" s="20">
        <v>0</v>
      </c>
      <c r="I2274" s="20">
        <v>0</v>
      </c>
    </row>
    <row r="2275" spans="1:9" x14ac:dyDescent="0.25">
      <c r="A2275" s="187" t="s">
        <v>1393</v>
      </c>
      <c r="B2275" s="93">
        <v>0</v>
      </c>
      <c r="C2275" s="158" t="s">
        <v>67</v>
      </c>
      <c r="D2275" s="210">
        <v>47000.499999999985</v>
      </c>
      <c r="E2275" s="210">
        <v>14261.399999999998</v>
      </c>
      <c r="F2275" s="20">
        <v>0</v>
      </c>
      <c r="G2275" s="21">
        <f t="shared" si="35"/>
        <v>32739.099999999988</v>
      </c>
      <c r="H2275" s="20">
        <v>0</v>
      </c>
      <c r="I2275" s="20">
        <v>0</v>
      </c>
    </row>
    <row r="2276" spans="1:9" x14ac:dyDescent="0.25">
      <c r="A2276" s="187" t="s">
        <v>886</v>
      </c>
      <c r="B2276" s="93">
        <v>0</v>
      </c>
      <c r="C2276" s="158" t="s">
        <v>67</v>
      </c>
      <c r="D2276" s="210">
        <v>17621.000000000004</v>
      </c>
      <c r="E2276" s="210">
        <v>5493.2</v>
      </c>
      <c r="F2276" s="20">
        <v>0</v>
      </c>
      <c r="G2276" s="21">
        <f t="shared" si="35"/>
        <v>12127.800000000003</v>
      </c>
      <c r="H2276" s="20">
        <v>0</v>
      </c>
      <c r="I2276" s="20">
        <v>0</v>
      </c>
    </row>
    <row r="2277" spans="1:9" x14ac:dyDescent="0.25">
      <c r="A2277" s="187" t="s">
        <v>887</v>
      </c>
      <c r="B2277" s="93">
        <v>0</v>
      </c>
      <c r="C2277" s="158" t="s">
        <v>67</v>
      </c>
      <c r="D2277" s="210">
        <v>115876.50000000004</v>
      </c>
      <c r="E2277" s="210">
        <v>823.8</v>
      </c>
      <c r="F2277" s="20">
        <v>0</v>
      </c>
      <c r="G2277" s="21">
        <f t="shared" si="35"/>
        <v>115052.70000000004</v>
      </c>
      <c r="H2277" s="20">
        <v>0</v>
      </c>
      <c r="I2277" s="20">
        <v>0</v>
      </c>
    </row>
    <row r="2278" spans="1:9" x14ac:dyDescent="0.25">
      <c r="A2278" s="187" t="s">
        <v>888</v>
      </c>
      <c r="B2278" s="93">
        <v>0</v>
      </c>
      <c r="C2278" s="158" t="s">
        <v>67</v>
      </c>
      <c r="D2278" s="210">
        <v>91842.049999999988</v>
      </c>
      <c r="E2278" s="210">
        <v>27923.1</v>
      </c>
      <c r="F2278" s="20">
        <v>0</v>
      </c>
      <c r="G2278" s="21">
        <f t="shared" si="35"/>
        <v>63918.94999999999</v>
      </c>
      <c r="H2278" s="20">
        <v>0</v>
      </c>
      <c r="I2278" s="20">
        <v>0</v>
      </c>
    </row>
    <row r="2279" spans="1:9" x14ac:dyDescent="0.25">
      <c r="A2279" s="187" t="s">
        <v>889</v>
      </c>
      <c r="B2279" s="93">
        <v>0</v>
      </c>
      <c r="C2279" s="158" t="s">
        <v>67</v>
      </c>
      <c r="D2279" s="210">
        <v>10820.500000000004</v>
      </c>
      <c r="E2279" s="210">
        <v>0</v>
      </c>
      <c r="F2279" s="20">
        <v>0</v>
      </c>
      <c r="G2279" s="21">
        <f t="shared" si="35"/>
        <v>10820.500000000004</v>
      </c>
      <c r="H2279" s="20">
        <v>0</v>
      </c>
      <c r="I2279" s="20">
        <v>0</v>
      </c>
    </row>
    <row r="2280" spans="1:9" x14ac:dyDescent="0.25">
      <c r="A2280" s="187" t="s">
        <v>890</v>
      </c>
      <c r="B2280" s="93">
        <v>0</v>
      </c>
      <c r="C2280" s="158" t="s">
        <v>67</v>
      </c>
      <c r="D2280" s="210">
        <v>117984.14999999998</v>
      </c>
      <c r="E2280" s="210">
        <v>92225.75</v>
      </c>
      <c r="F2280" s="20">
        <v>0</v>
      </c>
      <c r="G2280" s="21">
        <f t="shared" si="35"/>
        <v>25758.39999999998</v>
      </c>
      <c r="H2280" s="20">
        <v>0</v>
      </c>
      <c r="I2280" s="20">
        <v>0</v>
      </c>
    </row>
    <row r="2281" spans="1:9" x14ac:dyDescent="0.25">
      <c r="A2281" s="187" t="s">
        <v>891</v>
      </c>
      <c r="B2281" s="93">
        <v>0</v>
      </c>
      <c r="C2281" s="158" t="s">
        <v>67</v>
      </c>
      <c r="D2281" s="210">
        <v>126379.08000000002</v>
      </c>
      <c r="E2281" s="210">
        <v>220.37</v>
      </c>
      <c r="F2281" s="20">
        <v>0</v>
      </c>
      <c r="G2281" s="21">
        <f t="shared" si="35"/>
        <v>126158.71000000002</v>
      </c>
      <c r="H2281" s="20">
        <v>0</v>
      </c>
      <c r="I2281" s="20">
        <v>0</v>
      </c>
    </row>
    <row r="2282" spans="1:9" x14ac:dyDescent="0.25">
      <c r="A2282" s="187" t="s">
        <v>892</v>
      </c>
      <c r="B2282" s="93">
        <v>0</v>
      </c>
      <c r="C2282" s="158" t="s">
        <v>67</v>
      </c>
      <c r="D2282" s="210">
        <v>98087.999999999985</v>
      </c>
      <c r="E2282" s="210">
        <v>56397.750000000007</v>
      </c>
      <c r="F2282" s="20">
        <v>0</v>
      </c>
      <c r="G2282" s="21">
        <f t="shared" si="35"/>
        <v>41690.249999999978</v>
      </c>
      <c r="H2282" s="20">
        <v>0</v>
      </c>
      <c r="I2282" s="20">
        <v>0</v>
      </c>
    </row>
    <row r="2283" spans="1:9" x14ac:dyDescent="0.25">
      <c r="A2283" s="187" t="s">
        <v>893</v>
      </c>
      <c r="B2283" s="93">
        <v>0</v>
      </c>
      <c r="C2283" s="158" t="s">
        <v>67</v>
      </c>
      <c r="D2283" s="210">
        <v>116623.69999999998</v>
      </c>
      <c r="E2283" s="210">
        <v>85278.400000000009</v>
      </c>
      <c r="F2283" s="20">
        <v>0</v>
      </c>
      <c r="G2283" s="21">
        <f t="shared" si="35"/>
        <v>31345.299999999974</v>
      </c>
      <c r="H2283" s="20">
        <v>0</v>
      </c>
      <c r="I2283" s="20">
        <v>0</v>
      </c>
    </row>
    <row r="2284" spans="1:9" x14ac:dyDescent="0.25">
      <c r="A2284" s="187" t="s">
        <v>894</v>
      </c>
      <c r="B2284" s="93">
        <v>0</v>
      </c>
      <c r="C2284" s="158" t="s">
        <v>67</v>
      </c>
      <c r="D2284" s="210">
        <v>288833.49999999994</v>
      </c>
      <c r="E2284" s="210">
        <v>142947.59999999998</v>
      </c>
      <c r="F2284" s="20">
        <v>0</v>
      </c>
      <c r="G2284" s="21">
        <f t="shared" si="35"/>
        <v>145885.89999999997</v>
      </c>
      <c r="H2284" s="20">
        <v>0</v>
      </c>
      <c r="I2284" s="20">
        <v>0</v>
      </c>
    </row>
    <row r="2285" spans="1:9" x14ac:dyDescent="0.25">
      <c r="A2285" s="187" t="s">
        <v>895</v>
      </c>
      <c r="B2285" s="93">
        <v>0</v>
      </c>
      <c r="C2285" s="158" t="s">
        <v>67</v>
      </c>
      <c r="D2285" s="210">
        <v>133120.1</v>
      </c>
      <c r="E2285" s="210">
        <v>113198.1</v>
      </c>
      <c r="F2285" s="20">
        <v>0</v>
      </c>
      <c r="G2285" s="21">
        <f t="shared" si="35"/>
        <v>19922</v>
      </c>
      <c r="H2285" s="20">
        <v>0</v>
      </c>
      <c r="I2285" s="20">
        <v>0</v>
      </c>
    </row>
    <row r="2286" spans="1:9" x14ac:dyDescent="0.25">
      <c r="A2286" s="187" t="s">
        <v>896</v>
      </c>
      <c r="B2286" s="93">
        <v>0</v>
      </c>
      <c r="C2286" s="158" t="s">
        <v>67</v>
      </c>
      <c r="D2286" s="210">
        <v>89076.500000000029</v>
      </c>
      <c r="E2286" s="210">
        <v>66112.450000000012</v>
      </c>
      <c r="F2286" s="20">
        <v>0</v>
      </c>
      <c r="G2286" s="21">
        <f t="shared" si="35"/>
        <v>22964.050000000017</v>
      </c>
      <c r="H2286" s="20">
        <v>0</v>
      </c>
      <c r="I2286" s="20">
        <v>0</v>
      </c>
    </row>
    <row r="2287" spans="1:9" x14ac:dyDescent="0.25">
      <c r="A2287" s="187" t="s">
        <v>897</v>
      </c>
      <c r="B2287" s="93">
        <v>0</v>
      </c>
      <c r="C2287" s="158" t="s">
        <v>67</v>
      </c>
      <c r="D2287" s="210">
        <v>110407.20000000004</v>
      </c>
      <c r="E2287" s="210">
        <v>87477.500000000015</v>
      </c>
      <c r="F2287" s="20">
        <v>0</v>
      </c>
      <c r="G2287" s="21">
        <f t="shared" si="35"/>
        <v>22929.700000000026</v>
      </c>
      <c r="H2287" s="20">
        <v>0</v>
      </c>
      <c r="I2287" s="20">
        <v>0</v>
      </c>
    </row>
    <row r="2288" spans="1:9" x14ac:dyDescent="0.25">
      <c r="A2288" s="187" t="s">
        <v>898</v>
      </c>
      <c r="B2288" s="93">
        <v>0</v>
      </c>
      <c r="C2288" s="158" t="s">
        <v>67</v>
      </c>
      <c r="D2288" s="210">
        <v>146629.49999999994</v>
      </c>
      <c r="E2288" s="210">
        <v>110430.1</v>
      </c>
      <c r="F2288" s="20">
        <v>0</v>
      </c>
      <c r="G2288" s="21">
        <f t="shared" si="35"/>
        <v>36199.399999999936</v>
      </c>
      <c r="H2288" s="20">
        <v>0</v>
      </c>
      <c r="I2288" s="20">
        <v>0</v>
      </c>
    </row>
    <row r="2289" spans="1:9" x14ac:dyDescent="0.25">
      <c r="A2289" s="187" t="s">
        <v>899</v>
      </c>
      <c r="B2289" s="93">
        <v>0</v>
      </c>
      <c r="C2289" s="158" t="s">
        <v>67</v>
      </c>
      <c r="D2289" s="210">
        <v>76882.000000000029</v>
      </c>
      <c r="E2289" s="210">
        <v>38917.599999999999</v>
      </c>
      <c r="F2289" s="20">
        <v>0</v>
      </c>
      <c r="G2289" s="21">
        <f t="shared" si="35"/>
        <v>37964.400000000031</v>
      </c>
      <c r="H2289" s="20">
        <v>0</v>
      </c>
      <c r="I2289" s="20">
        <v>0</v>
      </c>
    </row>
    <row r="2290" spans="1:9" x14ac:dyDescent="0.25">
      <c r="A2290" s="187" t="s">
        <v>900</v>
      </c>
      <c r="B2290" s="93">
        <v>0</v>
      </c>
      <c r="C2290" s="158" t="s">
        <v>67</v>
      </c>
      <c r="D2290" s="210">
        <v>80065</v>
      </c>
      <c r="E2290" s="210">
        <v>10386.749999999998</v>
      </c>
      <c r="F2290" s="20">
        <v>0</v>
      </c>
      <c r="G2290" s="21">
        <f t="shared" si="35"/>
        <v>69678.25</v>
      </c>
      <c r="H2290" s="20">
        <v>0</v>
      </c>
      <c r="I2290" s="20">
        <v>0</v>
      </c>
    </row>
    <row r="2291" spans="1:9" x14ac:dyDescent="0.25">
      <c r="A2291" s="187" t="s">
        <v>901</v>
      </c>
      <c r="B2291" s="93">
        <v>0</v>
      </c>
      <c r="C2291" s="158" t="s">
        <v>67</v>
      </c>
      <c r="D2291" s="210">
        <v>10954.499999999996</v>
      </c>
      <c r="E2291" s="210">
        <v>10529.399999999998</v>
      </c>
      <c r="F2291" s="20">
        <v>0</v>
      </c>
      <c r="G2291" s="21">
        <f t="shared" si="35"/>
        <v>425.09999999999854</v>
      </c>
      <c r="H2291" s="20">
        <v>0</v>
      </c>
      <c r="I2291" s="20">
        <v>0</v>
      </c>
    </row>
    <row r="2292" spans="1:9" x14ac:dyDescent="0.25">
      <c r="A2292" s="187" t="s">
        <v>902</v>
      </c>
      <c r="B2292" s="93">
        <v>0</v>
      </c>
      <c r="C2292" s="158" t="s">
        <v>67</v>
      </c>
      <c r="D2292" s="210">
        <v>12093.499999999998</v>
      </c>
      <c r="E2292" s="210">
        <v>0</v>
      </c>
      <c r="F2292" s="20">
        <v>0</v>
      </c>
      <c r="G2292" s="21">
        <f t="shared" si="35"/>
        <v>12093.499999999998</v>
      </c>
      <c r="H2292" s="20">
        <v>0</v>
      </c>
      <c r="I2292" s="20">
        <v>0</v>
      </c>
    </row>
    <row r="2293" spans="1:9" x14ac:dyDescent="0.25">
      <c r="A2293" s="187" t="s">
        <v>903</v>
      </c>
      <c r="B2293" s="93">
        <v>0</v>
      </c>
      <c r="C2293" s="158" t="s">
        <v>67</v>
      </c>
      <c r="D2293" s="210">
        <v>89746.500000000029</v>
      </c>
      <c r="E2293" s="210">
        <v>265.60000000000002</v>
      </c>
      <c r="F2293" s="20">
        <v>0</v>
      </c>
      <c r="G2293" s="21">
        <f t="shared" si="35"/>
        <v>89480.900000000023</v>
      </c>
      <c r="H2293" s="20">
        <v>0</v>
      </c>
      <c r="I2293" s="20">
        <v>0</v>
      </c>
    </row>
    <row r="2294" spans="1:9" x14ac:dyDescent="0.25">
      <c r="A2294" s="187" t="s">
        <v>904</v>
      </c>
      <c r="B2294" s="93">
        <v>0</v>
      </c>
      <c r="C2294" s="158" t="s">
        <v>67</v>
      </c>
      <c r="D2294" s="210">
        <v>58926.499999999993</v>
      </c>
      <c r="E2294" s="210">
        <v>28105.1</v>
      </c>
      <c r="F2294" s="20">
        <v>0</v>
      </c>
      <c r="G2294" s="21">
        <f t="shared" si="35"/>
        <v>30821.399999999994</v>
      </c>
      <c r="H2294" s="20">
        <v>0</v>
      </c>
      <c r="I2294" s="20">
        <v>0</v>
      </c>
    </row>
    <row r="2295" spans="1:9" x14ac:dyDescent="0.25">
      <c r="A2295" s="187" t="s">
        <v>905</v>
      </c>
      <c r="B2295" s="93">
        <v>0</v>
      </c>
      <c r="C2295" s="158" t="s">
        <v>67</v>
      </c>
      <c r="D2295" s="210">
        <v>61271.499999999993</v>
      </c>
      <c r="E2295" s="210">
        <v>400.6</v>
      </c>
      <c r="F2295" s="20">
        <v>0</v>
      </c>
      <c r="G2295" s="21">
        <f t="shared" si="35"/>
        <v>60870.899999999994</v>
      </c>
      <c r="H2295" s="20">
        <v>0</v>
      </c>
      <c r="I2295" s="20">
        <v>0</v>
      </c>
    </row>
    <row r="2296" spans="1:9" x14ac:dyDescent="0.25">
      <c r="A2296" s="187" t="s">
        <v>906</v>
      </c>
      <c r="B2296" s="93">
        <v>0</v>
      </c>
      <c r="C2296" s="158" t="s">
        <v>67</v>
      </c>
      <c r="D2296" s="210">
        <v>136181.49999999997</v>
      </c>
      <c r="E2296" s="210">
        <v>54936.799999999996</v>
      </c>
      <c r="F2296" s="20">
        <v>0</v>
      </c>
      <c r="G2296" s="21">
        <f t="shared" si="35"/>
        <v>81244.699999999983</v>
      </c>
      <c r="H2296" s="20">
        <v>0</v>
      </c>
      <c r="I2296" s="20">
        <v>0</v>
      </c>
    </row>
    <row r="2297" spans="1:9" x14ac:dyDescent="0.25">
      <c r="A2297" s="187" t="s">
        <v>907</v>
      </c>
      <c r="B2297" s="93">
        <v>0</v>
      </c>
      <c r="C2297" s="158" t="s">
        <v>67</v>
      </c>
      <c r="D2297" s="210">
        <v>89930.75</v>
      </c>
      <c r="E2297" s="210">
        <v>6100.5</v>
      </c>
      <c r="F2297" s="20">
        <v>0</v>
      </c>
      <c r="G2297" s="21">
        <f t="shared" si="35"/>
        <v>83830.25</v>
      </c>
      <c r="H2297" s="20">
        <v>0</v>
      </c>
      <c r="I2297" s="20">
        <v>0</v>
      </c>
    </row>
    <row r="2298" spans="1:9" x14ac:dyDescent="0.25">
      <c r="A2298" s="187" t="s">
        <v>908</v>
      </c>
      <c r="B2298" s="93">
        <v>0</v>
      </c>
      <c r="C2298" s="158" t="s">
        <v>67</v>
      </c>
      <c r="D2298" s="210">
        <v>128740.49999999999</v>
      </c>
      <c r="E2298" s="210">
        <v>12010.600000000002</v>
      </c>
      <c r="F2298" s="20">
        <v>0</v>
      </c>
      <c r="G2298" s="21">
        <f t="shared" si="35"/>
        <v>116729.89999999998</v>
      </c>
      <c r="H2298" s="20">
        <v>0</v>
      </c>
      <c r="I2298" s="20">
        <v>0</v>
      </c>
    </row>
    <row r="2299" spans="1:9" x14ac:dyDescent="0.25">
      <c r="A2299" s="187" t="s">
        <v>909</v>
      </c>
      <c r="B2299" s="93">
        <v>0</v>
      </c>
      <c r="C2299" s="158" t="s">
        <v>67</v>
      </c>
      <c r="D2299" s="210">
        <v>772473.5</v>
      </c>
      <c r="E2299" s="210">
        <v>590943.80999999982</v>
      </c>
      <c r="F2299" s="20">
        <v>0</v>
      </c>
      <c r="G2299" s="21">
        <f t="shared" si="35"/>
        <v>181529.69000000018</v>
      </c>
      <c r="H2299" s="20">
        <v>0</v>
      </c>
      <c r="I2299" s="20">
        <v>0</v>
      </c>
    </row>
    <row r="2300" spans="1:9" x14ac:dyDescent="0.25">
      <c r="A2300" s="164" t="s">
        <v>2373</v>
      </c>
      <c r="B2300" s="93">
        <v>0</v>
      </c>
      <c r="C2300" s="158" t="s">
        <v>67</v>
      </c>
      <c r="D2300" s="210">
        <v>30853.500000000007</v>
      </c>
      <c r="E2300" s="210">
        <v>174</v>
      </c>
      <c r="F2300" s="20">
        <v>0</v>
      </c>
      <c r="G2300" s="21">
        <f t="shared" si="35"/>
        <v>30679.500000000007</v>
      </c>
      <c r="H2300" s="20">
        <v>0</v>
      </c>
      <c r="I2300" s="20">
        <v>0</v>
      </c>
    </row>
    <row r="2301" spans="1:9" x14ac:dyDescent="0.25">
      <c r="A2301" s="164" t="s">
        <v>2374</v>
      </c>
      <c r="B2301" s="93">
        <v>0</v>
      </c>
      <c r="C2301" s="158" t="s">
        <v>67</v>
      </c>
      <c r="D2301" s="210">
        <v>129625.80000000005</v>
      </c>
      <c r="E2301" s="210">
        <v>30180.600000000006</v>
      </c>
      <c r="F2301" s="20">
        <v>0</v>
      </c>
      <c r="G2301" s="21">
        <f t="shared" si="35"/>
        <v>99445.200000000041</v>
      </c>
      <c r="H2301" s="20">
        <v>0</v>
      </c>
      <c r="I2301" s="20">
        <v>0</v>
      </c>
    </row>
    <row r="2302" spans="1:9" x14ac:dyDescent="0.25">
      <c r="A2302" s="187" t="s">
        <v>910</v>
      </c>
      <c r="B2302" s="93">
        <v>0</v>
      </c>
      <c r="C2302" s="158" t="s">
        <v>67</v>
      </c>
      <c r="D2302" s="210">
        <v>274219.61</v>
      </c>
      <c r="E2302" s="210">
        <v>213144.17</v>
      </c>
      <c r="F2302" s="20">
        <v>0</v>
      </c>
      <c r="G2302" s="21">
        <f t="shared" si="35"/>
        <v>61075.439999999973</v>
      </c>
      <c r="H2302" s="20">
        <v>0</v>
      </c>
      <c r="I2302" s="20">
        <v>0</v>
      </c>
    </row>
    <row r="2303" spans="1:9" x14ac:dyDescent="0.25">
      <c r="A2303" s="187" t="s">
        <v>911</v>
      </c>
      <c r="B2303" s="93">
        <v>0</v>
      </c>
      <c r="C2303" s="158" t="s">
        <v>67</v>
      </c>
      <c r="D2303" s="210">
        <v>22939</v>
      </c>
      <c r="E2303" s="210">
        <v>0</v>
      </c>
      <c r="F2303" s="20">
        <v>0</v>
      </c>
      <c r="G2303" s="21">
        <f t="shared" si="35"/>
        <v>22939</v>
      </c>
      <c r="H2303" s="20">
        <v>0</v>
      </c>
      <c r="I2303" s="20">
        <v>0</v>
      </c>
    </row>
    <row r="2304" spans="1:9" x14ac:dyDescent="0.25">
      <c r="A2304" s="164" t="s">
        <v>2375</v>
      </c>
      <c r="B2304" s="93">
        <v>0</v>
      </c>
      <c r="C2304" s="158" t="s">
        <v>67</v>
      </c>
      <c r="D2304" s="210">
        <v>23051.25</v>
      </c>
      <c r="E2304" s="210">
        <v>11054</v>
      </c>
      <c r="F2304" s="20">
        <v>0</v>
      </c>
      <c r="G2304" s="21">
        <f t="shared" si="35"/>
        <v>11997.25</v>
      </c>
      <c r="H2304" s="20">
        <v>0</v>
      </c>
      <c r="I2304" s="20">
        <v>0</v>
      </c>
    </row>
    <row r="2305" spans="1:9" x14ac:dyDescent="0.25">
      <c r="A2305" s="164" t="s">
        <v>2376</v>
      </c>
      <c r="B2305" s="93">
        <v>0</v>
      </c>
      <c r="C2305" s="158" t="s">
        <v>67</v>
      </c>
      <c r="D2305" s="210">
        <v>110633.55</v>
      </c>
      <c r="E2305" s="210">
        <v>6721.1500000000005</v>
      </c>
      <c r="F2305" s="20">
        <v>0</v>
      </c>
      <c r="G2305" s="21">
        <f t="shared" si="35"/>
        <v>103912.40000000001</v>
      </c>
      <c r="H2305" s="20">
        <v>0</v>
      </c>
      <c r="I2305" s="20">
        <v>0</v>
      </c>
    </row>
    <row r="2306" spans="1:9" x14ac:dyDescent="0.25">
      <c r="A2306" s="164" t="s">
        <v>2377</v>
      </c>
      <c r="B2306" s="93">
        <v>0</v>
      </c>
      <c r="C2306" s="158" t="s">
        <v>67</v>
      </c>
      <c r="D2306" s="210">
        <v>61868.150000000009</v>
      </c>
      <c r="E2306" s="210">
        <v>23571.549999999996</v>
      </c>
      <c r="F2306" s="20">
        <v>0</v>
      </c>
      <c r="G2306" s="21">
        <f t="shared" si="35"/>
        <v>38296.600000000013</v>
      </c>
      <c r="H2306" s="20">
        <v>0</v>
      </c>
      <c r="I2306" s="20">
        <v>0</v>
      </c>
    </row>
    <row r="2307" spans="1:9" x14ac:dyDescent="0.25">
      <c r="A2307" s="164" t="s">
        <v>2378</v>
      </c>
      <c r="B2307" s="93">
        <v>0</v>
      </c>
      <c r="C2307" s="158" t="s">
        <v>67</v>
      </c>
      <c r="D2307" s="210">
        <v>93434.45</v>
      </c>
      <c r="E2307" s="210">
        <v>53016.149999999994</v>
      </c>
      <c r="F2307" s="20">
        <v>0</v>
      </c>
      <c r="G2307" s="21">
        <f t="shared" si="35"/>
        <v>40418.300000000003</v>
      </c>
      <c r="H2307" s="20">
        <v>0</v>
      </c>
      <c r="I2307" s="20">
        <v>0</v>
      </c>
    </row>
    <row r="2308" spans="1:9" x14ac:dyDescent="0.25">
      <c r="A2308" s="164" t="s">
        <v>2379</v>
      </c>
      <c r="B2308" s="93">
        <v>0</v>
      </c>
      <c r="C2308" s="158" t="s">
        <v>67</v>
      </c>
      <c r="D2308" s="210">
        <v>149945.99999999994</v>
      </c>
      <c r="E2308" s="210">
        <v>54054.6</v>
      </c>
      <c r="F2308" s="20">
        <v>0</v>
      </c>
      <c r="G2308" s="21">
        <f t="shared" si="35"/>
        <v>95891.399999999936</v>
      </c>
      <c r="H2308" s="20">
        <v>0</v>
      </c>
      <c r="I2308" s="20">
        <v>0</v>
      </c>
    </row>
    <row r="2309" spans="1:9" x14ac:dyDescent="0.25">
      <c r="A2309" s="164" t="s">
        <v>2380</v>
      </c>
      <c r="B2309" s="93">
        <v>0</v>
      </c>
      <c r="C2309" s="158" t="s">
        <v>67</v>
      </c>
      <c r="D2309" s="210">
        <v>15711.500000000002</v>
      </c>
      <c r="E2309" s="210">
        <v>0</v>
      </c>
      <c r="F2309" s="20">
        <v>0</v>
      </c>
      <c r="G2309" s="21">
        <f t="shared" ref="G2309:G2371" si="36">D2309-E2309</f>
        <v>15711.500000000002</v>
      </c>
      <c r="H2309" s="20">
        <v>0</v>
      </c>
      <c r="I2309" s="20">
        <v>0</v>
      </c>
    </row>
    <row r="2310" spans="1:9" x14ac:dyDescent="0.25">
      <c r="A2310" s="164" t="s">
        <v>2381</v>
      </c>
      <c r="B2310" s="93">
        <v>0</v>
      </c>
      <c r="C2310" s="158" t="s">
        <v>67</v>
      </c>
      <c r="D2310" s="210">
        <v>113264.30000000003</v>
      </c>
      <c r="E2310" s="210">
        <v>51543.6</v>
      </c>
      <c r="F2310" s="20">
        <v>0</v>
      </c>
      <c r="G2310" s="21">
        <f t="shared" si="36"/>
        <v>61720.700000000033</v>
      </c>
      <c r="H2310" s="20">
        <v>0</v>
      </c>
      <c r="I2310" s="20">
        <v>0</v>
      </c>
    </row>
    <row r="2311" spans="1:9" x14ac:dyDescent="0.25">
      <c r="A2311" s="164" t="s">
        <v>2382</v>
      </c>
      <c r="B2311" s="93">
        <v>0</v>
      </c>
      <c r="C2311" s="158" t="s">
        <v>67</v>
      </c>
      <c r="D2311" s="210">
        <v>119096.30000000002</v>
      </c>
      <c r="E2311" s="210">
        <v>84421.65</v>
      </c>
      <c r="F2311" s="20">
        <v>0</v>
      </c>
      <c r="G2311" s="21">
        <f t="shared" si="36"/>
        <v>34674.650000000023</v>
      </c>
      <c r="H2311" s="20">
        <v>0</v>
      </c>
      <c r="I2311" s="20">
        <v>0</v>
      </c>
    </row>
    <row r="2312" spans="1:9" x14ac:dyDescent="0.25">
      <c r="A2312" s="164" t="s">
        <v>2383</v>
      </c>
      <c r="B2312" s="93">
        <v>0</v>
      </c>
      <c r="C2312" s="158" t="s">
        <v>67</v>
      </c>
      <c r="D2312" s="210">
        <v>92298.500000000029</v>
      </c>
      <c r="E2312" s="210">
        <v>28379.949999999993</v>
      </c>
      <c r="F2312" s="20">
        <v>0</v>
      </c>
      <c r="G2312" s="21">
        <f t="shared" si="36"/>
        <v>63918.550000000032</v>
      </c>
      <c r="H2312" s="20">
        <v>0</v>
      </c>
      <c r="I2312" s="20">
        <v>0</v>
      </c>
    </row>
    <row r="2313" spans="1:9" x14ac:dyDescent="0.25">
      <c r="A2313" s="164" t="s">
        <v>2384</v>
      </c>
      <c r="B2313" s="93">
        <v>0</v>
      </c>
      <c r="C2313" s="158" t="s">
        <v>67</v>
      </c>
      <c r="D2313" s="210">
        <v>97520.000000000029</v>
      </c>
      <c r="E2313" s="210">
        <v>38867.670000000006</v>
      </c>
      <c r="F2313" s="20">
        <v>0</v>
      </c>
      <c r="G2313" s="21">
        <f t="shared" si="36"/>
        <v>58652.330000000024</v>
      </c>
      <c r="H2313" s="20">
        <v>0</v>
      </c>
      <c r="I2313" s="20">
        <v>0</v>
      </c>
    </row>
    <row r="2314" spans="1:9" x14ac:dyDescent="0.25">
      <c r="A2314" s="164" t="s">
        <v>2385</v>
      </c>
      <c r="B2314" s="93">
        <v>0</v>
      </c>
      <c r="C2314" s="158" t="s">
        <v>67</v>
      </c>
      <c r="D2314" s="210">
        <v>87854.799999999988</v>
      </c>
      <c r="E2314" s="210">
        <v>25580.6</v>
      </c>
      <c r="F2314" s="20">
        <v>0</v>
      </c>
      <c r="G2314" s="21">
        <f t="shared" si="36"/>
        <v>62274.19999999999</v>
      </c>
      <c r="H2314" s="20">
        <v>0</v>
      </c>
      <c r="I2314" s="20">
        <v>0</v>
      </c>
    </row>
    <row r="2315" spans="1:9" x14ac:dyDescent="0.25">
      <c r="A2315" s="205" t="s">
        <v>2386</v>
      </c>
      <c r="B2315" s="93">
        <v>0</v>
      </c>
      <c r="C2315" s="158" t="s">
        <v>67</v>
      </c>
      <c r="D2315" s="210">
        <v>53708</v>
      </c>
      <c r="E2315" s="210">
        <v>18115.8</v>
      </c>
      <c r="F2315" s="20">
        <v>0</v>
      </c>
      <c r="G2315" s="21">
        <f t="shared" si="36"/>
        <v>35592.199999999997</v>
      </c>
      <c r="H2315" s="20">
        <v>0</v>
      </c>
      <c r="I2315" s="20">
        <v>0</v>
      </c>
    </row>
    <row r="2316" spans="1:9" x14ac:dyDescent="0.25">
      <c r="A2316" s="205" t="s">
        <v>2387</v>
      </c>
      <c r="B2316" s="93">
        <v>0</v>
      </c>
      <c r="C2316" s="158" t="s">
        <v>67</v>
      </c>
      <c r="D2316" s="210">
        <v>98208.2</v>
      </c>
      <c r="E2316" s="210">
        <v>50514.150000000009</v>
      </c>
      <c r="F2316" s="20">
        <v>0</v>
      </c>
      <c r="G2316" s="21">
        <f t="shared" si="36"/>
        <v>47694.049999999988</v>
      </c>
      <c r="H2316" s="20">
        <v>0</v>
      </c>
      <c r="I2316" s="20">
        <v>0</v>
      </c>
    </row>
    <row r="2317" spans="1:9" x14ac:dyDescent="0.25">
      <c r="A2317" s="164" t="s">
        <v>2388</v>
      </c>
      <c r="B2317" s="93">
        <v>0</v>
      </c>
      <c r="C2317" s="158" t="s">
        <v>67</v>
      </c>
      <c r="D2317" s="210">
        <v>141269.49999999997</v>
      </c>
      <c r="E2317" s="210">
        <v>49269.2</v>
      </c>
      <c r="F2317" s="20">
        <v>0</v>
      </c>
      <c r="G2317" s="21">
        <f t="shared" si="36"/>
        <v>92000.299999999974</v>
      </c>
      <c r="H2317" s="20">
        <v>0</v>
      </c>
      <c r="I2317" s="20">
        <v>0</v>
      </c>
    </row>
    <row r="2318" spans="1:9" x14ac:dyDescent="0.25">
      <c r="A2318" s="164" t="s">
        <v>2389</v>
      </c>
      <c r="B2318" s="93">
        <v>0</v>
      </c>
      <c r="C2318" s="158" t="s">
        <v>67</v>
      </c>
      <c r="D2318" s="210">
        <v>123786.99999999997</v>
      </c>
      <c r="E2318" s="210">
        <v>44050.12</v>
      </c>
      <c r="F2318" s="20">
        <v>0</v>
      </c>
      <c r="G2318" s="21">
        <f t="shared" si="36"/>
        <v>79736.879999999976</v>
      </c>
      <c r="H2318" s="20">
        <v>0</v>
      </c>
      <c r="I2318" s="20">
        <v>0</v>
      </c>
    </row>
    <row r="2319" spans="1:9" x14ac:dyDescent="0.25">
      <c r="A2319" s="164" t="s">
        <v>2390</v>
      </c>
      <c r="B2319" s="93">
        <v>0</v>
      </c>
      <c r="C2319" s="158" t="s">
        <v>67</v>
      </c>
      <c r="D2319" s="210">
        <v>132126.13999999998</v>
      </c>
      <c r="E2319" s="210">
        <v>79319.200000000026</v>
      </c>
      <c r="F2319" s="20">
        <v>0</v>
      </c>
      <c r="G2319" s="21">
        <f t="shared" si="36"/>
        <v>52806.939999999959</v>
      </c>
      <c r="H2319" s="20">
        <v>0</v>
      </c>
      <c r="I2319" s="20">
        <v>0</v>
      </c>
    </row>
    <row r="2320" spans="1:9" x14ac:dyDescent="0.25">
      <c r="A2320" s="164" t="s">
        <v>2391</v>
      </c>
      <c r="B2320" s="93">
        <v>0</v>
      </c>
      <c r="C2320" s="158" t="s">
        <v>67</v>
      </c>
      <c r="D2320" s="210">
        <v>123603.90000000001</v>
      </c>
      <c r="E2320" s="210">
        <v>50999.199999999997</v>
      </c>
      <c r="F2320" s="20">
        <v>0</v>
      </c>
      <c r="G2320" s="21">
        <f t="shared" si="36"/>
        <v>72604.700000000012</v>
      </c>
      <c r="H2320" s="20">
        <v>0</v>
      </c>
      <c r="I2320" s="20">
        <v>0</v>
      </c>
    </row>
    <row r="2321" spans="1:9" x14ac:dyDescent="0.25">
      <c r="A2321" s="164" t="s">
        <v>2392</v>
      </c>
      <c r="B2321" s="93">
        <v>0</v>
      </c>
      <c r="C2321" s="158" t="s">
        <v>67</v>
      </c>
      <c r="D2321" s="210">
        <v>101639.00000000003</v>
      </c>
      <c r="E2321" s="210">
        <v>32588.05</v>
      </c>
      <c r="F2321" s="20">
        <v>0</v>
      </c>
      <c r="G2321" s="21">
        <f t="shared" si="36"/>
        <v>69050.950000000026</v>
      </c>
      <c r="H2321" s="20">
        <v>0</v>
      </c>
      <c r="I2321" s="20">
        <v>0</v>
      </c>
    </row>
    <row r="2322" spans="1:9" x14ac:dyDescent="0.25">
      <c r="A2322" s="164" t="s">
        <v>2393</v>
      </c>
      <c r="B2322" s="93">
        <v>0</v>
      </c>
      <c r="C2322" s="158" t="s">
        <v>67</v>
      </c>
      <c r="D2322" s="210">
        <v>95139.999999999985</v>
      </c>
      <c r="E2322" s="210">
        <v>9952.7999999999975</v>
      </c>
      <c r="F2322" s="20">
        <v>0</v>
      </c>
      <c r="G2322" s="21">
        <f t="shared" si="36"/>
        <v>85187.199999999983</v>
      </c>
      <c r="H2322" s="20">
        <v>0</v>
      </c>
      <c r="I2322" s="20">
        <v>0</v>
      </c>
    </row>
    <row r="2323" spans="1:9" x14ac:dyDescent="0.25">
      <c r="A2323" s="164" t="s">
        <v>2394</v>
      </c>
      <c r="B2323" s="93">
        <v>0</v>
      </c>
      <c r="C2323" s="158" t="s">
        <v>67</v>
      </c>
      <c r="D2323" s="210">
        <v>103849.99999999999</v>
      </c>
      <c r="E2323" s="210">
        <v>41720.950000000004</v>
      </c>
      <c r="F2323" s="20">
        <v>0</v>
      </c>
      <c r="G2323" s="21">
        <f t="shared" si="36"/>
        <v>62129.049999999981</v>
      </c>
      <c r="H2323" s="20">
        <v>0</v>
      </c>
      <c r="I2323" s="20">
        <v>0</v>
      </c>
    </row>
    <row r="2324" spans="1:9" x14ac:dyDescent="0.25">
      <c r="A2324" s="164" t="s">
        <v>2395</v>
      </c>
      <c r="B2324" s="93">
        <v>0</v>
      </c>
      <c r="C2324" s="158" t="s">
        <v>67</v>
      </c>
      <c r="D2324" s="210">
        <v>201802.89999999991</v>
      </c>
      <c r="E2324" s="210">
        <v>105713.4</v>
      </c>
      <c r="F2324" s="20">
        <v>0</v>
      </c>
      <c r="G2324" s="21">
        <f t="shared" si="36"/>
        <v>96089.499999999913</v>
      </c>
      <c r="H2324" s="20">
        <v>0</v>
      </c>
      <c r="I2324" s="20">
        <v>0</v>
      </c>
    </row>
    <row r="2325" spans="1:9" x14ac:dyDescent="0.25">
      <c r="A2325" s="164" t="s">
        <v>2396</v>
      </c>
      <c r="B2325" s="93">
        <v>0</v>
      </c>
      <c r="C2325" s="158" t="s">
        <v>67</v>
      </c>
      <c r="D2325" s="210">
        <v>97173.019999999975</v>
      </c>
      <c r="E2325" s="210">
        <v>52568.72</v>
      </c>
      <c r="F2325" s="20">
        <v>0</v>
      </c>
      <c r="G2325" s="21">
        <f t="shared" si="36"/>
        <v>44604.299999999974</v>
      </c>
      <c r="H2325" s="20">
        <v>0</v>
      </c>
      <c r="I2325" s="20">
        <v>0</v>
      </c>
    </row>
    <row r="2326" spans="1:9" x14ac:dyDescent="0.25">
      <c r="A2326" s="164" t="s">
        <v>2397</v>
      </c>
      <c r="B2326" s="93">
        <v>0</v>
      </c>
      <c r="C2326" s="158" t="s">
        <v>67</v>
      </c>
      <c r="D2326" s="210">
        <v>12759.200000000003</v>
      </c>
      <c r="E2326" s="210">
        <v>0</v>
      </c>
      <c r="F2326" s="20">
        <v>0</v>
      </c>
      <c r="G2326" s="21">
        <f t="shared" si="36"/>
        <v>12759.200000000003</v>
      </c>
      <c r="H2326" s="20">
        <v>0</v>
      </c>
      <c r="I2326" s="20">
        <v>0</v>
      </c>
    </row>
    <row r="2327" spans="1:9" x14ac:dyDescent="0.25">
      <c r="A2327" s="187" t="s">
        <v>3901</v>
      </c>
      <c r="B2327" s="93">
        <v>0</v>
      </c>
      <c r="C2327" s="158" t="s">
        <v>67</v>
      </c>
      <c r="D2327" s="210">
        <v>1285690.0500000005</v>
      </c>
      <c r="E2327" s="210">
        <v>661025.69999999995</v>
      </c>
      <c r="F2327" s="20">
        <v>0</v>
      </c>
      <c r="G2327" s="21">
        <f t="shared" si="36"/>
        <v>624664.35000000056</v>
      </c>
      <c r="H2327" s="20">
        <v>0</v>
      </c>
      <c r="I2327" s="20">
        <v>0</v>
      </c>
    </row>
    <row r="2328" spans="1:9" x14ac:dyDescent="0.25">
      <c r="A2328" s="187" t="s">
        <v>1394</v>
      </c>
      <c r="B2328" s="93">
        <v>0</v>
      </c>
      <c r="C2328" s="158" t="s">
        <v>67</v>
      </c>
      <c r="D2328" s="210">
        <v>832417.09999999986</v>
      </c>
      <c r="E2328" s="210">
        <v>617425.29999999993</v>
      </c>
      <c r="F2328" s="20">
        <v>0</v>
      </c>
      <c r="G2328" s="21">
        <f t="shared" si="36"/>
        <v>214991.79999999993</v>
      </c>
      <c r="H2328" s="20">
        <v>0</v>
      </c>
      <c r="I2328" s="20">
        <v>0</v>
      </c>
    </row>
    <row r="2329" spans="1:9" x14ac:dyDescent="0.25">
      <c r="A2329" s="164" t="s">
        <v>1861</v>
      </c>
      <c r="B2329" s="93">
        <v>0</v>
      </c>
      <c r="C2329" s="158" t="s">
        <v>67</v>
      </c>
      <c r="D2329" s="210">
        <v>551708.89999999991</v>
      </c>
      <c r="E2329" s="210">
        <v>358590.5799999999</v>
      </c>
      <c r="F2329" s="20">
        <v>0</v>
      </c>
      <c r="G2329" s="21">
        <f t="shared" si="36"/>
        <v>193118.32</v>
      </c>
      <c r="H2329" s="20">
        <v>0</v>
      </c>
      <c r="I2329" s="20">
        <v>0</v>
      </c>
    </row>
    <row r="2330" spans="1:9" x14ac:dyDescent="0.25">
      <c r="A2330" s="164" t="s">
        <v>1862</v>
      </c>
      <c r="B2330" s="93">
        <v>0</v>
      </c>
      <c r="C2330" s="158" t="s">
        <v>67</v>
      </c>
      <c r="D2330" s="210">
        <v>310511.99999999983</v>
      </c>
      <c r="E2330" s="210">
        <v>277221.2</v>
      </c>
      <c r="F2330" s="20">
        <v>0</v>
      </c>
      <c r="G2330" s="21">
        <f t="shared" si="36"/>
        <v>33290.799999999814</v>
      </c>
      <c r="H2330" s="20">
        <v>0</v>
      </c>
      <c r="I2330" s="20">
        <v>0</v>
      </c>
    </row>
    <row r="2331" spans="1:9" x14ac:dyDescent="0.25">
      <c r="A2331" s="164" t="s">
        <v>1863</v>
      </c>
      <c r="B2331" s="93">
        <v>0</v>
      </c>
      <c r="C2331" s="158" t="s">
        <v>67</v>
      </c>
      <c r="D2331" s="210">
        <v>645524.19000000029</v>
      </c>
      <c r="E2331" s="210">
        <v>503106.94999999995</v>
      </c>
      <c r="F2331" s="20">
        <v>0</v>
      </c>
      <c r="G2331" s="21">
        <f t="shared" si="36"/>
        <v>142417.24000000034</v>
      </c>
      <c r="H2331" s="20">
        <v>0</v>
      </c>
      <c r="I2331" s="20">
        <v>0</v>
      </c>
    </row>
    <row r="2332" spans="1:9" x14ac:dyDescent="0.25">
      <c r="A2332" s="164" t="s">
        <v>1864</v>
      </c>
      <c r="B2332" s="93">
        <v>0</v>
      </c>
      <c r="C2332" s="158" t="s">
        <v>67</v>
      </c>
      <c r="D2332" s="210">
        <v>1288695.5799999994</v>
      </c>
      <c r="E2332" s="210">
        <v>1010979.28</v>
      </c>
      <c r="F2332" s="20">
        <v>0</v>
      </c>
      <c r="G2332" s="21">
        <f t="shared" si="36"/>
        <v>277716.29999999935</v>
      </c>
      <c r="H2332" s="20">
        <v>0</v>
      </c>
      <c r="I2332" s="20">
        <v>0</v>
      </c>
    </row>
    <row r="2333" spans="1:9" x14ac:dyDescent="0.25">
      <c r="A2333" s="164" t="s">
        <v>1865</v>
      </c>
      <c r="B2333" s="93">
        <v>0</v>
      </c>
      <c r="C2333" s="158" t="s">
        <v>67</v>
      </c>
      <c r="D2333" s="210">
        <v>1375511.9000000008</v>
      </c>
      <c r="E2333" s="210">
        <v>948300.24999999977</v>
      </c>
      <c r="F2333" s="20">
        <v>0</v>
      </c>
      <c r="G2333" s="21">
        <f t="shared" si="36"/>
        <v>427211.65000000107</v>
      </c>
      <c r="H2333" s="20">
        <v>0</v>
      </c>
      <c r="I2333" s="20">
        <v>0</v>
      </c>
    </row>
    <row r="2334" spans="1:9" x14ac:dyDescent="0.25">
      <c r="A2334" s="164" t="s">
        <v>1866</v>
      </c>
      <c r="B2334" s="93">
        <v>0</v>
      </c>
      <c r="C2334" s="158" t="s">
        <v>67</v>
      </c>
      <c r="D2334" s="210">
        <v>1257751.3999999997</v>
      </c>
      <c r="E2334" s="210">
        <v>963046.71999999951</v>
      </c>
      <c r="F2334" s="20">
        <v>0</v>
      </c>
      <c r="G2334" s="21">
        <f t="shared" si="36"/>
        <v>294704.68000000017</v>
      </c>
      <c r="H2334" s="20">
        <v>0</v>
      </c>
      <c r="I2334" s="20">
        <v>0</v>
      </c>
    </row>
    <row r="2335" spans="1:9" x14ac:dyDescent="0.25">
      <c r="A2335" s="164" t="s">
        <v>1867</v>
      </c>
      <c r="B2335" s="93">
        <v>0</v>
      </c>
      <c r="C2335" s="158" t="s">
        <v>67</v>
      </c>
      <c r="D2335" s="210">
        <v>583672.37999999954</v>
      </c>
      <c r="E2335" s="210">
        <v>507189.8</v>
      </c>
      <c r="F2335" s="20">
        <v>0</v>
      </c>
      <c r="G2335" s="21">
        <f t="shared" si="36"/>
        <v>76482.579999999551</v>
      </c>
      <c r="H2335" s="20">
        <v>0</v>
      </c>
      <c r="I2335" s="20">
        <v>0</v>
      </c>
    </row>
    <row r="2336" spans="1:9" x14ac:dyDescent="0.25">
      <c r="A2336" s="164" t="s">
        <v>1868</v>
      </c>
      <c r="B2336" s="93">
        <v>0</v>
      </c>
      <c r="C2336" s="158" t="s">
        <v>67</v>
      </c>
      <c r="D2336" s="210">
        <v>1098967.5</v>
      </c>
      <c r="E2336" s="210">
        <v>873611.39</v>
      </c>
      <c r="F2336" s="20">
        <v>0</v>
      </c>
      <c r="G2336" s="21">
        <f t="shared" si="36"/>
        <v>225356.11</v>
      </c>
      <c r="H2336" s="20">
        <v>0</v>
      </c>
      <c r="I2336" s="20">
        <v>0</v>
      </c>
    </row>
    <row r="2337" spans="1:9" x14ac:dyDescent="0.25">
      <c r="A2337" s="164" t="s">
        <v>3902</v>
      </c>
      <c r="B2337" s="93">
        <v>0</v>
      </c>
      <c r="C2337" s="158" t="s">
        <v>67</v>
      </c>
      <c r="D2337" s="210">
        <v>1922180.4000000004</v>
      </c>
      <c r="E2337" s="210">
        <v>23854.249999999996</v>
      </c>
      <c r="F2337" s="20">
        <v>0</v>
      </c>
      <c r="G2337" s="21">
        <f t="shared" si="36"/>
        <v>1898326.1500000004</v>
      </c>
      <c r="H2337" s="20">
        <v>0</v>
      </c>
      <c r="I2337" s="20">
        <v>0</v>
      </c>
    </row>
    <row r="2338" spans="1:9" x14ac:dyDescent="0.25">
      <c r="A2338" s="164" t="s">
        <v>1869</v>
      </c>
      <c r="B2338" s="93">
        <v>0</v>
      </c>
      <c r="C2338" s="158" t="s">
        <v>67</v>
      </c>
      <c r="D2338" s="210">
        <v>35308.999999999993</v>
      </c>
      <c r="E2338" s="210">
        <v>1795.1</v>
      </c>
      <c r="F2338" s="20">
        <v>0</v>
      </c>
      <c r="G2338" s="21">
        <f t="shared" si="36"/>
        <v>33513.899999999994</v>
      </c>
      <c r="H2338" s="20">
        <v>0</v>
      </c>
      <c r="I2338" s="20">
        <v>0</v>
      </c>
    </row>
    <row r="2339" spans="1:9" x14ac:dyDescent="0.25">
      <c r="A2339" s="164" t="s">
        <v>1870</v>
      </c>
      <c r="B2339" s="93">
        <v>0</v>
      </c>
      <c r="C2339" s="158" t="s">
        <v>67</v>
      </c>
      <c r="D2339" s="210">
        <v>592815.69999999995</v>
      </c>
      <c r="E2339" s="210">
        <v>394756</v>
      </c>
      <c r="F2339" s="20">
        <v>0</v>
      </c>
      <c r="G2339" s="21">
        <f t="shared" si="36"/>
        <v>198059.69999999995</v>
      </c>
      <c r="H2339" s="20">
        <v>0</v>
      </c>
      <c r="I2339" s="20">
        <v>0</v>
      </c>
    </row>
    <row r="2340" spans="1:9" x14ac:dyDescent="0.25">
      <c r="A2340" s="164" t="s">
        <v>1871</v>
      </c>
      <c r="B2340" s="93">
        <v>0</v>
      </c>
      <c r="C2340" s="158" t="s">
        <v>67</v>
      </c>
      <c r="D2340" s="210">
        <v>3583009.8499999964</v>
      </c>
      <c r="E2340" s="210">
        <v>1958628.1099999996</v>
      </c>
      <c r="F2340" s="20">
        <v>0</v>
      </c>
      <c r="G2340" s="21">
        <f t="shared" si="36"/>
        <v>1624381.7399999967</v>
      </c>
      <c r="H2340" s="20">
        <v>0</v>
      </c>
      <c r="I2340" s="20">
        <v>0</v>
      </c>
    </row>
    <row r="2341" spans="1:9" x14ac:dyDescent="0.25">
      <c r="A2341" s="164" t="s">
        <v>1872</v>
      </c>
      <c r="B2341" s="93">
        <v>0</v>
      </c>
      <c r="C2341" s="158" t="s">
        <v>67</v>
      </c>
      <c r="D2341" s="210">
        <v>724036.2000000003</v>
      </c>
      <c r="E2341" s="210">
        <v>530437.95000000007</v>
      </c>
      <c r="F2341" s="20">
        <v>0</v>
      </c>
      <c r="G2341" s="21">
        <f t="shared" si="36"/>
        <v>193598.25000000023</v>
      </c>
      <c r="H2341" s="20">
        <v>0</v>
      </c>
      <c r="I2341" s="20">
        <v>0</v>
      </c>
    </row>
    <row r="2342" spans="1:9" x14ac:dyDescent="0.25">
      <c r="A2342" s="164" t="s">
        <v>1873</v>
      </c>
      <c r="B2342" s="93">
        <v>0</v>
      </c>
      <c r="C2342" s="158" t="s">
        <v>67</v>
      </c>
      <c r="D2342" s="210">
        <v>1507084.9799999995</v>
      </c>
      <c r="E2342" s="210">
        <v>1066569.3999999999</v>
      </c>
      <c r="F2342" s="20">
        <v>0</v>
      </c>
      <c r="G2342" s="21">
        <f t="shared" si="36"/>
        <v>440515.57999999961</v>
      </c>
      <c r="H2342" s="20">
        <v>0</v>
      </c>
      <c r="I2342" s="20">
        <v>0</v>
      </c>
    </row>
    <row r="2343" spans="1:9" x14ac:dyDescent="0.25">
      <c r="A2343" s="164" t="s">
        <v>1874</v>
      </c>
      <c r="B2343" s="93">
        <v>0</v>
      </c>
      <c r="C2343" s="158" t="s">
        <v>67</v>
      </c>
      <c r="D2343" s="210">
        <v>2641012.0599999996</v>
      </c>
      <c r="E2343" s="210">
        <v>2147133.9099999992</v>
      </c>
      <c r="F2343" s="20">
        <v>0</v>
      </c>
      <c r="G2343" s="21">
        <f t="shared" si="36"/>
        <v>493878.15000000037</v>
      </c>
      <c r="H2343" s="20">
        <v>0</v>
      </c>
      <c r="I2343" s="20">
        <v>0</v>
      </c>
    </row>
    <row r="2344" spans="1:9" x14ac:dyDescent="0.25">
      <c r="A2344" s="164" t="s">
        <v>1875</v>
      </c>
      <c r="B2344" s="93">
        <v>0</v>
      </c>
      <c r="C2344" s="158" t="s">
        <v>67</v>
      </c>
      <c r="D2344" s="210">
        <v>2731823.1999999997</v>
      </c>
      <c r="E2344" s="210">
        <v>2004257.2300000004</v>
      </c>
      <c r="F2344" s="20">
        <v>0</v>
      </c>
      <c r="G2344" s="21">
        <f t="shared" si="36"/>
        <v>727565.96999999927</v>
      </c>
      <c r="H2344" s="20">
        <v>0</v>
      </c>
      <c r="I2344" s="20">
        <v>0</v>
      </c>
    </row>
    <row r="2345" spans="1:9" x14ac:dyDescent="0.25">
      <c r="A2345" s="164" t="s">
        <v>1876</v>
      </c>
      <c r="B2345" s="93">
        <v>0</v>
      </c>
      <c r="C2345" s="158" t="s">
        <v>67</v>
      </c>
      <c r="D2345" s="210">
        <v>1311511.6199999999</v>
      </c>
      <c r="E2345" s="210">
        <v>998981.46999999986</v>
      </c>
      <c r="F2345" s="20">
        <v>0</v>
      </c>
      <c r="G2345" s="21">
        <f t="shared" si="36"/>
        <v>312530.15000000002</v>
      </c>
      <c r="H2345" s="20">
        <v>0</v>
      </c>
      <c r="I2345" s="20">
        <v>0</v>
      </c>
    </row>
    <row r="2346" spans="1:9" x14ac:dyDescent="0.25">
      <c r="A2346" s="164" t="s">
        <v>1877</v>
      </c>
      <c r="B2346" s="93">
        <v>0</v>
      </c>
      <c r="C2346" s="158" t="s">
        <v>67</v>
      </c>
      <c r="D2346" s="210">
        <v>1316215</v>
      </c>
      <c r="E2346" s="210">
        <v>955440.45000000019</v>
      </c>
      <c r="F2346" s="20">
        <v>0</v>
      </c>
      <c r="G2346" s="21">
        <f t="shared" si="36"/>
        <v>360774.54999999981</v>
      </c>
      <c r="H2346" s="20">
        <v>0</v>
      </c>
      <c r="I2346" s="20">
        <v>0</v>
      </c>
    </row>
    <row r="2347" spans="1:9" x14ac:dyDescent="0.25">
      <c r="A2347" s="164" t="s">
        <v>1878</v>
      </c>
      <c r="B2347" s="93">
        <v>0</v>
      </c>
      <c r="C2347" s="158" t="s">
        <v>67</v>
      </c>
      <c r="D2347" s="210">
        <v>1779574.2499999991</v>
      </c>
      <c r="E2347" s="210">
        <v>1281043.83</v>
      </c>
      <c r="F2347" s="20">
        <v>0</v>
      </c>
      <c r="G2347" s="21">
        <f t="shared" si="36"/>
        <v>498530.41999999899</v>
      </c>
      <c r="H2347" s="20">
        <v>0</v>
      </c>
      <c r="I2347" s="20">
        <v>0</v>
      </c>
    </row>
    <row r="2348" spans="1:9" x14ac:dyDescent="0.25">
      <c r="A2348" s="187" t="s">
        <v>912</v>
      </c>
      <c r="B2348" s="93">
        <v>0</v>
      </c>
      <c r="C2348" s="158" t="s">
        <v>67</v>
      </c>
      <c r="D2348" s="210">
        <v>72058.499999999971</v>
      </c>
      <c r="E2348" s="210">
        <v>37181.4</v>
      </c>
      <c r="F2348" s="20">
        <v>0</v>
      </c>
      <c r="G2348" s="21">
        <f t="shared" si="36"/>
        <v>34877.099999999969</v>
      </c>
      <c r="H2348" s="20">
        <v>0</v>
      </c>
      <c r="I2348" s="20">
        <v>0</v>
      </c>
    </row>
    <row r="2349" spans="1:9" x14ac:dyDescent="0.25">
      <c r="A2349" s="187" t="s">
        <v>913</v>
      </c>
      <c r="B2349" s="93">
        <v>0</v>
      </c>
      <c r="C2349" s="158" t="s">
        <v>67</v>
      </c>
      <c r="D2349" s="210">
        <v>134469.00000000003</v>
      </c>
      <c r="E2349" s="210">
        <v>27963.399999999998</v>
      </c>
      <c r="F2349" s="20">
        <v>0</v>
      </c>
      <c r="G2349" s="21">
        <f t="shared" si="36"/>
        <v>106505.60000000003</v>
      </c>
      <c r="H2349" s="20">
        <v>0</v>
      </c>
      <c r="I2349" s="20">
        <v>0</v>
      </c>
    </row>
    <row r="2350" spans="1:9" x14ac:dyDescent="0.25">
      <c r="A2350" s="187" t="s">
        <v>914</v>
      </c>
      <c r="B2350" s="93">
        <v>0</v>
      </c>
      <c r="C2350" s="158" t="s">
        <v>67</v>
      </c>
      <c r="D2350" s="210">
        <v>295486.44</v>
      </c>
      <c r="E2350" s="210">
        <v>89441.500000000015</v>
      </c>
      <c r="F2350" s="20">
        <v>0</v>
      </c>
      <c r="G2350" s="21">
        <f t="shared" si="36"/>
        <v>206044.94</v>
      </c>
      <c r="H2350" s="20">
        <v>0</v>
      </c>
      <c r="I2350" s="20">
        <v>0</v>
      </c>
    </row>
    <row r="2351" spans="1:9" x14ac:dyDescent="0.25">
      <c r="A2351" s="187" t="s">
        <v>915</v>
      </c>
      <c r="B2351" s="93">
        <v>0</v>
      </c>
      <c r="C2351" s="158" t="s">
        <v>67</v>
      </c>
      <c r="D2351" s="210">
        <v>52997.000000000022</v>
      </c>
      <c r="E2351" s="210">
        <v>0</v>
      </c>
      <c r="F2351" s="20">
        <v>0</v>
      </c>
      <c r="G2351" s="21">
        <f t="shared" si="36"/>
        <v>52997.000000000022</v>
      </c>
      <c r="H2351" s="20">
        <v>0</v>
      </c>
      <c r="I2351" s="20">
        <v>0</v>
      </c>
    </row>
    <row r="2352" spans="1:9" x14ac:dyDescent="0.25">
      <c r="A2352" s="187" t="s">
        <v>916</v>
      </c>
      <c r="B2352" s="93">
        <v>0</v>
      </c>
      <c r="C2352" s="158" t="s">
        <v>67</v>
      </c>
      <c r="D2352" s="210">
        <v>138373.99999999997</v>
      </c>
      <c r="E2352" s="210">
        <v>83139.150000000009</v>
      </c>
      <c r="F2352" s="20">
        <v>0</v>
      </c>
      <c r="G2352" s="21">
        <f t="shared" si="36"/>
        <v>55234.849999999962</v>
      </c>
      <c r="H2352" s="20">
        <v>0</v>
      </c>
      <c r="I2352" s="20">
        <v>0</v>
      </c>
    </row>
    <row r="2353" spans="1:9" x14ac:dyDescent="0.25">
      <c r="A2353" s="187" t="s">
        <v>917</v>
      </c>
      <c r="B2353" s="93">
        <v>0</v>
      </c>
      <c r="C2353" s="158" t="s">
        <v>67</v>
      </c>
      <c r="D2353" s="210">
        <v>268567.89999999997</v>
      </c>
      <c r="E2353" s="210">
        <v>92463.900000000023</v>
      </c>
      <c r="F2353" s="20">
        <v>0</v>
      </c>
      <c r="G2353" s="21">
        <f t="shared" si="36"/>
        <v>176103.99999999994</v>
      </c>
      <c r="H2353" s="20">
        <v>0</v>
      </c>
      <c r="I2353" s="20">
        <v>0</v>
      </c>
    </row>
    <row r="2354" spans="1:9" x14ac:dyDescent="0.25">
      <c r="A2354" s="187" t="s">
        <v>918</v>
      </c>
      <c r="B2354" s="93">
        <v>0</v>
      </c>
      <c r="C2354" s="158" t="s">
        <v>67</v>
      </c>
      <c r="D2354" s="210">
        <v>47670.499999999985</v>
      </c>
      <c r="E2354" s="210">
        <v>26597.3</v>
      </c>
      <c r="F2354" s="20">
        <v>0</v>
      </c>
      <c r="G2354" s="21">
        <f t="shared" si="36"/>
        <v>21073.199999999986</v>
      </c>
      <c r="H2354" s="20">
        <v>0</v>
      </c>
      <c r="I2354" s="20">
        <v>0</v>
      </c>
    </row>
    <row r="2355" spans="1:9" x14ac:dyDescent="0.25">
      <c r="A2355" s="187" t="s">
        <v>919</v>
      </c>
      <c r="B2355" s="93">
        <v>0</v>
      </c>
      <c r="C2355" s="158" t="s">
        <v>67</v>
      </c>
      <c r="D2355" s="210">
        <v>17989.499999999996</v>
      </c>
      <c r="E2355" s="210">
        <v>0</v>
      </c>
      <c r="F2355" s="20">
        <v>0</v>
      </c>
      <c r="G2355" s="21">
        <f t="shared" si="36"/>
        <v>17989.499999999996</v>
      </c>
      <c r="H2355" s="20">
        <v>0</v>
      </c>
      <c r="I2355" s="20">
        <v>0</v>
      </c>
    </row>
    <row r="2356" spans="1:9" x14ac:dyDescent="0.25">
      <c r="A2356" s="187" t="s">
        <v>920</v>
      </c>
      <c r="B2356" s="93">
        <v>0</v>
      </c>
      <c r="C2356" s="158" t="s">
        <v>67</v>
      </c>
      <c r="D2356" s="210">
        <v>47637.000000000022</v>
      </c>
      <c r="E2356" s="210">
        <v>0</v>
      </c>
      <c r="F2356" s="20">
        <v>0</v>
      </c>
      <c r="G2356" s="21">
        <f t="shared" si="36"/>
        <v>47637.000000000022</v>
      </c>
      <c r="H2356" s="20">
        <v>0</v>
      </c>
      <c r="I2356" s="20">
        <v>0</v>
      </c>
    </row>
    <row r="2357" spans="1:9" x14ac:dyDescent="0.25">
      <c r="A2357" s="187" t="s">
        <v>921</v>
      </c>
      <c r="B2357" s="93">
        <v>0</v>
      </c>
      <c r="C2357" s="158" t="s">
        <v>67</v>
      </c>
      <c r="D2357" s="210">
        <v>697938.99999999988</v>
      </c>
      <c r="E2357" s="210">
        <v>628348.5</v>
      </c>
      <c r="F2357" s="20">
        <v>0</v>
      </c>
      <c r="G2357" s="21">
        <f t="shared" si="36"/>
        <v>69590.499999999884</v>
      </c>
      <c r="H2357" s="20">
        <v>0</v>
      </c>
      <c r="I2357" s="20">
        <v>0</v>
      </c>
    </row>
    <row r="2358" spans="1:9" x14ac:dyDescent="0.25">
      <c r="A2358" s="187" t="s">
        <v>922</v>
      </c>
      <c r="B2358" s="93">
        <v>0</v>
      </c>
      <c r="C2358" s="158" t="s">
        <v>67</v>
      </c>
      <c r="D2358" s="210">
        <v>141839.00000000003</v>
      </c>
      <c r="E2358" s="210">
        <v>107180.1</v>
      </c>
      <c r="F2358" s="20">
        <v>0</v>
      </c>
      <c r="G2358" s="21">
        <f t="shared" si="36"/>
        <v>34658.900000000023</v>
      </c>
      <c r="H2358" s="20">
        <v>0</v>
      </c>
      <c r="I2358" s="20">
        <v>0</v>
      </c>
    </row>
    <row r="2359" spans="1:9" x14ac:dyDescent="0.25">
      <c r="A2359" s="187" t="s">
        <v>923</v>
      </c>
      <c r="B2359" s="93">
        <v>0</v>
      </c>
      <c r="C2359" s="158" t="s">
        <v>67</v>
      </c>
      <c r="D2359" s="210">
        <v>12060</v>
      </c>
      <c r="E2359" s="210">
        <v>0</v>
      </c>
      <c r="F2359" s="20">
        <v>0</v>
      </c>
      <c r="G2359" s="21">
        <f t="shared" si="36"/>
        <v>12060</v>
      </c>
      <c r="H2359" s="20">
        <v>0</v>
      </c>
      <c r="I2359" s="20">
        <v>0</v>
      </c>
    </row>
    <row r="2360" spans="1:9" x14ac:dyDescent="0.25">
      <c r="A2360" s="187" t="s">
        <v>1395</v>
      </c>
      <c r="B2360" s="93">
        <v>0</v>
      </c>
      <c r="C2360" s="158" t="s">
        <v>67</v>
      </c>
      <c r="D2360" s="210">
        <v>683057.79999999993</v>
      </c>
      <c r="E2360" s="210">
        <v>576989.50000000012</v>
      </c>
      <c r="F2360" s="20">
        <v>0</v>
      </c>
      <c r="G2360" s="21">
        <f t="shared" si="36"/>
        <v>106068.29999999981</v>
      </c>
      <c r="H2360" s="20">
        <v>0</v>
      </c>
      <c r="I2360" s="20">
        <v>0</v>
      </c>
    </row>
    <row r="2361" spans="1:9" x14ac:dyDescent="0.25">
      <c r="A2361" s="187" t="s">
        <v>1396</v>
      </c>
      <c r="B2361" s="93">
        <v>0</v>
      </c>
      <c r="C2361" s="158" t="s">
        <v>67</v>
      </c>
      <c r="D2361" s="210">
        <v>577506.49999999988</v>
      </c>
      <c r="E2361" s="210">
        <v>443558.03</v>
      </c>
      <c r="F2361" s="20">
        <v>0</v>
      </c>
      <c r="G2361" s="21">
        <f t="shared" si="36"/>
        <v>133948.46999999986</v>
      </c>
      <c r="H2361" s="20">
        <v>0</v>
      </c>
      <c r="I2361" s="20">
        <v>0</v>
      </c>
    </row>
    <row r="2362" spans="1:9" x14ac:dyDescent="0.25">
      <c r="A2362" s="164" t="s">
        <v>1879</v>
      </c>
      <c r="B2362" s="93">
        <v>0</v>
      </c>
      <c r="C2362" s="158" t="s">
        <v>67</v>
      </c>
      <c r="D2362" s="210">
        <v>52190.1</v>
      </c>
      <c r="E2362" s="210">
        <v>15571.099999999999</v>
      </c>
      <c r="F2362" s="20">
        <v>0</v>
      </c>
      <c r="G2362" s="21">
        <f t="shared" si="36"/>
        <v>36619</v>
      </c>
      <c r="H2362" s="20">
        <v>0</v>
      </c>
      <c r="I2362" s="20">
        <v>0</v>
      </c>
    </row>
    <row r="2363" spans="1:9" x14ac:dyDescent="0.25">
      <c r="A2363" s="164" t="s">
        <v>1880</v>
      </c>
      <c r="B2363" s="93">
        <v>0</v>
      </c>
      <c r="C2363" s="158" t="s">
        <v>67</v>
      </c>
      <c r="D2363" s="210">
        <v>763688.24000000022</v>
      </c>
      <c r="E2363" s="210">
        <v>646754.75000000012</v>
      </c>
      <c r="F2363" s="20">
        <v>0</v>
      </c>
      <c r="G2363" s="21">
        <f t="shared" si="36"/>
        <v>116933.49000000011</v>
      </c>
      <c r="H2363" s="20">
        <v>0</v>
      </c>
      <c r="I2363" s="20">
        <v>0</v>
      </c>
    </row>
    <row r="2364" spans="1:9" x14ac:dyDescent="0.25">
      <c r="A2364" s="164" t="s">
        <v>1881</v>
      </c>
      <c r="B2364" s="93">
        <v>0</v>
      </c>
      <c r="C2364" s="158" t="s">
        <v>67</v>
      </c>
      <c r="D2364" s="210">
        <v>1252920.4500000004</v>
      </c>
      <c r="E2364" s="210">
        <v>1045472.1500000001</v>
      </c>
      <c r="F2364" s="20">
        <v>0</v>
      </c>
      <c r="G2364" s="21">
        <f t="shared" si="36"/>
        <v>207448.30000000028</v>
      </c>
      <c r="H2364" s="20">
        <v>0</v>
      </c>
      <c r="I2364" s="20">
        <v>0</v>
      </c>
    </row>
    <row r="2365" spans="1:9" x14ac:dyDescent="0.25">
      <c r="A2365" s="164" t="s">
        <v>1882</v>
      </c>
      <c r="B2365" s="93">
        <v>0</v>
      </c>
      <c r="C2365" s="158" t="s">
        <v>67</v>
      </c>
      <c r="D2365" s="210">
        <v>779930.75000000012</v>
      </c>
      <c r="E2365" s="210">
        <v>645729.79999999993</v>
      </c>
      <c r="F2365" s="20">
        <v>0</v>
      </c>
      <c r="G2365" s="21">
        <f t="shared" si="36"/>
        <v>134200.95000000019</v>
      </c>
      <c r="H2365" s="20">
        <v>0</v>
      </c>
      <c r="I2365" s="20">
        <v>0</v>
      </c>
    </row>
    <row r="2366" spans="1:9" x14ac:dyDescent="0.25">
      <c r="A2366" s="164" t="s">
        <v>1883</v>
      </c>
      <c r="B2366" s="93">
        <v>0</v>
      </c>
      <c r="C2366" s="158" t="s">
        <v>67</v>
      </c>
      <c r="D2366" s="210">
        <v>847885.00000000023</v>
      </c>
      <c r="E2366" s="210">
        <v>730199.44999999984</v>
      </c>
      <c r="F2366" s="20">
        <v>0</v>
      </c>
      <c r="G2366" s="21">
        <f t="shared" si="36"/>
        <v>117685.5500000004</v>
      </c>
      <c r="H2366" s="20">
        <v>0</v>
      </c>
      <c r="I2366" s="20">
        <v>0</v>
      </c>
    </row>
    <row r="2367" spans="1:9" x14ac:dyDescent="0.25">
      <c r="A2367" s="164" t="s">
        <v>1884</v>
      </c>
      <c r="B2367" s="93">
        <v>0</v>
      </c>
      <c r="C2367" s="158" t="s">
        <v>67</v>
      </c>
      <c r="D2367" s="210">
        <v>2030050</v>
      </c>
      <c r="E2367" s="210">
        <v>1639741.5000000005</v>
      </c>
      <c r="F2367" s="20">
        <v>0</v>
      </c>
      <c r="G2367" s="21">
        <f t="shared" si="36"/>
        <v>390308.49999999953</v>
      </c>
      <c r="H2367" s="20">
        <v>0</v>
      </c>
      <c r="I2367" s="20">
        <v>0</v>
      </c>
    </row>
    <row r="2368" spans="1:9" x14ac:dyDescent="0.25">
      <c r="A2368" s="164" t="s">
        <v>1885</v>
      </c>
      <c r="B2368" s="93">
        <v>0</v>
      </c>
      <c r="C2368" s="158" t="s">
        <v>67</v>
      </c>
      <c r="D2368" s="210">
        <v>961605.15000000037</v>
      </c>
      <c r="E2368" s="210">
        <v>773186.89999999991</v>
      </c>
      <c r="F2368" s="20">
        <v>0</v>
      </c>
      <c r="G2368" s="21">
        <f t="shared" si="36"/>
        <v>188418.25000000047</v>
      </c>
      <c r="H2368" s="20">
        <v>0</v>
      </c>
      <c r="I2368" s="20">
        <v>0</v>
      </c>
    </row>
    <row r="2369" spans="1:9" x14ac:dyDescent="0.25">
      <c r="A2369" s="164" t="s">
        <v>1886</v>
      </c>
      <c r="B2369" s="93">
        <v>0</v>
      </c>
      <c r="C2369" s="158" t="s">
        <v>67</v>
      </c>
      <c r="D2369" s="210">
        <v>1473124.8299999998</v>
      </c>
      <c r="E2369" s="210">
        <v>1013477.37</v>
      </c>
      <c r="F2369" s="20">
        <v>0</v>
      </c>
      <c r="G2369" s="21">
        <f t="shared" si="36"/>
        <v>459647.45999999985</v>
      </c>
      <c r="H2369" s="20">
        <v>0</v>
      </c>
      <c r="I2369" s="20">
        <v>0</v>
      </c>
    </row>
    <row r="2370" spans="1:9" x14ac:dyDescent="0.25">
      <c r="A2370" s="164" t="s">
        <v>1887</v>
      </c>
      <c r="B2370" s="93">
        <v>0</v>
      </c>
      <c r="C2370" s="158" t="s">
        <v>67</v>
      </c>
      <c r="D2370" s="210">
        <v>469703.50000000012</v>
      </c>
      <c r="E2370" s="210">
        <v>418068.31</v>
      </c>
      <c r="F2370" s="20">
        <v>0</v>
      </c>
      <c r="G2370" s="21">
        <f t="shared" si="36"/>
        <v>51635.190000000119</v>
      </c>
      <c r="H2370" s="20">
        <v>0</v>
      </c>
      <c r="I2370" s="20">
        <v>0</v>
      </c>
    </row>
    <row r="2371" spans="1:9" x14ac:dyDescent="0.25">
      <c r="A2371" s="164" t="s">
        <v>1888</v>
      </c>
      <c r="B2371" s="93">
        <v>0</v>
      </c>
      <c r="C2371" s="158" t="s">
        <v>67</v>
      </c>
      <c r="D2371" s="210">
        <v>888017.99999999977</v>
      </c>
      <c r="E2371" s="210">
        <v>803180.67000000016</v>
      </c>
      <c r="F2371" s="20">
        <v>0</v>
      </c>
      <c r="G2371" s="21">
        <f t="shared" si="36"/>
        <v>84837.329999999609</v>
      </c>
      <c r="H2371" s="20">
        <v>0</v>
      </c>
      <c r="I2371" s="20">
        <v>0</v>
      </c>
    </row>
    <row r="2372" spans="1:9" x14ac:dyDescent="0.25">
      <c r="A2372" s="164" t="s">
        <v>1889</v>
      </c>
      <c r="B2372" s="93">
        <v>0</v>
      </c>
      <c r="C2372" s="158" t="s">
        <v>67</v>
      </c>
      <c r="D2372" s="210">
        <v>1037682.3299999998</v>
      </c>
      <c r="E2372" s="210">
        <v>906697.2300000001</v>
      </c>
      <c r="F2372" s="20">
        <v>0</v>
      </c>
      <c r="G2372" s="21">
        <f t="shared" ref="G2372:G2435" si="37">D2372-E2372</f>
        <v>130985.09999999974</v>
      </c>
      <c r="H2372" s="20">
        <v>0</v>
      </c>
      <c r="I2372" s="20">
        <v>0</v>
      </c>
    </row>
    <row r="2373" spans="1:9" x14ac:dyDescent="0.25">
      <c r="A2373" s="164" t="s">
        <v>1890</v>
      </c>
      <c r="B2373" s="93">
        <v>0</v>
      </c>
      <c r="C2373" s="158" t="s">
        <v>67</v>
      </c>
      <c r="D2373" s="210">
        <v>1528316.7999999991</v>
      </c>
      <c r="E2373" s="210">
        <v>1296439.29</v>
      </c>
      <c r="F2373" s="20">
        <v>0</v>
      </c>
      <c r="G2373" s="21">
        <f t="shared" si="37"/>
        <v>231877.50999999908</v>
      </c>
      <c r="H2373" s="20">
        <v>0</v>
      </c>
      <c r="I2373" s="20">
        <v>0</v>
      </c>
    </row>
    <row r="2374" spans="1:9" x14ac:dyDescent="0.25">
      <c r="A2374" s="164" t="s">
        <v>1891</v>
      </c>
      <c r="B2374" s="93">
        <v>0</v>
      </c>
      <c r="C2374" s="158" t="s">
        <v>67</v>
      </c>
      <c r="D2374" s="210">
        <v>1127587.97</v>
      </c>
      <c r="E2374" s="210">
        <v>973316.51999999979</v>
      </c>
      <c r="F2374" s="20">
        <v>0</v>
      </c>
      <c r="G2374" s="21">
        <f t="shared" si="37"/>
        <v>154271.45000000019</v>
      </c>
      <c r="H2374" s="20">
        <v>0</v>
      </c>
      <c r="I2374" s="20">
        <v>0</v>
      </c>
    </row>
    <row r="2375" spans="1:9" x14ac:dyDescent="0.25">
      <c r="A2375" s="164" t="s">
        <v>1892</v>
      </c>
      <c r="B2375" s="93">
        <v>0</v>
      </c>
      <c r="C2375" s="158" t="s">
        <v>67</v>
      </c>
      <c r="D2375" s="210">
        <v>1175075.8700000008</v>
      </c>
      <c r="E2375" s="210">
        <v>877444.33999999985</v>
      </c>
      <c r="F2375" s="20">
        <v>0</v>
      </c>
      <c r="G2375" s="21">
        <f t="shared" si="37"/>
        <v>297631.53000000096</v>
      </c>
      <c r="H2375" s="20">
        <v>0</v>
      </c>
      <c r="I2375" s="20">
        <v>0</v>
      </c>
    </row>
    <row r="2376" spans="1:9" x14ac:dyDescent="0.25">
      <c r="A2376" s="164" t="s">
        <v>1893</v>
      </c>
      <c r="B2376" s="93">
        <v>0</v>
      </c>
      <c r="C2376" s="158" t="s">
        <v>67</v>
      </c>
      <c r="D2376" s="210">
        <v>913007.89999999979</v>
      </c>
      <c r="E2376" s="210">
        <v>672853.15</v>
      </c>
      <c r="F2376" s="20">
        <v>0</v>
      </c>
      <c r="G2376" s="21">
        <f t="shared" si="37"/>
        <v>240154.74999999977</v>
      </c>
      <c r="H2376" s="20">
        <v>0</v>
      </c>
      <c r="I2376" s="20">
        <v>0</v>
      </c>
    </row>
    <row r="2377" spans="1:9" x14ac:dyDescent="0.25">
      <c r="A2377" s="164" t="s">
        <v>1894</v>
      </c>
      <c r="B2377" s="93">
        <v>0</v>
      </c>
      <c r="C2377" s="158" t="s">
        <v>67</v>
      </c>
      <c r="D2377" s="210">
        <v>824814.00000000023</v>
      </c>
      <c r="E2377" s="210">
        <v>659821.35999999987</v>
      </c>
      <c r="F2377" s="20">
        <v>0</v>
      </c>
      <c r="G2377" s="21">
        <f t="shared" si="37"/>
        <v>164992.64000000036</v>
      </c>
      <c r="H2377" s="20">
        <v>0</v>
      </c>
      <c r="I2377" s="20">
        <v>0</v>
      </c>
    </row>
    <row r="2378" spans="1:9" x14ac:dyDescent="0.25">
      <c r="A2378" s="164" t="s">
        <v>1895</v>
      </c>
      <c r="B2378" s="93">
        <v>0</v>
      </c>
      <c r="C2378" s="158" t="s">
        <v>67</v>
      </c>
      <c r="D2378" s="210">
        <v>861821.00000000023</v>
      </c>
      <c r="E2378" s="210">
        <v>683648.3899999999</v>
      </c>
      <c r="F2378" s="20">
        <v>0</v>
      </c>
      <c r="G2378" s="21">
        <f t="shared" si="37"/>
        <v>178172.61000000034</v>
      </c>
      <c r="H2378" s="20">
        <v>0</v>
      </c>
      <c r="I2378" s="20">
        <v>0</v>
      </c>
    </row>
    <row r="2379" spans="1:9" x14ac:dyDescent="0.25">
      <c r="A2379" s="164" t="s">
        <v>1896</v>
      </c>
      <c r="B2379" s="93">
        <v>0</v>
      </c>
      <c r="C2379" s="158" t="s">
        <v>67</v>
      </c>
      <c r="D2379" s="210">
        <v>1176218.4999999998</v>
      </c>
      <c r="E2379" s="210">
        <v>903016.28000000014</v>
      </c>
      <c r="F2379" s="20">
        <v>0</v>
      </c>
      <c r="G2379" s="21">
        <f t="shared" si="37"/>
        <v>273202.21999999962</v>
      </c>
      <c r="H2379" s="20">
        <v>0</v>
      </c>
      <c r="I2379" s="20">
        <v>0</v>
      </c>
    </row>
    <row r="2380" spans="1:9" x14ac:dyDescent="0.25">
      <c r="A2380" s="164" t="s">
        <v>1897</v>
      </c>
      <c r="B2380" s="93">
        <v>0</v>
      </c>
      <c r="C2380" s="158" t="s">
        <v>67</v>
      </c>
      <c r="D2380" s="210">
        <v>1193370.4999999998</v>
      </c>
      <c r="E2380" s="210">
        <v>1029993.1300000001</v>
      </c>
      <c r="F2380" s="20">
        <v>0</v>
      </c>
      <c r="G2380" s="21">
        <f t="shared" si="37"/>
        <v>163377.36999999965</v>
      </c>
      <c r="H2380" s="20">
        <v>0</v>
      </c>
      <c r="I2380" s="20">
        <v>0</v>
      </c>
    </row>
    <row r="2381" spans="1:9" x14ac:dyDescent="0.25">
      <c r="A2381" s="164" t="s">
        <v>1898</v>
      </c>
      <c r="B2381" s="93">
        <v>0</v>
      </c>
      <c r="C2381" s="158" t="s">
        <v>67</v>
      </c>
      <c r="D2381" s="210">
        <v>1578510.2999999998</v>
      </c>
      <c r="E2381" s="210">
        <v>1385992.0000000002</v>
      </c>
      <c r="F2381" s="20">
        <v>0</v>
      </c>
      <c r="G2381" s="21">
        <f t="shared" si="37"/>
        <v>192518.29999999958</v>
      </c>
      <c r="H2381" s="20">
        <v>0</v>
      </c>
      <c r="I2381" s="20">
        <v>0</v>
      </c>
    </row>
    <row r="2382" spans="1:9" x14ac:dyDescent="0.25">
      <c r="A2382" s="164" t="s">
        <v>2398</v>
      </c>
      <c r="B2382" s="93">
        <v>0</v>
      </c>
      <c r="C2382" s="158" t="s">
        <v>67</v>
      </c>
      <c r="D2382" s="210">
        <v>1984139.4399999997</v>
      </c>
      <c r="E2382" s="210">
        <v>1727338.6</v>
      </c>
      <c r="F2382" s="20">
        <v>0</v>
      </c>
      <c r="G2382" s="21">
        <f t="shared" si="37"/>
        <v>256800.83999999962</v>
      </c>
      <c r="H2382" s="20">
        <v>0</v>
      </c>
      <c r="I2382" s="20">
        <v>0</v>
      </c>
    </row>
    <row r="2383" spans="1:9" x14ac:dyDescent="0.25">
      <c r="A2383" s="187" t="s">
        <v>924</v>
      </c>
      <c r="B2383" s="93">
        <v>0</v>
      </c>
      <c r="C2383" s="158" t="s">
        <v>67</v>
      </c>
      <c r="D2383" s="210">
        <v>45157.999999999985</v>
      </c>
      <c r="E2383" s="210">
        <v>18038.649999999998</v>
      </c>
      <c r="F2383" s="20">
        <v>0</v>
      </c>
      <c r="G2383" s="21">
        <f t="shared" si="37"/>
        <v>27119.349999999988</v>
      </c>
      <c r="H2383" s="20">
        <v>0</v>
      </c>
      <c r="I2383" s="20">
        <v>0</v>
      </c>
    </row>
    <row r="2384" spans="1:9" x14ac:dyDescent="0.25">
      <c r="A2384" s="164" t="s">
        <v>2399</v>
      </c>
      <c r="B2384" s="93">
        <v>0</v>
      </c>
      <c r="C2384" s="188" t="s">
        <v>4204</v>
      </c>
      <c r="D2384" s="210">
        <v>217543.06999999998</v>
      </c>
      <c r="E2384" s="210">
        <v>205523.50999999998</v>
      </c>
      <c r="F2384" s="20">
        <v>0</v>
      </c>
      <c r="G2384" s="21">
        <f t="shared" si="37"/>
        <v>12019.559999999998</v>
      </c>
      <c r="H2384" s="20">
        <v>0</v>
      </c>
      <c r="I2384" s="20">
        <v>0</v>
      </c>
    </row>
    <row r="2385" spans="1:9" x14ac:dyDescent="0.25">
      <c r="A2385" s="164" t="s">
        <v>2400</v>
      </c>
      <c r="B2385" s="93">
        <v>0</v>
      </c>
      <c r="C2385" s="188" t="s">
        <v>4204</v>
      </c>
      <c r="D2385" s="210">
        <v>38381.800000000003</v>
      </c>
      <c r="E2385" s="210">
        <v>11372.1</v>
      </c>
      <c r="F2385" s="20">
        <v>0</v>
      </c>
      <c r="G2385" s="21">
        <f t="shared" si="37"/>
        <v>27009.700000000004</v>
      </c>
      <c r="H2385" s="20">
        <v>0</v>
      </c>
      <c r="I2385" s="20">
        <v>0</v>
      </c>
    </row>
    <row r="2386" spans="1:9" x14ac:dyDescent="0.25">
      <c r="A2386" s="164" t="s">
        <v>2401</v>
      </c>
      <c r="B2386" s="93">
        <v>0</v>
      </c>
      <c r="C2386" s="188" t="s">
        <v>4204</v>
      </c>
      <c r="D2386" s="210">
        <v>98225.060000000012</v>
      </c>
      <c r="E2386" s="210">
        <v>93656.36</v>
      </c>
      <c r="F2386" s="20">
        <v>0</v>
      </c>
      <c r="G2386" s="21">
        <f t="shared" si="37"/>
        <v>4568.7000000000116</v>
      </c>
      <c r="H2386" s="20">
        <v>0</v>
      </c>
      <c r="I2386" s="20">
        <v>0</v>
      </c>
    </row>
    <row r="2387" spans="1:9" x14ac:dyDescent="0.25">
      <c r="A2387" s="164" t="s">
        <v>2402</v>
      </c>
      <c r="B2387" s="93">
        <v>0</v>
      </c>
      <c r="C2387" s="188" t="s">
        <v>4204</v>
      </c>
      <c r="D2387" s="210">
        <v>1337121.0599999998</v>
      </c>
      <c r="E2387" s="210">
        <v>1298877.47</v>
      </c>
      <c r="F2387" s="20">
        <v>0</v>
      </c>
      <c r="G2387" s="21">
        <f t="shared" si="37"/>
        <v>38243.589999999851</v>
      </c>
      <c r="H2387" s="20">
        <v>0</v>
      </c>
      <c r="I2387" s="20">
        <v>0</v>
      </c>
    </row>
    <row r="2388" spans="1:9" x14ac:dyDescent="0.25">
      <c r="A2388" s="164" t="s">
        <v>2403</v>
      </c>
      <c r="B2388" s="93">
        <v>0</v>
      </c>
      <c r="C2388" s="188" t="s">
        <v>4204</v>
      </c>
      <c r="D2388" s="210">
        <v>110507.46999999999</v>
      </c>
      <c r="E2388" s="210">
        <v>61370.520000000004</v>
      </c>
      <c r="F2388" s="20">
        <v>0</v>
      </c>
      <c r="G2388" s="21">
        <f t="shared" si="37"/>
        <v>49136.949999999983</v>
      </c>
      <c r="H2388" s="20">
        <v>0</v>
      </c>
      <c r="I2388" s="20">
        <v>0</v>
      </c>
    </row>
    <row r="2389" spans="1:9" x14ac:dyDescent="0.25">
      <c r="A2389" s="164" t="s">
        <v>2404</v>
      </c>
      <c r="B2389" s="93">
        <v>0</v>
      </c>
      <c r="C2389" s="188" t="s">
        <v>4204</v>
      </c>
      <c r="D2389" s="210">
        <v>667184.59000000032</v>
      </c>
      <c r="E2389" s="210">
        <v>593106.29000000015</v>
      </c>
      <c r="F2389" s="20">
        <v>0</v>
      </c>
      <c r="G2389" s="21">
        <f t="shared" si="37"/>
        <v>74078.300000000163</v>
      </c>
      <c r="H2389" s="20">
        <v>0</v>
      </c>
      <c r="I2389" s="20">
        <v>0</v>
      </c>
    </row>
    <row r="2390" spans="1:9" x14ac:dyDescent="0.25">
      <c r="A2390" s="164" t="s">
        <v>2405</v>
      </c>
      <c r="B2390" s="93">
        <v>0</v>
      </c>
      <c r="C2390" s="188" t="s">
        <v>4204</v>
      </c>
      <c r="D2390" s="210">
        <v>100608.80000000002</v>
      </c>
      <c r="E2390" s="210">
        <v>73468.870000000024</v>
      </c>
      <c r="F2390" s="20">
        <v>0</v>
      </c>
      <c r="G2390" s="21">
        <f t="shared" si="37"/>
        <v>27139.929999999993</v>
      </c>
      <c r="H2390" s="20">
        <v>0</v>
      </c>
      <c r="I2390" s="20">
        <v>0</v>
      </c>
    </row>
    <row r="2391" spans="1:9" x14ac:dyDescent="0.25">
      <c r="A2391" s="164" t="s">
        <v>2406</v>
      </c>
      <c r="B2391" s="93">
        <v>0</v>
      </c>
      <c r="C2391" s="188" t="s">
        <v>4204</v>
      </c>
      <c r="D2391" s="210">
        <v>807229.83000000031</v>
      </c>
      <c r="E2391" s="210">
        <v>730509.88000000035</v>
      </c>
      <c r="F2391" s="20">
        <v>0</v>
      </c>
      <c r="G2391" s="21">
        <f t="shared" si="37"/>
        <v>76719.949999999953</v>
      </c>
      <c r="H2391" s="20">
        <v>0</v>
      </c>
      <c r="I2391" s="20">
        <v>0</v>
      </c>
    </row>
    <row r="2392" spans="1:9" x14ac:dyDescent="0.25">
      <c r="A2392" s="164" t="s">
        <v>2407</v>
      </c>
      <c r="B2392" s="93">
        <v>0</v>
      </c>
      <c r="C2392" s="188" t="s">
        <v>4204</v>
      </c>
      <c r="D2392" s="210">
        <v>177001.15999999992</v>
      </c>
      <c r="E2392" s="210">
        <v>168583.39999999994</v>
      </c>
      <c r="F2392" s="20">
        <v>0</v>
      </c>
      <c r="G2392" s="21">
        <f t="shared" si="37"/>
        <v>8417.7599999999802</v>
      </c>
      <c r="H2392" s="20">
        <v>0</v>
      </c>
      <c r="I2392" s="20">
        <v>0</v>
      </c>
    </row>
    <row r="2393" spans="1:9" x14ac:dyDescent="0.25">
      <c r="A2393" s="164" t="s">
        <v>2408</v>
      </c>
      <c r="B2393" s="93">
        <v>0</v>
      </c>
      <c r="C2393" s="188" t="s">
        <v>4204</v>
      </c>
      <c r="D2393" s="210">
        <v>172765.29999999996</v>
      </c>
      <c r="E2393" s="210">
        <v>140082.4</v>
      </c>
      <c r="F2393" s="20">
        <v>0</v>
      </c>
      <c r="G2393" s="21">
        <f t="shared" si="37"/>
        <v>32682.899999999965</v>
      </c>
      <c r="H2393" s="20">
        <v>0</v>
      </c>
      <c r="I2393" s="20">
        <v>0</v>
      </c>
    </row>
    <row r="2394" spans="1:9" x14ac:dyDescent="0.25">
      <c r="A2394" s="164" t="s">
        <v>2409</v>
      </c>
      <c r="B2394" s="93">
        <v>0</v>
      </c>
      <c r="C2394" s="188" t="s">
        <v>4204</v>
      </c>
      <c r="D2394" s="210">
        <v>140742.00000000006</v>
      </c>
      <c r="E2394" s="210">
        <v>118923.75</v>
      </c>
      <c r="F2394" s="20">
        <v>0</v>
      </c>
      <c r="G2394" s="21">
        <f t="shared" si="37"/>
        <v>21818.250000000058</v>
      </c>
      <c r="H2394" s="20">
        <v>0</v>
      </c>
      <c r="I2394" s="20">
        <v>0</v>
      </c>
    </row>
    <row r="2395" spans="1:9" x14ac:dyDescent="0.25">
      <c r="A2395" s="164" t="s">
        <v>2410</v>
      </c>
      <c r="B2395" s="93">
        <v>0</v>
      </c>
      <c r="C2395" s="188" t="s">
        <v>4204</v>
      </c>
      <c r="D2395" s="210">
        <v>128110.22</v>
      </c>
      <c r="E2395" s="210">
        <v>123822.12000000001</v>
      </c>
      <c r="F2395" s="20">
        <v>0</v>
      </c>
      <c r="G2395" s="21">
        <f t="shared" si="37"/>
        <v>4288.0999999999913</v>
      </c>
      <c r="H2395" s="20">
        <v>0</v>
      </c>
      <c r="I2395" s="20">
        <v>0</v>
      </c>
    </row>
    <row r="2396" spans="1:9" x14ac:dyDescent="0.25">
      <c r="A2396" s="164" t="s">
        <v>2411</v>
      </c>
      <c r="B2396" s="93">
        <v>0</v>
      </c>
      <c r="C2396" s="188" t="s">
        <v>4204</v>
      </c>
      <c r="D2396" s="210">
        <v>19277.999999999996</v>
      </c>
      <c r="E2396" s="210">
        <v>20655</v>
      </c>
      <c r="F2396" s="20">
        <v>0</v>
      </c>
      <c r="G2396" s="21">
        <f t="shared" si="37"/>
        <v>-1377.0000000000036</v>
      </c>
      <c r="H2396" s="20">
        <v>0</v>
      </c>
      <c r="I2396" s="20">
        <v>0</v>
      </c>
    </row>
    <row r="2397" spans="1:9" x14ac:dyDescent="0.25">
      <c r="A2397" s="164" t="s">
        <v>2412</v>
      </c>
      <c r="B2397" s="93">
        <v>0</v>
      </c>
      <c r="C2397" s="188" t="s">
        <v>4204</v>
      </c>
      <c r="D2397" s="210">
        <v>113326.45000000001</v>
      </c>
      <c r="E2397" s="210">
        <v>95432.89</v>
      </c>
      <c r="F2397" s="20">
        <v>0</v>
      </c>
      <c r="G2397" s="21">
        <f t="shared" si="37"/>
        <v>17893.560000000012</v>
      </c>
      <c r="H2397" s="20">
        <v>0</v>
      </c>
      <c r="I2397" s="20">
        <v>0</v>
      </c>
    </row>
    <row r="2398" spans="1:9" x14ac:dyDescent="0.25">
      <c r="A2398" s="164" t="s">
        <v>2413</v>
      </c>
      <c r="B2398" s="93">
        <v>0</v>
      </c>
      <c r="C2398" s="188" t="s">
        <v>4204</v>
      </c>
      <c r="D2398" s="210">
        <v>156954.00000000003</v>
      </c>
      <c r="E2398" s="210">
        <v>153396.6</v>
      </c>
      <c r="F2398" s="20">
        <v>0</v>
      </c>
      <c r="G2398" s="21">
        <f t="shared" si="37"/>
        <v>3557.4000000000233</v>
      </c>
      <c r="H2398" s="20">
        <v>0</v>
      </c>
      <c r="I2398" s="20">
        <v>0</v>
      </c>
    </row>
    <row r="2399" spans="1:9" x14ac:dyDescent="0.25">
      <c r="A2399" s="164" t="s">
        <v>2414</v>
      </c>
      <c r="B2399" s="93">
        <v>0</v>
      </c>
      <c r="C2399" s="188" t="s">
        <v>4204</v>
      </c>
      <c r="D2399" s="210">
        <v>207373.79</v>
      </c>
      <c r="E2399" s="210">
        <v>178992.00000000006</v>
      </c>
      <c r="F2399" s="20">
        <v>0</v>
      </c>
      <c r="G2399" s="21">
        <f t="shared" si="37"/>
        <v>28381.78999999995</v>
      </c>
      <c r="H2399" s="20">
        <v>0</v>
      </c>
      <c r="I2399" s="20">
        <v>0</v>
      </c>
    </row>
    <row r="2400" spans="1:9" x14ac:dyDescent="0.25">
      <c r="A2400" s="164" t="s">
        <v>2415</v>
      </c>
      <c r="B2400" s="93">
        <v>0</v>
      </c>
      <c r="C2400" s="188" t="s">
        <v>4204</v>
      </c>
      <c r="D2400" s="210">
        <v>91656.170000000013</v>
      </c>
      <c r="E2400" s="210">
        <v>91240.47</v>
      </c>
      <c r="F2400" s="20">
        <v>0</v>
      </c>
      <c r="G2400" s="21">
        <f t="shared" si="37"/>
        <v>415.70000000001164</v>
      </c>
      <c r="H2400" s="20">
        <v>0</v>
      </c>
      <c r="I2400" s="20">
        <v>0</v>
      </c>
    </row>
    <row r="2401" spans="1:9" x14ac:dyDescent="0.25">
      <c r="A2401" s="164" t="s">
        <v>2416</v>
      </c>
      <c r="B2401" s="93">
        <v>0</v>
      </c>
      <c r="C2401" s="188" t="s">
        <v>4204</v>
      </c>
      <c r="D2401" s="210">
        <v>158072.43000000008</v>
      </c>
      <c r="E2401" s="210">
        <v>93730.73</v>
      </c>
      <c r="F2401" s="20">
        <v>0</v>
      </c>
      <c r="G2401" s="21">
        <f t="shared" si="37"/>
        <v>64341.700000000084</v>
      </c>
      <c r="H2401" s="20">
        <v>0</v>
      </c>
      <c r="I2401" s="20">
        <v>0</v>
      </c>
    </row>
    <row r="2402" spans="1:9" x14ac:dyDescent="0.25">
      <c r="A2402" s="164" t="s">
        <v>2417</v>
      </c>
      <c r="B2402" s="93">
        <v>0</v>
      </c>
      <c r="C2402" s="188" t="s">
        <v>4204</v>
      </c>
      <c r="D2402" s="210">
        <v>200232.20000000004</v>
      </c>
      <c r="E2402" s="210">
        <v>187861.6</v>
      </c>
      <c r="F2402" s="20">
        <v>0</v>
      </c>
      <c r="G2402" s="21">
        <f t="shared" si="37"/>
        <v>12370.600000000035</v>
      </c>
      <c r="H2402" s="20">
        <v>0</v>
      </c>
      <c r="I2402" s="20">
        <v>0</v>
      </c>
    </row>
    <row r="2403" spans="1:9" x14ac:dyDescent="0.25">
      <c r="A2403" s="164" t="s">
        <v>2418</v>
      </c>
      <c r="B2403" s="93">
        <v>0</v>
      </c>
      <c r="C2403" s="188" t="s">
        <v>4204</v>
      </c>
      <c r="D2403" s="210">
        <v>77961.000000000029</v>
      </c>
      <c r="E2403" s="210">
        <v>65981.5</v>
      </c>
      <c r="F2403" s="20">
        <v>0</v>
      </c>
      <c r="G2403" s="21">
        <f t="shared" si="37"/>
        <v>11979.500000000029</v>
      </c>
      <c r="H2403" s="20">
        <v>0</v>
      </c>
      <c r="I2403" s="20">
        <v>0</v>
      </c>
    </row>
    <row r="2404" spans="1:9" x14ac:dyDescent="0.25">
      <c r="A2404" s="164" t="s">
        <v>2419</v>
      </c>
      <c r="B2404" s="93">
        <v>0</v>
      </c>
      <c r="C2404" s="188" t="s">
        <v>4204</v>
      </c>
      <c r="D2404" s="210">
        <v>420298.00000000006</v>
      </c>
      <c r="E2404" s="210">
        <v>381072.3</v>
      </c>
      <c r="F2404" s="20">
        <v>0</v>
      </c>
      <c r="G2404" s="21">
        <f t="shared" si="37"/>
        <v>39225.70000000007</v>
      </c>
      <c r="H2404" s="20">
        <v>0</v>
      </c>
      <c r="I2404" s="20">
        <v>0</v>
      </c>
    </row>
    <row r="2405" spans="1:9" x14ac:dyDescent="0.25">
      <c r="A2405" s="164" t="s">
        <v>2420</v>
      </c>
      <c r="B2405" s="93">
        <v>0</v>
      </c>
      <c r="C2405" s="188" t="s">
        <v>4204</v>
      </c>
      <c r="D2405" s="210">
        <v>160719.29999999996</v>
      </c>
      <c r="E2405" s="210">
        <v>126684.45</v>
      </c>
      <c r="F2405" s="20">
        <v>0</v>
      </c>
      <c r="G2405" s="21">
        <f t="shared" si="37"/>
        <v>34034.849999999962</v>
      </c>
      <c r="H2405" s="20">
        <v>0</v>
      </c>
      <c r="I2405" s="20">
        <v>0</v>
      </c>
    </row>
    <row r="2406" spans="1:9" x14ac:dyDescent="0.25">
      <c r="A2406" s="164" t="s">
        <v>2421</v>
      </c>
      <c r="B2406" s="93">
        <v>0</v>
      </c>
      <c r="C2406" s="188" t="s">
        <v>4204</v>
      </c>
      <c r="D2406" s="210">
        <v>388785.70000000007</v>
      </c>
      <c r="E2406" s="210">
        <v>382793.99999999988</v>
      </c>
      <c r="F2406" s="20">
        <v>0</v>
      </c>
      <c r="G2406" s="21">
        <f t="shared" si="37"/>
        <v>5991.7000000001863</v>
      </c>
      <c r="H2406" s="20">
        <v>0</v>
      </c>
      <c r="I2406" s="20">
        <v>0</v>
      </c>
    </row>
    <row r="2407" spans="1:9" x14ac:dyDescent="0.25">
      <c r="A2407" s="164" t="s">
        <v>2422</v>
      </c>
      <c r="B2407" s="93">
        <v>0</v>
      </c>
      <c r="C2407" s="188" t="s">
        <v>4204</v>
      </c>
      <c r="D2407" s="210">
        <v>437470.35000000015</v>
      </c>
      <c r="E2407" s="210">
        <v>403036.41</v>
      </c>
      <c r="F2407" s="20">
        <v>0</v>
      </c>
      <c r="G2407" s="21">
        <f t="shared" si="37"/>
        <v>34433.940000000177</v>
      </c>
      <c r="H2407" s="20">
        <v>0</v>
      </c>
      <c r="I2407" s="20">
        <v>0</v>
      </c>
    </row>
    <row r="2408" spans="1:9" x14ac:dyDescent="0.25">
      <c r="A2408" s="164" t="s">
        <v>2423</v>
      </c>
      <c r="B2408" s="93">
        <v>0</v>
      </c>
      <c r="C2408" s="188" t="s">
        <v>4204</v>
      </c>
      <c r="D2408" s="210">
        <v>377514.60000000015</v>
      </c>
      <c r="E2408" s="210">
        <v>363433.69999999995</v>
      </c>
      <c r="F2408" s="20">
        <v>0</v>
      </c>
      <c r="G2408" s="21">
        <f t="shared" si="37"/>
        <v>14080.900000000198</v>
      </c>
      <c r="H2408" s="20">
        <v>0</v>
      </c>
      <c r="I2408" s="20">
        <v>0</v>
      </c>
    </row>
    <row r="2409" spans="1:9" x14ac:dyDescent="0.25">
      <c r="A2409" s="164" t="s">
        <v>2424</v>
      </c>
      <c r="B2409" s="93">
        <v>0</v>
      </c>
      <c r="C2409" s="188" t="s">
        <v>4204</v>
      </c>
      <c r="D2409" s="210">
        <v>336367.9</v>
      </c>
      <c r="E2409" s="210">
        <v>309420.59999999998</v>
      </c>
      <c r="F2409" s="20">
        <v>0</v>
      </c>
      <c r="G2409" s="21">
        <f t="shared" si="37"/>
        <v>26947.300000000047</v>
      </c>
      <c r="H2409" s="20">
        <v>0</v>
      </c>
      <c r="I2409" s="20">
        <v>0</v>
      </c>
    </row>
    <row r="2410" spans="1:9" x14ac:dyDescent="0.25">
      <c r="A2410" s="164" t="s">
        <v>2425</v>
      </c>
      <c r="B2410" s="93">
        <v>0</v>
      </c>
      <c r="C2410" s="188" t="s">
        <v>4204</v>
      </c>
      <c r="D2410" s="210">
        <v>478527.97</v>
      </c>
      <c r="E2410" s="210">
        <v>432320.26999999996</v>
      </c>
      <c r="F2410" s="20">
        <v>0</v>
      </c>
      <c r="G2410" s="21">
        <f t="shared" si="37"/>
        <v>46207.700000000012</v>
      </c>
      <c r="H2410" s="20">
        <v>0</v>
      </c>
      <c r="I2410" s="20">
        <v>0</v>
      </c>
    </row>
    <row r="2411" spans="1:9" x14ac:dyDescent="0.25">
      <c r="A2411" s="164" t="s">
        <v>2426</v>
      </c>
      <c r="B2411" s="93">
        <v>0</v>
      </c>
      <c r="C2411" s="188" t="s">
        <v>4204</v>
      </c>
      <c r="D2411" s="210">
        <v>586475.28000000014</v>
      </c>
      <c r="E2411" s="210">
        <v>522522.28</v>
      </c>
      <c r="F2411" s="20">
        <v>0</v>
      </c>
      <c r="G2411" s="21">
        <f t="shared" si="37"/>
        <v>63953.000000000116</v>
      </c>
      <c r="H2411" s="20">
        <v>0</v>
      </c>
      <c r="I2411" s="20">
        <v>0</v>
      </c>
    </row>
    <row r="2412" spans="1:9" x14ac:dyDescent="0.25">
      <c r="A2412" s="164" t="s">
        <v>2427</v>
      </c>
      <c r="B2412" s="93">
        <v>0</v>
      </c>
      <c r="C2412" s="188" t="s">
        <v>4204</v>
      </c>
      <c r="D2412" s="210">
        <v>399883.69000000006</v>
      </c>
      <c r="E2412" s="210">
        <v>330278.52999999991</v>
      </c>
      <c r="F2412" s="20">
        <v>0</v>
      </c>
      <c r="G2412" s="21">
        <f t="shared" si="37"/>
        <v>69605.160000000149</v>
      </c>
      <c r="H2412" s="20">
        <v>0</v>
      </c>
      <c r="I2412" s="20">
        <v>0</v>
      </c>
    </row>
    <row r="2413" spans="1:9" x14ac:dyDescent="0.25">
      <c r="A2413" s="164" t="s">
        <v>2428</v>
      </c>
      <c r="B2413" s="93">
        <v>0</v>
      </c>
      <c r="C2413" s="188" t="s">
        <v>4204</v>
      </c>
      <c r="D2413" s="210">
        <v>372035.71999999991</v>
      </c>
      <c r="E2413" s="210">
        <v>303846.21000000008</v>
      </c>
      <c r="F2413" s="20">
        <v>0</v>
      </c>
      <c r="G2413" s="21">
        <f t="shared" si="37"/>
        <v>68189.509999999835</v>
      </c>
      <c r="H2413" s="20">
        <v>0</v>
      </c>
      <c r="I2413" s="20">
        <v>0</v>
      </c>
    </row>
    <row r="2414" spans="1:9" x14ac:dyDescent="0.25">
      <c r="A2414" s="164" t="s">
        <v>2429</v>
      </c>
      <c r="B2414" s="93">
        <v>0</v>
      </c>
      <c r="C2414" s="188" t="s">
        <v>4204</v>
      </c>
      <c r="D2414" s="210">
        <v>413518.56000000017</v>
      </c>
      <c r="E2414" s="210">
        <v>376901.81</v>
      </c>
      <c r="F2414" s="20">
        <v>0</v>
      </c>
      <c r="G2414" s="21">
        <f t="shared" si="37"/>
        <v>36616.750000000175</v>
      </c>
      <c r="H2414" s="20">
        <v>0</v>
      </c>
      <c r="I2414" s="20">
        <v>0</v>
      </c>
    </row>
    <row r="2415" spans="1:9" x14ac:dyDescent="0.25">
      <c r="A2415" s="164" t="s">
        <v>2430</v>
      </c>
      <c r="B2415" s="93">
        <v>0</v>
      </c>
      <c r="C2415" s="188" t="s">
        <v>4204</v>
      </c>
      <c r="D2415" s="210">
        <v>684779.24000000011</v>
      </c>
      <c r="E2415" s="210">
        <v>623140.10000000009</v>
      </c>
      <c r="F2415" s="20">
        <v>0</v>
      </c>
      <c r="G2415" s="21">
        <f t="shared" si="37"/>
        <v>61639.140000000014</v>
      </c>
      <c r="H2415" s="20">
        <v>0</v>
      </c>
      <c r="I2415" s="20">
        <v>0</v>
      </c>
    </row>
    <row r="2416" spans="1:9" x14ac:dyDescent="0.25">
      <c r="A2416" s="164" t="s">
        <v>2431</v>
      </c>
      <c r="B2416" s="93">
        <v>0</v>
      </c>
      <c r="C2416" s="188" t="s">
        <v>4204</v>
      </c>
      <c r="D2416" s="210">
        <v>597705.20999999985</v>
      </c>
      <c r="E2416" s="210">
        <v>549207.39999999991</v>
      </c>
      <c r="F2416" s="20">
        <v>0</v>
      </c>
      <c r="G2416" s="21">
        <f t="shared" si="37"/>
        <v>48497.809999999939</v>
      </c>
      <c r="H2416" s="20">
        <v>0</v>
      </c>
      <c r="I2416" s="20">
        <v>0</v>
      </c>
    </row>
    <row r="2417" spans="1:9" x14ac:dyDescent="0.25">
      <c r="A2417" s="164" t="s">
        <v>2432</v>
      </c>
      <c r="B2417" s="93">
        <v>0</v>
      </c>
      <c r="C2417" s="188" t="s">
        <v>4204</v>
      </c>
      <c r="D2417" s="210">
        <v>15601.510000000006</v>
      </c>
      <c r="E2417" s="210">
        <v>10410.120000000001</v>
      </c>
      <c r="F2417" s="20">
        <v>0</v>
      </c>
      <c r="G2417" s="21">
        <f t="shared" si="37"/>
        <v>5191.3900000000049</v>
      </c>
      <c r="H2417" s="20">
        <v>0</v>
      </c>
      <c r="I2417" s="20">
        <v>0</v>
      </c>
    </row>
    <row r="2418" spans="1:9" x14ac:dyDescent="0.25">
      <c r="A2418" s="164" t="s">
        <v>2433</v>
      </c>
      <c r="B2418" s="93">
        <v>0</v>
      </c>
      <c r="C2418" s="188" t="s">
        <v>4204</v>
      </c>
      <c r="D2418" s="210">
        <v>746802.49999999988</v>
      </c>
      <c r="E2418" s="210">
        <v>656999.88000000012</v>
      </c>
      <c r="F2418" s="20">
        <v>0</v>
      </c>
      <c r="G2418" s="21">
        <f t="shared" si="37"/>
        <v>89802.619999999763</v>
      </c>
      <c r="H2418" s="20">
        <v>0</v>
      </c>
      <c r="I2418" s="20">
        <v>0</v>
      </c>
    </row>
    <row r="2419" spans="1:9" x14ac:dyDescent="0.25">
      <c r="A2419" s="164" t="s">
        <v>2434</v>
      </c>
      <c r="B2419" s="93">
        <v>0</v>
      </c>
      <c r="C2419" s="188" t="s">
        <v>4204</v>
      </c>
      <c r="D2419" s="210">
        <v>871188.44000000053</v>
      </c>
      <c r="E2419" s="210">
        <v>812892.58000000007</v>
      </c>
      <c r="F2419" s="20">
        <v>0</v>
      </c>
      <c r="G2419" s="21">
        <f t="shared" si="37"/>
        <v>58295.860000000452</v>
      </c>
      <c r="H2419" s="20">
        <v>0</v>
      </c>
      <c r="I2419" s="20">
        <v>0</v>
      </c>
    </row>
    <row r="2420" spans="1:9" x14ac:dyDescent="0.25">
      <c r="A2420" s="164" t="s">
        <v>2435</v>
      </c>
      <c r="B2420" s="93">
        <v>0</v>
      </c>
      <c r="C2420" s="188" t="s">
        <v>4204</v>
      </c>
      <c r="D2420" s="210">
        <v>563291.68000000005</v>
      </c>
      <c r="E2420" s="210">
        <v>498583.38999999996</v>
      </c>
      <c r="F2420" s="20">
        <v>0</v>
      </c>
      <c r="G2420" s="21">
        <f t="shared" si="37"/>
        <v>64708.290000000095</v>
      </c>
      <c r="H2420" s="20">
        <v>0</v>
      </c>
      <c r="I2420" s="20">
        <v>0</v>
      </c>
    </row>
    <row r="2421" spans="1:9" x14ac:dyDescent="0.25">
      <c r="A2421" s="164" t="s">
        <v>2436</v>
      </c>
      <c r="B2421" s="93">
        <v>0</v>
      </c>
      <c r="C2421" s="188" t="s">
        <v>4204</v>
      </c>
      <c r="D2421" s="210">
        <v>577785</v>
      </c>
      <c r="E2421" s="210">
        <v>525088</v>
      </c>
      <c r="F2421" s="20">
        <v>0</v>
      </c>
      <c r="G2421" s="21">
        <f t="shared" si="37"/>
        <v>52697</v>
      </c>
      <c r="H2421" s="20">
        <v>0</v>
      </c>
      <c r="I2421" s="20">
        <v>0</v>
      </c>
    </row>
    <row r="2422" spans="1:9" x14ac:dyDescent="0.25">
      <c r="A2422" s="164" t="s">
        <v>2437</v>
      </c>
      <c r="B2422" s="93">
        <v>0</v>
      </c>
      <c r="C2422" s="188" t="s">
        <v>4204</v>
      </c>
      <c r="D2422" s="210">
        <v>465951.49999999983</v>
      </c>
      <c r="E2422" s="210">
        <v>406641.9</v>
      </c>
      <c r="F2422" s="20">
        <v>0</v>
      </c>
      <c r="G2422" s="21">
        <f t="shared" si="37"/>
        <v>59309.599999999802</v>
      </c>
      <c r="H2422" s="20">
        <v>0</v>
      </c>
      <c r="I2422" s="20">
        <v>0</v>
      </c>
    </row>
    <row r="2423" spans="1:9" x14ac:dyDescent="0.25">
      <c r="A2423" s="164" t="s">
        <v>2438</v>
      </c>
      <c r="B2423" s="93">
        <v>0</v>
      </c>
      <c r="C2423" s="188" t="s">
        <v>4204</v>
      </c>
      <c r="D2423" s="210">
        <v>585382.72</v>
      </c>
      <c r="E2423" s="210">
        <v>540015.31000000006</v>
      </c>
      <c r="F2423" s="20">
        <v>0</v>
      </c>
      <c r="G2423" s="21">
        <f t="shared" si="37"/>
        <v>45367.409999999916</v>
      </c>
      <c r="H2423" s="20">
        <v>0</v>
      </c>
      <c r="I2423" s="20">
        <v>0</v>
      </c>
    </row>
    <row r="2424" spans="1:9" x14ac:dyDescent="0.25">
      <c r="A2424" s="164" t="s">
        <v>2439</v>
      </c>
      <c r="B2424" s="93">
        <v>0</v>
      </c>
      <c r="C2424" s="188" t="s">
        <v>4204</v>
      </c>
      <c r="D2424" s="210">
        <v>482703.00000000012</v>
      </c>
      <c r="E2424" s="210">
        <v>404485.69</v>
      </c>
      <c r="F2424" s="20">
        <v>0</v>
      </c>
      <c r="G2424" s="21">
        <f t="shared" si="37"/>
        <v>78217.310000000114</v>
      </c>
      <c r="H2424" s="20">
        <v>0</v>
      </c>
      <c r="I2424" s="20">
        <v>0</v>
      </c>
    </row>
    <row r="2425" spans="1:9" x14ac:dyDescent="0.25">
      <c r="A2425" s="164" t="s">
        <v>3836</v>
      </c>
      <c r="B2425" s="93">
        <v>0</v>
      </c>
      <c r="C2425" s="188" t="s">
        <v>4204</v>
      </c>
      <c r="D2425" s="210">
        <v>381317.06000000017</v>
      </c>
      <c r="E2425" s="210">
        <v>352156.66</v>
      </c>
      <c r="F2425" s="20">
        <v>0</v>
      </c>
      <c r="G2425" s="21">
        <f t="shared" si="37"/>
        <v>29160.400000000198</v>
      </c>
      <c r="H2425" s="20">
        <v>0</v>
      </c>
      <c r="I2425" s="20">
        <v>0</v>
      </c>
    </row>
    <row r="2426" spans="1:9" x14ac:dyDescent="0.25">
      <c r="A2426" s="164" t="s">
        <v>2440</v>
      </c>
      <c r="B2426" s="93">
        <v>0</v>
      </c>
      <c r="C2426" s="188" t="s">
        <v>4204</v>
      </c>
      <c r="D2426" s="210">
        <v>378435.10000000009</v>
      </c>
      <c r="E2426" s="210">
        <v>352730.21</v>
      </c>
      <c r="F2426" s="20">
        <v>0</v>
      </c>
      <c r="G2426" s="21">
        <f t="shared" si="37"/>
        <v>25704.890000000072</v>
      </c>
      <c r="H2426" s="20">
        <v>0</v>
      </c>
      <c r="I2426" s="20">
        <v>0</v>
      </c>
    </row>
    <row r="2427" spans="1:9" x14ac:dyDescent="0.25">
      <c r="A2427" s="164" t="s">
        <v>2441</v>
      </c>
      <c r="B2427" s="93">
        <v>0</v>
      </c>
      <c r="C2427" s="188" t="s">
        <v>4204</v>
      </c>
      <c r="D2427" s="210">
        <v>371690.30000000016</v>
      </c>
      <c r="E2427" s="210">
        <v>305621.65000000002</v>
      </c>
      <c r="F2427" s="20">
        <v>0</v>
      </c>
      <c r="G2427" s="21">
        <f t="shared" si="37"/>
        <v>66068.65000000014</v>
      </c>
      <c r="H2427" s="20">
        <v>0</v>
      </c>
      <c r="I2427" s="20">
        <v>0</v>
      </c>
    </row>
    <row r="2428" spans="1:9" x14ac:dyDescent="0.25">
      <c r="A2428" s="164" t="s">
        <v>2442</v>
      </c>
      <c r="B2428" s="93">
        <v>0</v>
      </c>
      <c r="C2428" s="188" t="s">
        <v>4204</v>
      </c>
      <c r="D2428" s="210">
        <v>507360.43999999989</v>
      </c>
      <c r="E2428" s="210">
        <v>450545.32</v>
      </c>
      <c r="F2428" s="20">
        <v>0</v>
      </c>
      <c r="G2428" s="21">
        <f t="shared" si="37"/>
        <v>56815.119999999879</v>
      </c>
      <c r="H2428" s="20">
        <v>0</v>
      </c>
      <c r="I2428" s="20">
        <v>0</v>
      </c>
    </row>
    <row r="2429" spans="1:9" x14ac:dyDescent="0.25">
      <c r="A2429" s="164" t="s">
        <v>2443</v>
      </c>
      <c r="B2429" s="93">
        <v>0</v>
      </c>
      <c r="C2429" s="188" t="s">
        <v>4204</v>
      </c>
      <c r="D2429" s="210">
        <v>994707.99000000011</v>
      </c>
      <c r="E2429" s="210">
        <v>853724.1799999997</v>
      </c>
      <c r="F2429" s="20">
        <v>0</v>
      </c>
      <c r="G2429" s="21">
        <f t="shared" si="37"/>
        <v>140983.81000000041</v>
      </c>
      <c r="H2429" s="20">
        <v>0</v>
      </c>
      <c r="I2429" s="20">
        <v>0</v>
      </c>
    </row>
    <row r="2430" spans="1:9" x14ac:dyDescent="0.25">
      <c r="A2430" s="164" t="s">
        <v>2444</v>
      </c>
      <c r="B2430" s="93">
        <v>0</v>
      </c>
      <c r="C2430" s="188" t="s">
        <v>4204</v>
      </c>
      <c r="D2430" s="210">
        <v>592634.27000000014</v>
      </c>
      <c r="E2430" s="210">
        <v>510048.86000000004</v>
      </c>
      <c r="F2430" s="20">
        <v>0</v>
      </c>
      <c r="G2430" s="21">
        <f t="shared" si="37"/>
        <v>82585.410000000091</v>
      </c>
      <c r="H2430" s="20">
        <v>0</v>
      </c>
      <c r="I2430" s="20">
        <v>0</v>
      </c>
    </row>
    <row r="2431" spans="1:9" x14ac:dyDescent="0.25">
      <c r="A2431" s="164" t="s">
        <v>2445</v>
      </c>
      <c r="B2431" s="93">
        <v>0</v>
      </c>
      <c r="C2431" s="188" t="s">
        <v>4204</v>
      </c>
      <c r="D2431" s="210">
        <v>393196.26000000024</v>
      </c>
      <c r="E2431" s="210">
        <v>328527.64</v>
      </c>
      <c r="F2431" s="20">
        <v>0</v>
      </c>
      <c r="G2431" s="21">
        <f t="shared" si="37"/>
        <v>64668.620000000228</v>
      </c>
      <c r="H2431" s="20">
        <v>0</v>
      </c>
      <c r="I2431" s="20">
        <v>0</v>
      </c>
    </row>
    <row r="2432" spans="1:9" x14ac:dyDescent="0.25">
      <c r="A2432" s="164" t="s">
        <v>2446</v>
      </c>
      <c r="B2432" s="93">
        <v>0</v>
      </c>
      <c r="C2432" s="188" t="s">
        <v>4204</v>
      </c>
      <c r="D2432" s="210">
        <v>884612.53</v>
      </c>
      <c r="E2432" s="210">
        <v>767514.04000000015</v>
      </c>
      <c r="F2432" s="20">
        <v>0</v>
      </c>
      <c r="G2432" s="21">
        <f t="shared" si="37"/>
        <v>117098.48999999987</v>
      </c>
      <c r="H2432" s="20">
        <v>0</v>
      </c>
      <c r="I2432" s="20">
        <v>0</v>
      </c>
    </row>
    <row r="2433" spans="1:9" x14ac:dyDescent="0.25">
      <c r="A2433" s="164" t="s">
        <v>2447</v>
      </c>
      <c r="B2433" s="93">
        <v>0</v>
      </c>
      <c r="C2433" s="188" t="s">
        <v>4204</v>
      </c>
      <c r="D2433" s="210">
        <v>60690.679999999986</v>
      </c>
      <c r="E2433" s="210">
        <v>51215.450000000012</v>
      </c>
      <c r="F2433" s="20">
        <v>0</v>
      </c>
      <c r="G2433" s="21">
        <f t="shared" si="37"/>
        <v>9475.2299999999741</v>
      </c>
      <c r="H2433" s="20">
        <v>0</v>
      </c>
      <c r="I2433" s="20">
        <v>0</v>
      </c>
    </row>
    <row r="2434" spans="1:9" x14ac:dyDescent="0.25">
      <c r="A2434" s="164" t="s">
        <v>2448</v>
      </c>
      <c r="B2434" s="93">
        <v>0</v>
      </c>
      <c r="C2434" s="188" t="s">
        <v>4204</v>
      </c>
      <c r="D2434" s="210">
        <v>47029.499999999985</v>
      </c>
      <c r="E2434" s="210">
        <v>44796.799999999996</v>
      </c>
      <c r="F2434" s="20">
        <v>0</v>
      </c>
      <c r="G2434" s="21">
        <f t="shared" si="37"/>
        <v>2232.6999999999898</v>
      </c>
      <c r="H2434" s="20">
        <v>0</v>
      </c>
      <c r="I2434" s="20">
        <v>0</v>
      </c>
    </row>
    <row r="2435" spans="1:9" x14ac:dyDescent="0.25">
      <c r="A2435" s="164" t="s">
        <v>2449</v>
      </c>
      <c r="B2435" s="93">
        <v>0</v>
      </c>
      <c r="C2435" s="188" t="s">
        <v>4204</v>
      </c>
      <c r="D2435" s="210">
        <v>96981.079999999987</v>
      </c>
      <c r="E2435" s="210">
        <v>28558.219999999998</v>
      </c>
      <c r="F2435" s="20">
        <v>0</v>
      </c>
      <c r="G2435" s="21">
        <f t="shared" si="37"/>
        <v>68422.859999999986</v>
      </c>
      <c r="H2435" s="20">
        <v>0</v>
      </c>
      <c r="I2435" s="20">
        <v>0</v>
      </c>
    </row>
    <row r="2436" spans="1:9" x14ac:dyDescent="0.25">
      <c r="A2436" s="164" t="s">
        <v>2450</v>
      </c>
      <c r="B2436" s="93">
        <v>0</v>
      </c>
      <c r="C2436" s="188" t="s">
        <v>4204</v>
      </c>
      <c r="D2436" s="210">
        <v>109281.62999999999</v>
      </c>
      <c r="E2436" s="210">
        <v>99277.109999999986</v>
      </c>
      <c r="F2436" s="20">
        <v>0</v>
      </c>
      <c r="G2436" s="21">
        <f t="shared" ref="G2436:G2499" si="38">D2436-E2436</f>
        <v>10004.520000000004</v>
      </c>
      <c r="H2436" s="20">
        <v>0</v>
      </c>
      <c r="I2436" s="20">
        <v>0</v>
      </c>
    </row>
    <row r="2437" spans="1:9" x14ac:dyDescent="0.25">
      <c r="A2437" s="164" t="s">
        <v>2451</v>
      </c>
      <c r="B2437" s="93">
        <v>0</v>
      </c>
      <c r="C2437" s="188" t="s">
        <v>4204</v>
      </c>
      <c r="D2437" s="210">
        <v>136225.59</v>
      </c>
      <c r="E2437" s="210">
        <v>121862.97999999998</v>
      </c>
      <c r="F2437" s="20">
        <v>0</v>
      </c>
      <c r="G2437" s="21">
        <f t="shared" si="38"/>
        <v>14362.610000000015</v>
      </c>
      <c r="H2437" s="20">
        <v>0</v>
      </c>
      <c r="I2437" s="20">
        <v>0</v>
      </c>
    </row>
    <row r="2438" spans="1:9" x14ac:dyDescent="0.25">
      <c r="A2438" s="164" t="s">
        <v>2452</v>
      </c>
      <c r="B2438" s="93">
        <v>0</v>
      </c>
      <c r="C2438" s="188" t="s">
        <v>4204</v>
      </c>
      <c r="D2438" s="210">
        <v>53294.87999999999</v>
      </c>
      <c r="E2438" s="210">
        <v>34271.519999999997</v>
      </c>
      <c r="F2438" s="20">
        <v>0</v>
      </c>
      <c r="G2438" s="21">
        <f t="shared" si="38"/>
        <v>19023.359999999993</v>
      </c>
      <c r="H2438" s="20">
        <v>0</v>
      </c>
      <c r="I2438" s="20">
        <v>0</v>
      </c>
    </row>
    <row r="2439" spans="1:9" x14ac:dyDescent="0.25">
      <c r="A2439" s="164" t="s">
        <v>2453</v>
      </c>
      <c r="B2439" s="93">
        <v>0</v>
      </c>
      <c r="C2439" s="188" t="s">
        <v>4204</v>
      </c>
      <c r="D2439" s="210">
        <v>550576.85</v>
      </c>
      <c r="E2439" s="210">
        <v>500390.22000000015</v>
      </c>
      <c r="F2439" s="20">
        <v>0</v>
      </c>
      <c r="G2439" s="21">
        <f t="shared" si="38"/>
        <v>50186.62999999983</v>
      </c>
      <c r="H2439" s="20">
        <v>0</v>
      </c>
      <c r="I2439" s="20">
        <v>0</v>
      </c>
    </row>
    <row r="2440" spans="1:9" x14ac:dyDescent="0.25">
      <c r="A2440" s="164" t="s">
        <v>2454</v>
      </c>
      <c r="B2440" s="93">
        <v>0</v>
      </c>
      <c r="C2440" s="188" t="s">
        <v>4204</v>
      </c>
      <c r="D2440" s="210">
        <v>755594.37999999977</v>
      </c>
      <c r="E2440" s="210">
        <v>735923.54</v>
      </c>
      <c r="F2440" s="20">
        <v>0</v>
      </c>
      <c r="G2440" s="21">
        <f t="shared" si="38"/>
        <v>19670.839999999735</v>
      </c>
      <c r="H2440" s="20">
        <v>0</v>
      </c>
      <c r="I2440" s="20">
        <v>0</v>
      </c>
    </row>
    <row r="2441" spans="1:9" x14ac:dyDescent="0.25">
      <c r="A2441" s="164" t="s">
        <v>2455</v>
      </c>
      <c r="B2441" s="93">
        <v>0</v>
      </c>
      <c r="C2441" s="188" t="s">
        <v>4204</v>
      </c>
      <c r="D2441" s="210">
        <v>646120.1399999999</v>
      </c>
      <c r="E2441" s="210">
        <v>572187.49000000011</v>
      </c>
      <c r="F2441" s="20">
        <v>0</v>
      </c>
      <c r="G2441" s="21">
        <f t="shared" si="38"/>
        <v>73932.64999999979</v>
      </c>
      <c r="H2441" s="20">
        <v>0</v>
      </c>
      <c r="I2441" s="20">
        <v>0</v>
      </c>
    </row>
    <row r="2442" spans="1:9" x14ac:dyDescent="0.25">
      <c r="A2442" s="164" t="s">
        <v>2456</v>
      </c>
      <c r="B2442" s="93">
        <v>0</v>
      </c>
      <c r="C2442" s="188" t="s">
        <v>4204</v>
      </c>
      <c r="D2442" s="210">
        <v>567938.82000000018</v>
      </c>
      <c r="E2442" s="210">
        <v>493629.87000000005</v>
      </c>
      <c r="F2442" s="20">
        <v>0</v>
      </c>
      <c r="G2442" s="21">
        <f t="shared" si="38"/>
        <v>74308.950000000128</v>
      </c>
      <c r="H2442" s="20">
        <v>0</v>
      </c>
      <c r="I2442" s="20">
        <v>0</v>
      </c>
    </row>
    <row r="2443" spans="1:9" x14ac:dyDescent="0.25">
      <c r="A2443" s="164" t="s">
        <v>2457</v>
      </c>
      <c r="B2443" s="93">
        <v>0</v>
      </c>
      <c r="C2443" s="188" t="s">
        <v>4204</v>
      </c>
      <c r="D2443" s="210">
        <v>442082.66999999987</v>
      </c>
      <c r="E2443" s="210">
        <v>370896.25999999989</v>
      </c>
      <c r="F2443" s="20">
        <v>0</v>
      </c>
      <c r="G2443" s="21">
        <f t="shared" si="38"/>
        <v>71186.409999999974</v>
      </c>
      <c r="H2443" s="20">
        <v>0</v>
      </c>
      <c r="I2443" s="20">
        <v>0</v>
      </c>
    </row>
    <row r="2444" spans="1:9" x14ac:dyDescent="0.25">
      <c r="A2444" s="164" t="s">
        <v>2458</v>
      </c>
      <c r="B2444" s="93">
        <v>0</v>
      </c>
      <c r="C2444" s="188" t="s">
        <v>4204</v>
      </c>
      <c r="D2444" s="210">
        <v>524202.98999999982</v>
      </c>
      <c r="E2444" s="210">
        <v>464051.58999999991</v>
      </c>
      <c r="F2444" s="20">
        <v>0</v>
      </c>
      <c r="G2444" s="21">
        <f t="shared" si="38"/>
        <v>60151.399999999907</v>
      </c>
      <c r="H2444" s="20">
        <v>0</v>
      </c>
      <c r="I2444" s="20">
        <v>0</v>
      </c>
    </row>
    <row r="2445" spans="1:9" x14ac:dyDescent="0.25">
      <c r="A2445" s="164" t="s">
        <v>2459</v>
      </c>
      <c r="B2445" s="93">
        <v>0</v>
      </c>
      <c r="C2445" s="188" t="s">
        <v>4204</v>
      </c>
      <c r="D2445" s="210">
        <v>528357.00999999989</v>
      </c>
      <c r="E2445" s="210">
        <v>508469.23</v>
      </c>
      <c r="F2445" s="20">
        <v>0</v>
      </c>
      <c r="G2445" s="21">
        <f t="shared" si="38"/>
        <v>19887.779999999912</v>
      </c>
      <c r="H2445" s="20">
        <v>0</v>
      </c>
      <c r="I2445" s="20">
        <v>0</v>
      </c>
    </row>
    <row r="2446" spans="1:9" x14ac:dyDescent="0.25">
      <c r="A2446" s="164" t="s">
        <v>2460</v>
      </c>
      <c r="B2446" s="93">
        <v>0</v>
      </c>
      <c r="C2446" s="188" t="s">
        <v>4204</v>
      </c>
      <c r="D2446" s="210">
        <v>541631.87999999977</v>
      </c>
      <c r="E2446" s="210">
        <v>479158.51</v>
      </c>
      <c r="F2446" s="20">
        <v>0</v>
      </c>
      <c r="G2446" s="21">
        <f t="shared" si="38"/>
        <v>62473.369999999763</v>
      </c>
      <c r="H2446" s="20">
        <v>0</v>
      </c>
      <c r="I2446" s="20">
        <v>0</v>
      </c>
    </row>
    <row r="2447" spans="1:9" x14ac:dyDescent="0.25">
      <c r="A2447" s="164" t="s">
        <v>2461</v>
      </c>
      <c r="B2447" s="93">
        <v>0</v>
      </c>
      <c r="C2447" s="188" t="s">
        <v>4204</v>
      </c>
      <c r="D2447" s="210">
        <v>2168403.6400000015</v>
      </c>
      <c r="E2447" s="210">
        <v>1981219.7300000004</v>
      </c>
      <c r="F2447" s="20">
        <v>0</v>
      </c>
      <c r="G2447" s="21">
        <f t="shared" si="38"/>
        <v>187183.91000000108</v>
      </c>
      <c r="H2447" s="20">
        <v>0</v>
      </c>
      <c r="I2447" s="20">
        <v>0</v>
      </c>
    </row>
    <row r="2448" spans="1:9" x14ac:dyDescent="0.25">
      <c r="A2448" s="164" t="s">
        <v>2462</v>
      </c>
      <c r="B2448" s="93">
        <v>0</v>
      </c>
      <c r="C2448" s="188" t="s">
        <v>4204</v>
      </c>
      <c r="D2448" s="210">
        <v>1440551.3800000001</v>
      </c>
      <c r="E2448" s="210">
        <v>1271282.6599999999</v>
      </c>
      <c r="F2448" s="20">
        <v>0</v>
      </c>
      <c r="G2448" s="21">
        <f t="shared" si="38"/>
        <v>169268.7200000002</v>
      </c>
      <c r="H2448" s="20">
        <v>0</v>
      </c>
      <c r="I2448" s="20">
        <v>0</v>
      </c>
    </row>
    <row r="2449" spans="1:9" x14ac:dyDescent="0.25">
      <c r="A2449" s="164" t="s">
        <v>2463</v>
      </c>
      <c r="B2449" s="93">
        <v>0</v>
      </c>
      <c r="C2449" s="188" t="s">
        <v>4204</v>
      </c>
      <c r="D2449" s="210">
        <v>684073.48999999987</v>
      </c>
      <c r="E2449" s="210">
        <v>608498.58000000007</v>
      </c>
      <c r="F2449" s="20">
        <v>0</v>
      </c>
      <c r="G2449" s="21">
        <f t="shared" si="38"/>
        <v>75574.9099999998</v>
      </c>
      <c r="H2449" s="20">
        <v>0</v>
      </c>
      <c r="I2449" s="20">
        <v>0</v>
      </c>
    </row>
    <row r="2450" spans="1:9" x14ac:dyDescent="0.25">
      <c r="A2450" s="164" t="s">
        <v>2464</v>
      </c>
      <c r="B2450" s="93">
        <v>0</v>
      </c>
      <c r="C2450" s="188" t="s">
        <v>4204</v>
      </c>
      <c r="D2450" s="210">
        <v>631198.48</v>
      </c>
      <c r="E2450" s="210">
        <v>574637.7699999999</v>
      </c>
      <c r="F2450" s="20">
        <v>0</v>
      </c>
      <c r="G2450" s="21">
        <f t="shared" si="38"/>
        <v>56560.710000000079</v>
      </c>
      <c r="H2450" s="20">
        <v>0</v>
      </c>
      <c r="I2450" s="20">
        <v>0</v>
      </c>
    </row>
    <row r="2451" spans="1:9" x14ac:dyDescent="0.25">
      <c r="A2451" s="164" t="s">
        <v>2465</v>
      </c>
      <c r="B2451" s="93">
        <v>0</v>
      </c>
      <c r="C2451" s="188" t="s">
        <v>4204</v>
      </c>
      <c r="D2451" s="210">
        <v>741244.63</v>
      </c>
      <c r="E2451" s="210">
        <v>626102.58000000007</v>
      </c>
      <c r="F2451" s="20">
        <v>0</v>
      </c>
      <c r="G2451" s="21">
        <f t="shared" si="38"/>
        <v>115142.04999999993</v>
      </c>
      <c r="H2451" s="20">
        <v>0</v>
      </c>
      <c r="I2451" s="20">
        <v>0</v>
      </c>
    </row>
    <row r="2452" spans="1:9" x14ac:dyDescent="0.25">
      <c r="A2452" s="164" t="s">
        <v>2466</v>
      </c>
      <c r="B2452" s="93">
        <v>0</v>
      </c>
      <c r="C2452" s="188" t="s">
        <v>4204</v>
      </c>
      <c r="D2452" s="210">
        <v>491881.3</v>
      </c>
      <c r="E2452" s="210">
        <v>404499.35999999987</v>
      </c>
      <c r="F2452" s="20">
        <v>0</v>
      </c>
      <c r="G2452" s="21">
        <f t="shared" si="38"/>
        <v>87381.940000000119</v>
      </c>
      <c r="H2452" s="20">
        <v>0</v>
      </c>
      <c r="I2452" s="20">
        <v>0</v>
      </c>
    </row>
    <row r="2453" spans="1:9" x14ac:dyDescent="0.25">
      <c r="A2453" s="164" t="s">
        <v>2467</v>
      </c>
      <c r="B2453" s="93">
        <v>0</v>
      </c>
      <c r="C2453" s="188" t="s">
        <v>4204</v>
      </c>
      <c r="D2453" s="210">
        <v>538345.18999999983</v>
      </c>
      <c r="E2453" s="210">
        <v>479336.84</v>
      </c>
      <c r="F2453" s="20">
        <v>0</v>
      </c>
      <c r="G2453" s="21">
        <f t="shared" si="38"/>
        <v>59008.349999999802</v>
      </c>
      <c r="H2453" s="20">
        <v>0</v>
      </c>
      <c r="I2453" s="20">
        <v>0</v>
      </c>
    </row>
    <row r="2454" spans="1:9" x14ac:dyDescent="0.25">
      <c r="A2454" s="164" t="s">
        <v>2468</v>
      </c>
      <c r="B2454" s="93">
        <v>0</v>
      </c>
      <c r="C2454" s="188" t="s">
        <v>4204</v>
      </c>
      <c r="D2454" s="210">
        <v>585892.64999999991</v>
      </c>
      <c r="E2454" s="210">
        <v>544359.16</v>
      </c>
      <c r="F2454" s="20">
        <v>0</v>
      </c>
      <c r="G2454" s="21">
        <f t="shared" si="38"/>
        <v>41533.489999999874</v>
      </c>
      <c r="H2454" s="20">
        <v>0</v>
      </c>
      <c r="I2454" s="20">
        <v>0</v>
      </c>
    </row>
    <row r="2455" spans="1:9" x14ac:dyDescent="0.25">
      <c r="A2455" s="164" t="s">
        <v>2469</v>
      </c>
      <c r="B2455" s="93">
        <v>0</v>
      </c>
      <c r="C2455" s="188" t="s">
        <v>4204</v>
      </c>
      <c r="D2455" s="210">
        <v>476884.88000000012</v>
      </c>
      <c r="E2455" s="210">
        <v>398770.26000000007</v>
      </c>
      <c r="F2455" s="20">
        <v>0</v>
      </c>
      <c r="G2455" s="21">
        <f t="shared" si="38"/>
        <v>78114.620000000054</v>
      </c>
      <c r="H2455" s="20">
        <v>0</v>
      </c>
      <c r="I2455" s="20">
        <v>0</v>
      </c>
    </row>
    <row r="2456" spans="1:9" x14ac:dyDescent="0.25">
      <c r="A2456" s="164" t="s">
        <v>2470</v>
      </c>
      <c r="B2456" s="93">
        <v>0</v>
      </c>
      <c r="C2456" s="188" t="s">
        <v>4204</v>
      </c>
      <c r="D2456" s="210">
        <v>105739.25999999995</v>
      </c>
      <c r="E2456" s="210">
        <v>87250.239999999976</v>
      </c>
      <c r="F2456" s="20">
        <v>0</v>
      </c>
      <c r="G2456" s="21">
        <f t="shared" si="38"/>
        <v>18489.019999999975</v>
      </c>
      <c r="H2456" s="20">
        <v>0</v>
      </c>
      <c r="I2456" s="20">
        <v>0</v>
      </c>
    </row>
    <row r="2457" spans="1:9" x14ac:dyDescent="0.25">
      <c r="A2457" s="164" t="s">
        <v>2471</v>
      </c>
      <c r="B2457" s="93">
        <v>0</v>
      </c>
      <c r="C2457" s="188" t="s">
        <v>4204</v>
      </c>
      <c r="D2457" s="210">
        <v>409460.88000000018</v>
      </c>
      <c r="E2457" s="210">
        <v>396272.63000000012</v>
      </c>
      <c r="F2457" s="20">
        <v>0</v>
      </c>
      <c r="G2457" s="21">
        <f t="shared" si="38"/>
        <v>13188.250000000058</v>
      </c>
      <c r="H2457" s="20">
        <v>0</v>
      </c>
      <c r="I2457" s="20">
        <v>0</v>
      </c>
    </row>
    <row r="2458" spans="1:9" x14ac:dyDescent="0.25">
      <c r="A2458" s="164" t="s">
        <v>2472</v>
      </c>
      <c r="B2458" s="93">
        <v>0</v>
      </c>
      <c r="C2458" s="188" t="s">
        <v>4204</v>
      </c>
      <c r="D2458" s="210">
        <v>603321.98999999987</v>
      </c>
      <c r="E2458" s="210">
        <v>514189.29999999993</v>
      </c>
      <c r="F2458" s="20">
        <v>0</v>
      </c>
      <c r="G2458" s="21">
        <f t="shared" si="38"/>
        <v>89132.689999999944</v>
      </c>
      <c r="H2458" s="20">
        <v>0</v>
      </c>
      <c r="I2458" s="20">
        <v>0</v>
      </c>
    </row>
    <row r="2459" spans="1:9" x14ac:dyDescent="0.25">
      <c r="A2459" s="164" t="s">
        <v>3903</v>
      </c>
      <c r="B2459" s="93">
        <v>0</v>
      </c>
      <c r="C2459" s="188" t="s">
        <v>4204</v>
      </c>
      <c r="D2459" s="210">
        <v>661063.67999999993</v>
      </c>
      <c r="E2459" s="210">
        <v>575160.32999999984</v>
      </c>
      <c r="F2459" s="20">
        <v>0</v>
      </c>
      <c r="G2459" s="21">
        <f t="shared" si="38"/>
        <v>85903.350000000093</v>
      </c>
      <c r="H2459" s="20">
        <v>0</v>
      </c>
      <c r="I2459" s="20">
        <v>0</v>
      </c>
    </row>
    <row r="2460" spans="1:9" x14ac:dyDescent="0.25">
      <c r="A2460" s="164" t="s">
        <v>3904</v>
      </c>
      <c r="B2460" s="93">
        <v>0</v>
      </c>
      <c r="C2460" s="188" t="s">
        <v>4204</v>
      </c>
      <c r="D2460" s="210">
        <v>574881.13</v>
      </c>
      <c r="E2460" s="210">
        <v>461082.53999999992</v>
      </c>
      <c r="F2460" s="20">
        <v>0</v>
      </c>
      <c r="G2460" s="21">
        <f t="shared" si="38"/>
        <v>113798.59000000008</v>
      </c>
      <c r="H2460" s="20">
        <v>0</v>
      </c>
      <c r="I2460" s="20">
        <v>0</v>
      </c>
    </row>
    <row r="2461" spans="1:9" x14ac:dyDescent="0.25">
      <c r="A2461" s="164" t="s">
        <v>3905</v>
      </c>
      <c r="B2461" s="93">
        <v>0</v>
      </c>
      <c r="C2461" s="188" t="s">
        <v>4204</v>
      </c>
      <c r="D2461" s="210">
        <v>136653.37000000002</v>
      </c>
      <c r="E2461" s="210">
        <v>75346</v>
      </c>
      <c r="F2461" s="20">
        <v>0</v>
      </c>
      <c r="G2461" s="21">
        <f t="shared" si="38"/>
        <v>61307.370000000024</v>
      </c>
      <c r="H2461" s="20">
        <v>0</v>
      </c>
      <c r="I2461" s="20">
        <v>0</v>
      </c>
    </row>
    <row r="2462" spans="1:9" x14ac:dyDescent="0.25">
      <c r="A2462" s="164" t="s">
        <v>2473</v>
      </c>
      <c r="B2462" s="93">
        <v>0</v>
      </c>
      <c r="C2462" s="188" t="s">
        <v>4204</v>
      </c>
      <c r="D2462" s="210">
        <v>159635.70000000004</v>
      </c>
      <c r="E2462" s="210">
        <v>143957.75999999998</v>
      </c>
      <c r="F2462" s="20">
        <v>0</v>
      </c>
      <c r="G2462" s="21">
        <f t="shared" si="38"/>
        <v>15677.940000000061</v>
      </c>
      <c r="H2462" s="20">
        <v>0</v>
      </c>
      <c r="I2462" s="20">
        <v>0</v>
      </c>
    </row>
    <row r="2463" spans="1:9" x14ac:dyDescent="0.25">
      <c r="A2463" s="164" t="s">
        <v>2474</v>
      </c>
      <c r="B2463" s="93">
        <v>0</v>
      </c>
      <c r="C2463" s="188" t="s">
        <v>4204</v>
      </c>
      <c r="D2463" s="210">
        <v>210475.20000000004</v>
      </c>
      <c r="E2463" s="210">
        <v>173749.43</v>
      </c>
      <c r="F2463" s="20">
        <v>0</v>
      </c>
      <c r="G2463" s="21">
        <f t="shared" si="38"/>
        <v>36725.770000000048</v>
      </c>
      <c r="H2463" s="20">
        <v>0</v>
      </c>
      <c r="I2463" s="20">
        <v>0</v>
      </c>
    </row>
    <row r="2464" spans="1:9" x14ac:dyDescent="0.25">
      <c r="A2464" s="164" t="s">
        <v>2475</v>
      </c>
      <c r="B2464" s="93">
        <v>0</v>
      </c>
      <c r="C2464" s="188" t="s">
        <v>4204</v>
      </c>
      <c r="D2464" s="210">
        <v>113818.82999999999</v>
      </c>
      <c r="E2464" s="210">
        <v>100160.77</v>
      </c>
      <c r="F2464" s="20">
        <v>0</v>
      </c>
      <c r="G2464" s="21">
        <f t="shared" si="38"/>
        <v>13658.059999999983</v>
      </c>
      <c r="H2464" s="20">
        <v>0</v>
      </c>
      <c r="I2464" s="20">
        <v>0</v>
      </c>
    </row>
    <row r="2465" spans="1:9" x14ac:dyDescent="0.25">
      <c r="A2465" s="164" t="s">
        <v>3837</v>
      </c>
      <c r="B2465" s="93">
        <v>0</v>
      </c>
      <c r="C2465" s="188" t="s">
        <v>4204</v>
      </c>
      <c r="D2465" s="210">
        <v>117886.53999999995</v>
      </c>
      <c r="E2465" s="210">
        <v>102848.99999999999</v>
      </c>
      <c r="F2465" s="20">
        <v>0</v>
      </c>
      <c r="G2465" s="21">
        <f t="shared" si="38"/>
        <v>15037.539999999964</v>
      </c>
      <c r="H2465" s="20">
        <v>0</v>
      </c>
      <c r="I2465" s="20">
        <v>0</v>
      </c>
    </row>
    <row r="2466" spans="1:9" x14ac:dyDescent="0.25">
      <c r="A2466" s="164" t="s">
        <v>2476</v>
      </c>
      <c r="B2466" s="93">
        <v>0</v>
      </c>
      <c r="C2466" s="188" t="s">
        <v>4204</v>
      </c>
      <c r="D2466" s="210">
        <v>475582.77000000014</v>
      </c>
      <c r="E2466" s="210">
        <v>413634.99000000005</v>
      </c>
      <c r="F2466" s="20">
        <v>0</v>
      </c>
      <c r="G2466" s="21">
        <f t="shared" si="38"/>
        <v>61947.780000000086</v>
      </c>
      <c r="H2466" s="20">
        <v>0</v>
      </c>
      <c r="I2466" s="20">
        <v>0</v>
      </c>
    </row>
    <row r="2467" spans="1:9" x14ac:dyDescent="0.25">
      <c r="A2467" s="164" t="s">
        <v>2477</v>
      </c>
      <c r="B2467" s="93">
        <v>0</v>
      </c>
      <c r="C2467" s="188" t="s">
        <v>4204</v>
      </c>
      <c r="D2467" s="210">
        <v>522749.82000000012</v>
      </c>
      <c r="E2467" s="210">
        <v>428775.02000000008</v>
      </c>
      <c r="F2467" s="20">
        <v>0</v>
      </c>
      <c r="G2467" s="21">
        <f t="shared" si="38"/>
        <v>93974.800000000047</v>
      </c>
      <c r="H2467" s="20">
        <v>0</v>
      </c>
      <c r="I2467" s="20">
        <v>0</v>
      </c>
    </row>
    <row r="2468" spans="1:9" x14ac:dyDescent="0.25">
      <c r="A2468" s="164" t="s">
        <v>2478</v>
      </c>
      <c r="B2468" s="93">
        <v>0</v>
      </c>
      <c r="C2468" s="188" t="s">
        <v>4204</v>
      </c>
      <c r="D2468" s="210">
        <v>516824.21999999991</v>
      </c>
      <c r="E2468" s="210">
        <v>468906.62</v>
      </c>
      <c r="F2468" s="20">
        <v>0</v>
      </c>
      <c r="G2468" s="21">
        <f t="shared" si="38"/>
        <v>47917.599999999919</v>
      </c>
      <c r="H2468" s="20">
        <v>0</v>
      </c>
      <c r="I2468" s="20">
        <v>0</v>
      </c>
    </row>
    <row r="2469" spans="1:9" x14ac:dyDescent="0.25">
      <c r="A2469" s="164" t="s">
        <v>2479</v>
      </c>
      <c r="B2469" s="93">
        <v>0</v>
      </c>
      <c r="C2469" s="188" t="s">
        <v>4204</v>
      </c>
      <c r="D2469" s="210">
        <v>445086.55999999988</v>
      </c>
      <c r="E2469" s="210">
        <v>372470.14</v>
      </c>
      <c r="F2469" s="20">
        <v>0</v>
      </c>
      <c r="G2469" s="21">
        <f t="shared" si="38"/>
        <v>72616.419999999867</v>
      </c>
      <c r="H2469" s="20">
        <v>0</v>
      </c>
      <c r="I2469" s="20">
        <v>0</v>
      </c>
    </row>
    <row r="2470" spans="1:9" x14ac:dyDescent="0.25">
      <c r="A2470" s="164" t="s">
        <v>2480</v>
      </c>
      <c r="B2470" s="93">
        <v>0</v>
      </c>
      <c r="C2470" s="188" t="s">
        <v>4204</v>
      </c>
      <c r="D2470" s="210">
        <v>773386.11</v>
      </c>
      <c r="E2470" s="210">
        <v>720631.1599999998</v>
      </c>
      <c r="F2470" s="20">
        <v>0</v>
      </c>
      <c r="G2470" s="21">
        <f t="shared" si="38"/>
        <v>52754.950000000186</v>
      </c>
      <c r="H2470" s="20">
        <v>0</v>
      </c>
      <c r="I2470" s="20">
        <v>0</v>
      </c>
    </row>
    <row r="2471" spans="1:9" x14ac:dyDescent="0.25">
      <c r="A2471" s="164" t="s">
        <v>2481</v>
      </c>
      <c r="B2471" s="93">
        <v>0</v>
      </c>
      <c r="C2471" s="188" t="s">
        <v>4204</v>
      </c>
      <c r="D2471" s="210">
        <v>1478514.3400000005</v>
      </c>
      <c r="E2471" s="210">
        <v>1323692.6800000002</v>
      </c>
      <c r="F2471" s="20">
        <v>0</v>
      </c>
      <c r="G2471" s="21">
        <f t="shared" si="38"/>
        <v>154821.66000000038</v>
      </c>
      <c r="H2471" s="20">
        <v>0</v>
      </c>
      <c r="I2471" s="20">
        <v>0</v>
      </c>
    </row>
    <row r="2472" spans="1:9" x14ac:dyDescent="0.25">
      <c r="A2472" s="164" t="s">
        <v>2482</v>
      </c>
      <c r="B2472" s="93">
        <v>0</v>
      </c>
      <c r="C2472" s="188" t="s">
        <v>4204</v>
      </c>
      <c r="D2472" s="210">
        <v>334362.21000000014</v>
      </c>
      <c r="E2472" s="210">
        <v>309626.46999999997</v>
      </c>
      <c r="F2472" s="20">
        <v>0</v>
      </c>
      <c r="G2472" s="21">
        <f t="shared" si="38"/>
        <v>24735.740000000165</v>
      </c>
      <c r="H2472" s="20">
        <v>0</v>
      </c>
      <c r="I2472" s="20">
        <v>0</v>
      </c>
    </row>
    <row r="2473" spans="1:9" x14ac:dyDescent="0.25">
      <c r="A2473" s="164" t="s">
        <v>2483</v>
      </c>
      <c r="B2473" s="93">
        <v>0</v>
      </c>
      <c r="C2473" s="188" t="s">
        <v>4204</v>
      </c>
      <c r="D2473" s="210">
        <v>349274.00000000012</v>
      </c>
      <c r="E2473" s="210">
        <v>299995.63</v>
      </c>
      <c r="F2473" s="20">
        <v>0</v>
      </c>
      <c r="G2473" s="21">
        <f t="shared" si="38"/>
        <v>49278.370000000112</v>
      </c>
      <c r="H2473" s="20">
        <v>0</v>
      </c>
      <c r="I2473" s="20">
        <v>0</v>
      </c>
    </row>
    <row r="2474" spans="1:9" x14ac:dyDescent="0.25">
      <c r="A2474" s="164" t="s">
        <v>2484</v>
      </c>
      <c r="B2474" s="93">
        <v>0</v>
      </c>
      <c r="C2474" s="188" t="s">
        <v>4204</v>
      </c>
      <c r="D2474" s="210">
        <v>424977.49000000017</v>
      </c>
      <c r="E2474" s="210">
        <v>367583.95</v>
      </c>
      <c r="F2474" s="20">
        <v>0</v>
      </c>
      <c r="G2474" s="21">
        <f t="shared" si="38"/>
        <v>57393.540000000154</v>
      </c>
      <c r="H2474" s="20">
        <v>0</v>
      </c>
      <c r="I2474" s="20">
        <v>0</v>
      </c>
    </row>
    <row r="2475" spans="1:9" x14ac:dyDescent="0.25">
      <c r="A2475" s="164" t="s">
        <v>2485</v>
      </c>
      <c r="B2475" s="93">
        <v>0</v>
      </c>
      <c r="C2475" s="188" t="s">
        <v>4204</v>
      </c>
      <c r="D2475" s="210">
        <v>487365.79000000021</v>
      </c>
      <c r="E2475" s="210">
        <v>435910.33000000007</v>
      </c>
      <c r="F2475" s="20">
        <v>0</v>
      </c>
      <c r="G2475" s="21">
        <f t="shared" si="38"/>
        <v>51455.460000000137</v>
      </c>
      <c r="H2475" s="20">
        <v>0</v>
      </c>
      <c r="I2475" s="20">
        <v>0</v>
      </c>
    </row>
    <row r="2476" spans="1:9" x14ac:dyDescent="0.25">
      <c r="A2476" s="164" t="s">
        <v>2486</v>
      </c>
      <c r="B2476" s="93">
        <v>0</v>
      </c>
      <c r="C2476" s="188" t="s">
        <v>4204</v>
      </c>
      <c r="D2476" s="210">
        <v>423421.26000000018</v>
      </c>
      <c r="E2476" s="210">
        <v>380148.86000000004</v>
      </c>
      <c r="F2476" s="20">
        <v>0</v>
      </c>
      <c r="G2476" s="21">
        <f t="shared" si="38"/>
        <v>43272.40000000014</v>
      </c>
      <c r="H2476" s="20">
        <v>0</v>
      </c>
      <c r="I2476" s="20">
        <v>0</v>
      </c>
    </row>
    <row r="2477" spans="1:9" x14ac:dyDescent="0.25">
      <c r="A2477" s="164" t="s">
        <v>2487</v>
      </c>
      <c r="B2477" s="93">
        <v>0</v>
      </c>
      <c r="C2477" s="188" t="s">
        <v>4204</v>
      </c>
      <c r="D2477" s="210">
        <v>298290.43000000005</v>
      </c>
      <c r="E2477" s="210">
        <v>268572.93</v>
      </c>
      <c r="F2477" s="20">
        <v>0</v>
      </c>
      <c r="G2477" s="21">
        <f t="shared" si="38"/>
        <v>29717.500000000058</v>
      </c>
      <c r="H2477" s="20">
        <v>0</v>
      </c>
      <c r="I2477" s="20">
        <v>0</v>
      </c>
    </row>
    <row r="2478" spans="1:9" x14ac:dyDescent="0.25">
      <c r="A2478" s="164" t="s">
        <v>2488</v>
      </c>
      <c r="B2478" s="93">
        <v>0</v>
      </c>
      <c r="C2478" s="188" t="s">
        <v>4204</v>
      </c>
      <c r="D2478" s="210">
        <v>231390.16999999995</v>
      </c>
      <c r="E2478" s="210">
        <v>227894.91999999998</v>
      </c>
      <c r="F2478" s="20">
        <v>0</v>
      </c>
      <c r="G2478" s="21">
        <f t="shared" si="38"/>
        <v>3495.2499999999709</v>
      </c>
      <c r="H2478" s="20">
        <v>0</v>
      </c>
      <c r="I2478" s="20">
        <v>0</v>
      </c>
    </row>
    <row r="2479" spans="1:9" x14ac:dyDescent="0.25">
      <c r="A2479" s="164" t="s">
        <v>2489</v>
      </c>
      <c r="B2479" s="93">
        <v>0</v>
      </c>
      <c r="C2479" s="188" t="s">
        <v>4204</v>
      </c>
      <c r="D2479" s="210">
        <v>413556.48999999993</v>
      </c>
      <c r="E2479" s="210">
        <v>350881.18</v>
      </c>
      <c r="F2479" s="20">
        <v>0</v>
      </c>
      <c r="G2479" s="21">
        <f t="shared" si="38"/>
        <v>62675.309999999939</v>
      </c>
      <c r="H2479" s="20">
        <v>0</v>
      </c>
      <c r="I2479" s="20">
        <v>0</v>
      </c>
    </row>
    <row r="2480" spans="1:9" x14ac:dyDescent="0.25">
      <c r="A2480" s="164" t="s">
        <v>2490</v>
      </c>
      <c r="B2480" s="93">
        <v>0</v>
      </c>
      <c r="C2480" s="188" t="s">
        <v>4204</v>
      </c>
      <c r="D2480" s="210">
        <v>253484.05999999997</v>
      </c>
      <c r="E2480" s="210">
        <v>213868.67999999993</v>
      </c>
      <c r="F2480" s="20">
        <v>0</v>
      </c>
      <c r="G2480" s="21">
        <f t="shared" si="38"/>
        <v>39615.380000000034</v>
      </c>
      <c r="H2480" s="20">
        <v>0</v>
      </c>
      <c r="I2480" s="20">
        <v>0</v>
      </c>
    </row>
    <row r="2481" spans="1:9" x14ac:dyDescent="0.25">
      <c r="A2481" s="164" t="s">
        <v>2491</v>
      </c>
      <c r="B2481" s="93"/>
      <c r="C2481" s="188" t="s">
        <v>4204</v>
      </c>
      <c r="D2481" s="210">
        <v>442800.17999999988</v>
      </c>
      <c r="E2481" s="210">
        <v>390654.24</v>
      </c>
      <c r="F2481" s="20">
        <v>0</v>
      </c>
      <c r="G2481" s="21">
        <f t="shared" si="38"/>
        <v>52145.939999999886</v>
      </c>
      <c r="H2481" s="20">
        <v>0</v>
      </c>
      <c r="I2481" s="20">
        <v>0</v>
      </c>
    </row>
    <row r="2482" spans="1:9" x14ac:dyDescent="0.25">
      <c r="A2482" s="164" t="s">
        <v>2492</v>
      </c>
      <c r="B2482" s="93"/>
      <c r="C2482" s="188" t="s">
        <v>4204</v>
      </c>
      <c r="D2482" s="210">
        <v>246477.48000000007</v>
      </c>
      <c r="E2482" s="210">
        <v>233948.63</v>
      </c>
      <c r="F2482" s="20">
        <v>0</v>
      </c>
      <c r="G2482" s="21">
        <f t="shared" si="38"/>
        <v>12528.850000000064</v>
      </c>
      <c r="H2482" s="20">
        <v>0</v>
      </c>
      <c r="I2482" s="20">
        <v>0</v>
      </c>
    </row>
    <row r="2483" spans="1:9" x14ac:dyDescent="0.25">
      <c r="A2483" s="164" t="s">
        <v>2493</v>
      </c>
      <c r="B2483" s="93"/>
      <c r="C2483" s="188" t="s">
        <v>4204</v>
      </c>
      <c r="D2483" s="210">
        <v>482106.42000000004</v>
      </c>
      <c r="E2483" s="210">
        <v>384664.8299999999</v>
      </c>
      <c r="F2483" s="20">
        <v>0</v>
      </c>
      <c r="G2483" s="21">
        <f t="shared" si="38"/>
        <v>97441.590000000142</v>
      </c>
      <c r="H2483" s="20">
        <v>0</v>
      </c>
      <c r="I2483" s="20">
        <v>0</v>
      </c>
    </row>
    <row r="2484" spans="1:9" x14ac:dyDescent="0.25">
      <c r="A2484" s="164" t="s">
        <v>2494</v>
      </c>
      <c r="B2484" s="93"/>
      <c r="C2484" s="188" t="s">
        <v>4204</v>
      </c>
      <c r="D2484" s="210">
        <v>486913.25</v>
      </c>
      <c r="E2484" s="210">
        <v>396516.57</v>
      </c>
      <c r="F2484" s="20">
        <v>0</v>
      </c>
      <c r="G2484" s="21">
        <f t="shared" si="38"/>
        <v>90396.68</v>
      </c>
      <c r="H2484" s="20">
        <v>0</v>
      </c>
      <c r="I2484" s="20">
        <v>0</v>
      </c>
    </row>
    <row r="2485" spans="1:9" x14ac:dyDescent="0.25">
      <c r="A2485" s="164" t="s">
        <v>2495</v>
      </c>
      <c r="B2485" s="93"/>
      <c r="C2485" s="188" t="s">
        <v>4204</v>
      </c>
      <c r="D2485" s="210">
        <v>305710.71000000014</v>
      </c>
      <c r="E2485" s="210">
        <v>296681.66000000003</v>
      </c>
      <c r="F2485" s="20">
        <v>0</v>
      </c>
      <c r="G2485" s="21">
        <f t="shared" si="38"/>
        <v>9029.0500000001048</v>
      </c>
      <c r="H2485" s="20">
        <v>0</v>
      </c>
      <c r="I2485" s="20">
        <v>0</v>
      </c>
    </row>
    <row r="2486" spans="1:9" x14ac:dyDescent="0.25">
      <c r="A2486" s="164" t="s">
        <v>2496</v>
      </c>
      <c r="B2486" s="93"/>
      <c r="C2486" s="188" t="s">
        <v>4204</v>
      </c>
      <c r="D2486" s="210">
        <v>220212.19999999998</v>
      </c>
      <c r="E2486" s="210">
        <v>155014.75</v>
      </c>
      <c r="F2486" s="20">
        <v>0</v>
      </c>
      <c r="G2486" s="21">
        <f t="shared" si="38"/>
        <v>65197.449999999983</v>
      </c>
      <c r="H2486" s="20">
        <v>0</v>
      </c>
      <c r="I2486" s="20">
        <v>0</v>
      </c>
    </row>
    <row r="2487" spans="1:9" x14ac:dyDescent="0.25">
      <c r="A2487" s="164" t="s">
        <v>2497</v>
      </c>
      <c r="B2487" s="93"/>
      <c r="C2487" s="188" t="s">
        <v>4204</v>
      </c>
      <c r="D2487" s="210">
        <v>393276.91000000015</v>
      </c>
      <c r="E2487" s="210">
        <v>366323.13</v>
      </c>
      <c r="F2487" s="20">
        <v>0</v>
      </c>
      <c r="G2487" s="21">
        <f t="shared" si="38"/>
        <v>26953.780000000144</v>
      </c>
      <c r="H2487" s="20">
        <v>0</v>
      </c>
      <c r="I2487" s="20">
        <v>0</v>
      </c>
    </row>
    <row r="2488" spans="1:9" x14ac:dyDescent="0.25">
      <c r="A2488" s="164" t="s">
        <v>2498</v>
      </c>
      <c r="B2488" s="93"/>
      <c r="C2488" s="188" t="s">
        <v>4204</v>
      </c>
      <c r="D2488" s="210">
        <v>345398.65</v>
      </c>
      <c r="E2488" s="210">
        <v>299205.62</v>
      </c>
      <c r="F2488" s="20">
        <v>0</v>
      </c>
      <c r="G2488" s="21">
        <f t="shared" si="38"/>
        <v>46193.030000000028</v>
      </c>
      <c r="H2488" s="20">
        <v>0</v>
      </c>
      <c r="I2488" s="20">
        <v>0</v>
      </c>
    </row>
    <row r="2489" spans="1:9" x14ac:dyDescent="0.25">
      <c r="A2489" s="164" t="s">
        <v>2499</v>
      </c>
      <c r="B2489" s="93"/>
      <c r="C2489" s="188" t="s">
        <v>4204</v>
      </c>
      <c r="D2489" s="210">
        <v>377079.37000000011</v>
      </c>
      <c r="E2489" s="210">
        <v>316825.84000000003</v>
      </c>
      <c r="F2489" s="20">
        <v>0</v>
      </c>
      <c r="G2489" s="21">
        <f t="shared" si="38"/>
        <v>60253.530000000086</v>
      </c>
      <c r="H2489" s="20">
        <v>0</v>
      </c>
      <c r="I2489" s="20">
        <v>0</v>
      </c>
    </row>
    <row r="2490" spans="1:9" x14ac:dyDescent="0.25">
      <c r="A2490" s="164" t="s">
        <v>444</v>
      </c>
      <c r="B2490" s="93"/>
      <c r="C2490" s="188" t="s">
        <v>4204</v>
      </c>
      <c r="D2490" s="210">
        <v>80237.020000000019</v>
      </c>
      <c r="E2490" s="210">
        <v>74298.570000000007</v>
      </c>
      <c r="F2490" s="20">
        <v>0</v>
      </c>
      <c r="G2490" s="21">
        <f t="shared" si="38"/>
        <v>5938.4500000000116</v>
      </c>
      <c r="H2490" s="20">
        <v>0</v>
      </c>
      <c r="I2490" s="20">
        <v>0</v>
      </c>
    </row>
    <row r="2491" spans="1:9" x14ac:dyDescent="0.25">
      <c r="A2491" s="164" t="s">
        <v>445</v>
      </c>
      <c r="B2491" s="93"/>
      <c r="C2491" s="188" t="s">
        <v>4204</v>
      </c>
      <c r="D2491" s="210">
        <v>94537.75999999998</v>
      </c>
      <c r="E2491" s="210">
        <v>60207.4</v>
      </c>
      <c r="F2491" s="20">
        <v>0</v>
      </c>
      <c r="G2491" s="21">
        <f t="shared" si="38"/>
        <v>34330.359999999979</v>
      </c>
      <c r="H2491" s="20">
        <v>0</v>
      </c>
      <c r="I2491" s="20">
        <v>0</v>
      </c>
    </row>
    <row r="2492" spans="1:9" x14ac:dyDescent="0.25">
      <c r="A2492" s="164" t="s">
        <v>2500</v>
      </c>
      <c r="B2492" s="93"/>
      <c r="C2492" s="188" t="s">
        <v>4204</v>
      </c>
      <c r="D2492" s="210">
        <v>121284.5</v>
      </c>
      <c r="E2492" s="210">
        <v>111491.39999999998</v>
      </c>
      <c r="F2492" s="20">
        <v>0</v>
      </c>
      <c r="G2492" s="21">
        <f t="shared" si="38"/>
        <v>9793.1000000000204</v>
      </c>
      <c r="H2492" s="20">
        <v>0</v>
      </c>
      <c r="I2492" s="20">
        <v>0</v>
      </c>
    </row>
    <row r="2493" spans="1:9" x14ac:dyDescent="0.25">
      <c r="A2493" s="164" t="s">
        <v>2501</v>
      </c>
      <c r="B2493" s="93"/>
      <c r="C2493" s="188" t="s">
        <v>4204</v>
      </c>
      <c r="D2493" s="210">
        <v>139293</v>
      </c>
      <c r="E2493" s="210">
        <v>131888.65</v>
      </c>
      <c r="F2493" s="20">
        <v>0</v>
      </c>
      <c r="G2493" s="21">
        <f t="shared" si="38"/>
        <v>7404.3500000000058</v>
      </c>
      <c r="H2493" s="20">
        <v>0</v>
      </c>
      <c r="I2493" s="20">
        <v>0</v>
      </c>
    </row>
    <row r="2494" spans="1:9" x14ac:dyDescent="0.25">
      <c r="A2494" s="164" t="s">
        <v>2502</v>
      </c>
      <c r="B2494" s="93"/>
      <c r="C2494" s="188" t="s">
        <v>4204</v>
      </c>
      <c r="D2494" s="210">
        <v>195406.46999999994</v>
      </c>
      <c r="E2494" s="210">
        <v>154859.26999999999</v>
      </c>
      <c r="F2494" s="20">
        <v>0</v>
      </c>
      <c r="G2494" s="21">
        <f t="shared" si="38"/>
        <v>40547.199999999953</v>
      </c>
      <c r="H2494" s="20">
        <v>0</v>
      </c>
      <c r="I2494" s="20">
        <v>0</v>
      </c>
    </row>
    <row r="2495" spans="1:9" x14ac:dyDescent="0.25">
      <c r="A2495" s="164" t="s">
        <v>2503</v>
      </c>
      <c r="B2495" s="93"/>
      <c r="C2495" s="188" t="s">
        <v>4204</v>
      </c>
      <c r="D2495" s="210">
        <v>25609.500000000004</v>
      </c>
      <c r="E2495" s="210">
        <v>19593.3</v>
      </c>
      <c r="F2495" s="20">
        <v>0</v>
      </c>
      <c r="G2495" s="21">
        <f t="shared" si="38"/>
        <v>6016.2000000000044</v>
      </c>
      <c r="H2495" s="20">
        <v>0</v>
      </c>
      <c r="I2495" s="20">
        <v>0</v>
      </c>
    </row>
    <row r="2496" spans="1:9" x14ac:dyDescent="0.25">
      <c r="A2496" s="164" t="s">
        <v>2504</v>
      </c>
      <c r="B2496" s="93"/>
      <c r="C2496" s="188" t="s">
        <v>4204</v>
      </c>
      <c r="D2496" s="210">
        <v>144046.22000000003</v>
      </c>
      <c r="E2496" s="210">
        <v>123231.25</v>
      </c>
      <c r="F2496" s="20">
        <v>0</v>
      </c>
      <c r="G2496" s="21">
        <f t="shared" si="38"/>
        <v>20814.97000000003</v>
      </c>
      <c r="H2496" s="20">
        <v>0</v>
      </c>
      <c r="I2496" s="20">
        <v>0</v>
      </c>
    </row>
    <row r="2497" spans="1:9" x14ac:dyDescent="0.25">
      <c r="A2497" s="164" t="s">
        <v>2505</v>
      </c>
      <c r="B2497" s="93"/>
      <c r="C2497" s="188" t="s">
        <v>4204</v>
      </c>
      <c r="D2497" s="210">
        <v>176235.49999999997</v>
      </c>
      <c r="E2497" s="210">
        <v>162762.25</v>
      </c>
      <c r="F2497" s="20">
        <v>0</v>
      </c>
      <c r="G2497" s="21">
        <f t="shared" si="38"/>
        <v>13473.249999999971</v>
      </c>
      <c r="H2497" s="20">
        <v>0</v>
      </c>
      <c r="I2497" s="20">
        <v>0</v>
      </c>
    </row>
    <row r="2498" spans="1:9" x14ac:dyDescent="0.25">
      <c r="A2498" s="164" t="s">
        <v>2506</v>
      </c>
      <c r="B2498" s="93"/>
      <c r="C2498" s="188" t="s">
        <v>4204</v>
      </c>
      <c r="D2498" s="210">
        <v>167581.30000000005</v>
      </c>
      <c r="E2498" s="210">
        <v>159830.60000000003</v>
      </c>
      <c r="F2498" s="20">
        <v>0</v>
      </c>
      <c r="G2498" s="21">
        <f t="shared" si="38"/>
        <v>7750.7000000000116</v>
      </c>
      <c r="H2498" s="20">
        <v>0</v>
      </c>
      <c r="I2498" s="20">
        <v>0</v>
      </c>
    </row>
    <row r="2499" spans="1:9" x14ac:dyDescent="0.25">
      <c r="A2499" s="164" t="s">
        <v>2507</v>
      </c>
      <c r="B2499" s="93"/>
      <c r="C2499" s="188" t="s">
        <v>4204</v>
      </c>
      <c r="D2499" s="210">
        <v>81396.000000000029</v>
      </c>
      <c r="E2499" s="210">
        <v>65641.899999999994</v>
      </c>
      <c r="F2499" s="20">
        <v>0</v>
      </c>
      <c r="G2499" s="21">
        <f t="shared" si="38"/>
        <v>15754.100000000035</v>
      </c>
      <c r="H2499" s="20">
        <v>0</v>
      </c>
      <c r="I2499" s="20">
        <v>0</v>
      </c>
    </row>
    <row r="2500" spans="1:9" x14ac:dyDescent="0.25">
      <c r="A2500" s="164" t="s">
        <v>451</v>
      </c>
      <c r="B2500" s="93"/>
      <c r="C2500" s="188" t="s">
        <v>4204</v>
      </c>
      <c r="D2500" s="210">
        <v>118946.38999999997</v>
      </c>
      <c r="E2500" s="210">
        <v>92583.69</v>
      </c>
      <c r="F2500" s="20">
        <v>0</v>
      </c>
      <c r="G2500" s="21">
        <f t="shared" ref="G2500:G2563" si="39">D2500-E2500</f>
        <v>26362.699999999968</v>
      </c>
      <c r="H2500" s="20">
        <v>0</v>
      </c>
      <c r="I2500" s="20">
        <v>0</v>
      </c>
    </row>
    <row r="2501" spans="1:9" x14ac:dyDescent="0.25">
      <c r="A2501" s="164" t="s">
        <v>2508</v>
      </c>
      <c r="B2501" s="93"/>
      <c r="C2501" s="188" t="s">
        <v>4204</v>
      </c>
      <c r="D2501" s="210">
        <v>259654.50000000006</v>
      </c>
      <c r="E2501" s="210">
        <v>223787.85</v>
      </c>
      <c r="F2501" s="20">
        <v>0</v>
      </c>
      <c r="G2501" s="21">
        <f t="shared" si="39"/>
        <v>35866.650000000052</v>
      </c>
      <c r="H2501" s="20">
        <v>0</v>
      </c>
      <c r="I2501" s="20">
        <v>0</v>
      </c>
    </row>
    <row r="2502" spans="1:9" x14ac:dyDescent="0.25">
      <c r="A2502" s="164" t="s">
        <v>2509</v>
      </c>
      <c r="B2502" s="93"/>
      <c r="C2502" s="188" t="s">
        <v>4204</v>
      </c>
      <c r="D2502" s="210">
        <v>152409.9</v>
      </c>
      <c r="E2502" s="210">
        <v>120714.59</v>
      </c>
      <c r="F2502" s="20">
        <v>0</v>
      </c>
      <c r="G2502" s="21">
        <f t="shared" si="39"/>
        <v>31695.309999999998</v>
      </c>
      <c r="H2502" s="20">
        <v>0</v>
      </c>
      <c r="I2502" s="20">
        <v>0</v>
      </c>
    </row>
    <row r="2503" spans="1:9" x14ac:dyDescent="0.25">
      <c r="A2503" s="164" t="s">
        <v>2510</v>
      </c>
      <c r="B2503" s="93"/>
      <c r="C2503" s="188" t="s">
        <v>4204</v>
      </c>
      <c r="D2503" s="210">
        <v>195166.43000000005</v>
      </c>
      <c r="E2503" s="210">
        <v>148494.41000000003</v>
      </c>
      <c r="F2503" s="20">
        <v>0</v>
      </c>
      <c r="G2503" s="21">
        <f t="shared" si="39"/>
        <v>46672.020000000019</v>
      </c>
      <c r="H2503" s="20">
        <v>0</v>
      </c>
      <c r="I2503" s="20">
        <v>0</v>
      </c>
    </row>
    <row r="2504" spans="1:9" x14ac:dyDescent="0.25">
      <c r="A2504" s="164" t="s">
        <v>2511</v>
      </c>
      <c r="B2504" s="93"/>
      <c r="C2504" s="188" t="s">
        <v>4204</v>
      </c>
      <c r="D2504" s="210">
        <v>138365.00000000003</v>
      </c>
      <c r="E2504" s="210">
        <v>121908.52</v>
      </c>
      <c r="F2504" s="20">
        <v>0</v>
      </c>
      <c r="G2504" s="21">
        <f t="shared" si="39"/>
        <v>16456.480000000025</v>
      </c>
      <c r="H2504" s="20">
        <v>0</v>
      </c>
      <c r="I2504" s="20">
        <v>0</v>
      </c>
    </row>
    <row r="2505" spans="1:9" x14ac:dyDescent="0.25">
      <c r="A2505" s="164" t="s">
        <v>2512</v>
      </c>
      <c r="B2505" s="93"/>
      <c r="C2505" s="188" t="s">
        <v>4204</v>
      </c>
      <c r="D2505" s="210">
        <v>224431.63</v>
      </c>
      <c r="E2505" s="210">
        <v>197514.17999999996</v>
      </c>
      <c r="F2505" s="20">
        <v>0</v>
      </c>
      <c r="G2505" s="21">
        <f t="shared" si="39"/>
        <v>26917.450000000041</v>
      </c>
      <c r="H2505" s="20">
        <v>0</v>
      </c>
      <c r="I2505" s="20">
        <v>0</v>
      </c>
    </row>
    <row r="2506" spans="1:9" x14ac:dyDescent="0.25">
      <c r="A2506" s="164" t="s">
        <v>2513</v>
      </c>
      <c r="B2506" s="93"/>
      <c r="C2506" s="188" t="s">
        <v>4204</v>
      </c>
      <c r="D2506" s="210">
        <v>165028.5</v>
      </c>
      <c r="E2506" s="210">
        <v>130393.3</v>
      </c>
      <c r="F2506" s="20">
        <v>0</v>
      </c>
      <c r="G2506" s="21">
        <f t="shared" si="39"/>
        <v>34635.199999999997</v>
      </c>
      <c r="H2506" s="20">
        <v>0</v>
      </c>
      <c r="I2506" s="20">
        <v>0</v>
      </c>
    </row>
    <row r="2507" spans="1:9" x14ac:dyDescent="0.25">
      <c r="A2507" s="164" t="s">
        <v>2514</v>
      </c>
      <c r="B2507" s="93"/>
      <c r="C2507" s="188" t="s">
        <v>4204</v>
      </c>
      <c r="D2507" s="210">
        <v>97335.000000000015</v>
      </c>
      <c r="E2507" s="210">
        <v>93076.700000000012</v>
      </c>
      <c r="F2507" s="20">
        <v>0</v>
      </c>
      <c r="G2507" s="21">
        <f t="shared" si="39"/>
        <v>4258.3000000000029</v>
      </c>
      <c r="H2507" s="20">
        <v>0</v>
      </c>
      <c r="I2507" s="20">
        <v>0</v>
      </c>
    </row>
    <row r="2508" spans="1:9" x14ac:dyDescent="0.25">
      <c r="A2508" s="164" t="s">
        <v>2515</v>
      </c>
      <c r="B2508" s="93"/>
      <c r="C2508" s="188" t="s">
        <v>4204</v>
      </c>
      <c r="D2508" s="210">
        <v>217280.00000000003</v>
      </c>
      <c r="E2508" s="210">
        <v>185765.75</v>
      </c>
      <c r="F2508" s="20">
        <v>0</v>
      </c>
      <c r="G2508" s="21">
        <f t="shared" si="39"/>
        <v>31514.250000000029</v>
      </c>
      <c r="H2508" s="20">
        <v>0</v>
      </c>
      <c r="I2508" s="20">
        <v>0</v>
      </c>
    </row>
    <row r="2509" spans="1:9" x14ac:dyDescent="0.25">
      <c r="A2509" s="164" t="s">
        <v>2516</v>
      </c>
      <c r="B2509" s="93"/>
      <c r="C2509" s="188" t="s">
        <v>4204</v>
      </c>
      <c r="D2509" s="210">
        <v>97147.960000000021</v>
      </c>
      <c r="E2509" s="210">
        <v>92842.97</v>
      </c>
      <c r="F2509" s="20">
        <v>0</v>
      </c>
      <c r="G2509" s="21">
        <f t="shared" si="39"/>
        <v>4304.9900000000198</v>
      </c>
      <c r="H2509" s="20">
        <v>0</v>
      </c>
      <c r="I2509" s="20">
        <v>0</v>
      </c>
    </row>
    <row r="2510" spans="1:9" x14ac:dyDescent="0.25">
      <c r="A2510" s="164" t="s">
        <v>452</v>
      </c>
      <c r="B2510" s="93"/>
      <c r="C2510" s="188" t="s">
        <v>4204</v>
      </c>
      <c r="D2510" s="210">
        <v>94201.879999999961</v>
      </c>
      <c r="E2510" s="210">
        <v>63375.259999999995</v>
      </c>
      <c r="F2510" s="20">
        <v>0</v>
      </c>
      <c r="G2510" s="21">
        <f t="shared" si="39"/>
        <v>30826.619999999966</v>
      </c>
      <c r="H2510" s="20">
        <v>0</v>
      </c>
      <c r="I2510" s="20">
        <v>0</v>
      </c>
    </row>
    <row r="2511" spans="1:9" x14ac:dyDescent="0.25">
      <c r="A2511" s="164" t="s">
        <v>2517</v>
      </c>
      <c r="B2511" s="93"/>
      <c r="C2511" s="188" t="s">
        <v>4204</v>
      </c>
      <c r="D2511" s="210">
        <v>129906.00000000006</v>
      </c>
      <c r="E2511" s="210">
        <v>110608.34999999999</v>
      </c>
      <c r="F2511" s="20">
        <v>0</v>
      </c>
      <c r="G2511" s="21">
        <f t="shared" si="39"/>
        <v>19297.650000000067</v>
      </c>
      <c r="H2511" s="20">
        <v>0</v>
      </c>
      <c r="I2511" s="20">
        <v>0</v>
      </c>
    </row>
    <row r="2512" spans="1:9" x14ac:dyDescent="0.25">
      <c r="A2512" s="164" t="s">
        <v>2518</v>
      </c>
      <c r="B2512" s="93"/>
      <c r="C2512" s="188" t="s">
        <v>4204</v>
      </c>
      <c r="D2512" s="210">
        <v>170992.18000000005</v>
      </c>
      <c r="E2512" s="210">
        <v>105213.35</v>
      </c>
      <c r="F2512" s="20">
        <v>0</v>
      </c>
      <c r="G2512" s="21">
        <f t="shared" si="39"/>
        <v>65778.830000000045</v>
      </c>
      <c r="H2512" s="20">
        <v>0</v>
      </c>
      <c r="I2512" s="20">
        <v>0</v>
      </c>
    </row>
    <row r="2513" spans="1:9" x14ac:dyDescent="0.25">
      <c r="A2513" s="164" t="s">
        <v>2519</v>
      </c>
      <c r="B2513" s="93"/>
      <c r="C2513" s="188" t="s">
        <v>4204</v>
      </c>
      <c r="D2513" s="210">
        <v>280690.69999999995</v>
      </c>
      <c r="E2513" s="210">
        <v>238735.34999999998</v>
      </c>
      <c r="F2513" s="20">
        <v>0</v>
      </c>
      <c r="G2513" s="21">
        <f t="shared" si="39"/>
        <v>41955.349999999977</v>
      </c>
      <c r="H2513" s="20">
        <v>0</v>
      </c>
      <c r="I2513" s="20">
        <v>0</v>
      </c>
    </row>
    <row r="2514" spans="1:9" x14ac:dyDescent="0.25">
      <c r="A2514" s="164" t="s">
        <v>453</v>
      </c>
      <c r="B2514" s="93"/>
      <c r="C2514" s="188" t="s">
        <v>4204</v>
      </c>
      <c r="D2514" s="210">
        <v>351004.50000000006</v>
      </c>
      <c r="E2514" s="210">
        <v>309705.25000000006</v>
      </c>
      <c r="F2514" s="20">
        <v>0</v>
      </c>
      <c r="G2514" s="21">
        <f t="shared" si="39"/>
        <v>41299.25</v>
      </c>
      <c r="H2514" s="20">
        <v>0</v>
      </c>
      <c r="I2514" s="20">
        <v>0</v>
      </c>
    </row>
    <row r="2515" spans="1:9" x14ac:dyDescent="0.25">
      <c r="A2515" s="164" t="s">
        <v>2520</v>
      </c>
      <c r="B2515" s="93"/>
      <c r="C2515" s="188" t="s">
        <v>4204</v>
      </c>
      <c r="D2515" s="210">
        <v>446121.69</v>
      </c>
      <c r="E2515" s="210">
        <v>366722.92000000004</v>
      </c>
      <c r="F2515" s="20">
        <v>0</v>
      </c>
      <c r="G2515" s="21">
        <f t="shared" si="39"/>
        <v>79398.76999999996</v>
      </c>
      <c r="H2515" s="20">
        <v>0</v>
      </c>
      <c r="I2515" s="20">
        <v>0</v>
      </c>
    </row>
    <row r="2516" spans="1:9" x14ac:dyDescent="0.25">
      <c r="A2516" s="164" t="s">
        <v>2521</v>
      </c>
      <c r="B2516" s="93"/>
      <c r="C2516" s="188" t="s">
        <v>4204</v>
      </c>
      <c r="D2516" s="210">
        <v>387544.18000000011</v>
      </c>
      <c r="E2516" s="210">
        <v>356760.38000000006</v>
      </c>
      <c r="F2516" s="20">
        <v>0</v>
      </c>
      <c r="G2516" s="21">
        <f t="shared" si="39"/>
        <v>30783.800000000047</v>
      </c>
      <c r="H2516" s="20">
        <v>0</v>
      </c>
      <c r="I2516" s="20">
        <v>0</v>
      </c>
    </row>
    <row r="2517" spans="1:9" x14ac:dyDescent="0.25">
      <c r="A2517" s="164" t="s">
        <v>454</v>
      </c>
      <c r="B2517" s="93"/>
      <c r="C2517" s="188" t="s">
        <v>4204</v>
      </c>
      <c r="D2517" s="210">
        <v>86477.999999999971</v>
      </c>
      <c r="E2517" s="210">
        <v>82140.2</v>
      </c>
      <c r="F2517" s="20">
        <v>0</v>
      </c>
      <c r="G2517" s="21">
        <f t="shared" si="39"/>
        <v>4337.7999999999738</v>
      </c>
      <c r="H2517" s="20">
        <v>0</v>
      </c>
      <c r="I2517" s="20">
        <v>0</v>
      </c>
    </row>
    <row r="2518" spans="1:9" x14ac:dyDescent="0.25">
      <c r="A2518" s="164" t="s">
        <v>2522</v>
      </c>
      <c r="B2518" s="93"/>
      <c r="C2518" s="188" t="s">
        <v>4204</v>
      </c>
      <c r="D2518" s="210">
        <v>282141.69999999995</v>
      </c>
      <c r="E2518" s="210">
        <v>263976.24</v>
      </c>
      <c r="F2518" s="20">
        <v>0</v>
      </c>
      <c r="G2518" s="21">
        <f t="shared" si="39"/>
        <v>18165.459999999963</v>
      </c>
      <c r="H2518" s="20">
        <v>0</v>
      </c>
      <c r="I2518" s="20">
        <v>0</v>
      </c>
    </row>
    <row r="2519" spans="1:9" x14ac:dyDescent="0.25">
      <c r="A2519" s="164" t="s">
        <v>2523</v>
      </c>
      <c r="B2519" s="93"/>
      <c r="C2519" s="188" t="s">
        <v>4204</v>
      </c>
      <c r="D2519" s="210">
        <v>142878.93000000002</v>
      </c>
      <c r="E2519" s="210">
        <v>129155.23000000001</v>
      </c>
      <c r="F2519" s="20">
        <v>0</v>
      </c>
      <c r="G2519" s="21">
        <f t="shared" si="39"/>
        <v>13723.700000000012</v>
      </c>
      <c r="H2519" s="20">
        <v>0</v>
      </c>
      <c r="I2519" s="20">
        <v>0</v>
      </c>
    </row>
    <row r="2520" spans="1:9" x14ac:dyDescent="0.25">
      <c r="A2520" s="164" t="s">
        <v>455</v>
      </c>
      <c r="B2520" s="93"/>
      <c r="C2520" s="188" t="s">
        <v>4204</v>
      </c>
      <c r="D2520" s="210">
        <v>262141.56000000008</v>
      </c>
      <c r="E2520" s="210">
        <v>237497.11</v>
      </c>
      <c r="F2520" s="20">
        <v>0</v>
      </c>
      <c r="G2520" s="21">
        <f t="shared" si="39"/>
        <v>24644.450000000099</v>
      </c>
      <c r="H2520" s="20">
        <v>0</v>
      </c>
      <c r="I2520" s="20">
        <v>0</v>
      </c>
    </row>
    <row r="2521" spans="1:9" x14ac:dyDescent="0.25">
      <c r="A2521" s="164" t="s">
        <v>2524</v>
      </c>
      <c r="B2521" s="93"/>
      <c r="C2521" s="188" t="s">
        <v>4204</v>
      </c>
      <c r="D2521" s="210">
        <v>189512.30000000005</v>
      </c>
      <c r="E2521" s="210">
        <v>162645.59999999998</v>
      </c>
      <c r="F2521" s="20">
        <v>0</v>
      </c>
      <c r="G2521" s="21">
        <f t="shared" si="39"/>
        <v>26866.70000000007</v>
      </c>
      <c r="H2521" s="20">
        <v>0</v>
      </c>
      <c r="I2521" s="20">
        <v>0</v>
      </c>
    </row>
    <row r="2522" spans="1:9" x14ac:dyDescent="0.25">
      <c r="A2522" s="164" t="s">
        <v>2525</v>
      </c>
      <c r="B2522" s="93"/>
      <c r="C2522" s="188" t="s">
        <v>4204</v>
      </c>
      <c r="D2522" s="210">
        <v>312259.50000000006</v>
      </c>
      <c r="E2522" s="210">
        <v>256034.00000000006</v>
      </c>
      <c r="F2522" s="20">
        <v>0</v>
      </c>
      <c r="G2522" s="21">
        <f t="shared" si="39"/>
        <v>56225.5</v>
      </c>
      <c r="H2522" s="20">
        <v>0</v>
      </c>
      <c r="I2522" s="20">
        <v>0</v>
      </c>
    </row>
    <row r="2523" spans="1:9" x14ac:dyDescent="0.25">
      <c r="A2523" s="164" t="s">
        <v>2526</v>
      </c>
      <c r="B2523" s="93"/>
      <c r="C2523" s="188" t="s">
        <v>4204</v>
      </c>
      <c r="D2523" s="210">
        <v>461454.77999999991</v>
      </c>
      <c r="E2523" s="210">
        <v>383905.2699999999</v>
      </c>
      <c r="F2523" s="20">
        <v>0</v>
      </c>
      <c r="G2523" s="21">
        <f t="shared" si="39"/>
        <v>77549.510000000009</v>
      </c>
      <c r="H2523" s="20">
        <v>0</v>
      </c>
      <c r="I2523" s="20">
        <v>0</v>
      </c>
    </row>
    <row r="2524" spans="1:9" x14ac:dyDescent="0.25">
      <c r="A2524" s="164" t="s">
        <v>2527</v>
      </c>
      <c r="B2524" s="93"/>
      <c r="C2524" s="188" t="s">
        <v>4204</v>
      </c>
      <c r="D2524" s="210">
        <v>377177.49999999994</v>
      </c>
      <c r="E2524" s="210">
        <v>332531.62000000005</v>
      </c>
      <c r="F2524" s="20">
        <v>0</v>
      </c>
      <c r="G2524" s="21">
        <f t="shared" si="39"/>
        <v>44645.879999999888</v>
      </c>
      <c r="H2524" s="20">
        <v>0</v>
      </c>
      <c r="I2524" s="20">
        <v>0</v>
      </c>
    </row>
    <row r="2525" spans="1:9" x14ac:dyDescent="0.25">
      <c r="A2525" s="164" t="s">
        <v>2528</v>
      </c>
      <c r="B2525" s="93"/>
      <c r="C2525" s="188" t="s">
        <v>4204</v>
      </c>
      <c r="D2525" s="210">
        <v>124677.08999999997</v>
      </c>
      <c r="E2525" s="210">
        <v>90549.64</v>
      </c>
      <c r="F2525" s="20">
        <v>0</v>
      </c>
      <c r="G2525" s="21">
        <f t="shared" si="39"/>
        <v>34127.449999999968</v>
      </c>
      <c r="H2525" s="20">
        <v>0</v>
      </c>
      <c r="I2525" s="20">
        <v>0</v>
      </c>
    </row>
    <row r="2526" spans="1:9" x14ac:dyDescent="0.25">
      <c r="A2526" s="164" t="s">
        <v>457</v>
      </c>
      <c r="B2526" s="93"/>
      <c r="C2526" s="188" t="s">
        <v>4204</v>
      </c>
      <c r="D2526" s="210">
        <v>112801.39999999997</v>
      </c>
      <c r="E2526" s="210">
        <v>86420.35000000002</v>
      </c>
      <c r="F2526" s="20">
        <v>0</v>
      </c>
      <c r="G2526" s="21">
        <f t="shared" si="39"/>
        <v>26381.049999999945</v>
      </c>
      <c r="H2526" s="20">
        <v>0</v>
      </c>
      <c r="I2526" s="20">
        <v>0</v>
      </c>
    </row>
    <row r="2527" spans="1:9" x14ac:dyDescent="0.25">
      <c r="A2527" s="164" t="s">
        <v>2529</v>
      </c>
      <c r="B2527" s="93"/>
      <c r="C2527" s="188" t="s">
        <v>4204</v>
      </c>
      <c r="D2527" s="210">
        <v>133661.69999999998</v>
      </c>
      <c r="E2527" s="210">
        <v>81717.55</v>
      </c>
      <c r="F2527" s="20">
        <v>0</v>
      </c>
      <c r="G2527" s="21">
        <f t="shared" si="39"/>
        <v>51944.14999999998</v>
      </c>
      <c r="H2527" s="20">
        <v>0</v>
      </c>
      <c r="I2527" s="20">
        <v>0</v>
      </c>
    </row>
    <row r="2528" spans="1:9" x14ac:dyDescent="0.25">
      <c r="A2528" s="164" t="s">
        <v>2530</v>
      </c>
      <c r="B2528" s="93"/>
      <c r="C2528" s="188" t="s">
        <v>4204</v>
      </c>
      <c r="D2528" s="210">
        <v>581394.06000000006</v>
      </c>
      <c r="E2528" s="210">
        <v>536503.24</v>
      </c>
      <c r="F2528" s="20">
        <v>0</v>
      </c>
      <c r="G2528" s="21">
        <f t="shared" si="39"/>
        <v>44890.820000000065</v>
      </c>
      <c r="H2528" s="20">
        <v>0</v>
      </c>
      <c r="I2528" s="20">
        <v>0</v>
      </c>
    </row>
    <row r="2529" spans="1:9" x14ac:dyDescent="0.25">
      <c r="A2529" s="164" t="s">
        <v>2531</v>
      </c>
      <c r="B2529" s="93"/>
      <c r="C2529" s="188" t="s">
        <v>4204</v>
      </c>
      <c r="D2529" s="210">
        <v>66654</v>
      </c>
      <c r="E2529" s="210">
        <v>51127.44999999999</v>
      </c>
      <c r="F2529" s="20">
        <v>0</v>
      </c>
      <c r="G2529" s="21">
        <f t="shared" si="39"/>
        <v>15526.55000000001</v>
      </c>
      <c r="H2529" s="20">
        <v>0</v>
      </c>
      <c r="I2529" s="20">
        <v>0</v>
      </c>
    </row>
    <row r="2530" spans="1:9" x14ac:dyDescent="0.25">
      <c r="A2530" s="164" t="s">
        <v>2532</v>
      </c>
      <c r="B2530" s="93"/>
      <c r="C2530" s="188" t="s">
        <v>4204</v>
      </c>
      <c r="D2530" s="210">
        <v>61078.499999999993</v>
      </c>
      <c r="E2530" s="210">
        <v>57940.850000000006</v>
      </c>
      <c r="F2530" s="20">
        <v>0</v>
      </c>
      <c r="G2530" s="21">
        <f t="shared" si="39"/>
        <v>3137.6499999999869</v>
      </c>
      <c r="H2530" s="20">
        <v>0</v>
      </c>
      <c r="I2530" s="20">
        <v>0</v>
      </c>
    </row>
    <row r="2531" spans="1:9" x14ac:dyDescent="0.25">
      <c r="A2531" s="164" t="s">
        <v>2533</v>
      </c>
      <c r="B2531" s="93"/>
      <c r="C2531" s="188" t="s">
        <v>4204</v>
      </c>
      <c r="D2531" s="210">
        <v>88546.499999999971</v>
      </c>
      <c r="E2531" s="210">
        <v>67573.399999999994</v>
      </c>
      <c r="F2531" s="20">
        <v>0</v>
      </c>
      <c r="G2531" s="21">
        <f t="shared" si="39"/>
        <v>20973.099999999977</v>
      </c>
      <c r="H2531" s="20">
        <v>0</v>
      </c>
      <c r="I2531" s="20">
        <v>0</v>
      </c>
    </row>
    <row r="2532" spans="1:9" x14ac:dyDescent="0.25">
      <c r="A2532" s="164" t="s">
        <v>2534</v>
      </c>
      <c r="B2532" s="93"/>
      <c r="C2532" s="188" t="s">
        <v>4204</v>
      </c>
      <c r="D2532" s="210">
        <v>511168.21999999991</v>
      </c>
      <c r="E2532" s="210">
        <v>458825.02999999997</v>
      </c>
      <c r="F2532" s="20">
        <v>0</v>
      </c>
      <c r="G2532" s="21">
        <f t="shared" si="39"/>
        <v>52343.189999999944</v>
      </c>
      <c r="H2532" s="20">
        <v>0</v>
      </c>
      <c r="I2532" s="20">
        <v>0</v>
      </c>
    </row>
    <row r="2533" spans="1:9" x14ac:dyDescent="0.25">
      <c r="A2533" s="164" t="s">
        <v>2535</v>
      </c>
      <c r="B2533" s="93"/>
      <c r="C2533" s="188" t="s">
        <v>4204</v>
      </c>
      <c r="D2533" s="210">
        <v>191894.84000000008</v>
      </c>
      <c r="E2533" s="210">
        <v>148444.44</v>
      </c>
      <c r="F2533" s="20">
        <v>0</v>
      </c>
      <c r="G2533" s="21">
        <f t="shared" si="39"/>
        <v>43450.400000000081</v>
      </c>
      <c r="H2533" s="20">
        <v>0</v>
      </c>
      <c r="I2533" s="20">
        <v>0</v>
      </c>
    </row>
    <row r="2534" spans="1:9" x14ac:dyDescent="0.25">
      <c r="A2534" s="164" t="s">
        <v>2536</v>
      </c>
      <c r="B2534" s="93"/>
      <c r="C2534" s="188" t="s">
        <v>4204</v>
      </c>
      <c r="D2534" s="210">
        <v>59363.819999999992</v>
      </c>
      <c r="E2534" s="210">
        <v>63709.209999999985</v>
      </c>
      <c r="F2534" s="20">
        <v>0</v>
      </c>
      <c r="G2534" s="21">
        <f t="shared" si="39"/>
        <v>-4345.3899999999921</v>
      </c>
      <c r="H2534" s="20">
        <v>0</v>
      </c>
      <c r="I2534" s="20">
        <v>0</v>
      </c>
    </row>
    <row r="2535" spans="1:9" x14ac:dyDescent="0.25">
      <c r="A2535" s="164" t="s">
        <v>3838</v>
      </c>
      <c r="B2535" s="93"/>
      <c r="C2535" s="188" t="s">
        <v>4204</v>
      </c>
      <c r="D2535" s="210">
        <v>220027.19999999992</v>
      </c>
      <c r="E2535" s="210">
        <v>167557.33999999997</v>
      </c>
      <c r="F2535" s="20">
        <v>0</v>
      </c>
      <c r="G2535" s="21">
        <f t="shared" si="39"/>
        <v>52469.859999999957</v>
      </c>
      <c r="H2535" s="20">
        <v>0</v>
      </c>
      <c r="I2535" s="20">
        <v>0</v>
      </c>
    </row>
    <row r="2536" spans="1:9" x14ac:dyDescent="0.25">
      <c r="A2536" s="164" t="s">
        <v>2537</v>
      </c>
      <c r="B2536" s="93"/>
      <c r="C2536" s="188" t="s">
        <v>4204</v>
      </c>
      <c r="D2536" s="210">
        <v>226455.60000000003</v>
      </c>
      <c r="E2536" s="210">
        <v>194741.44999999998</v>
      </c>
      <c r="F2536" s="20">
        <v>0</v>
      </c>
      <c r="G2536" s="21">
        <f t="shared" si="39"/>
        <v>31714.150000000052</v>
      </c>
      <c r="H2536" s="20">
        <v>0</v>
      </c>
      <c r="I2536" s="20">
        <v>0</v>
      </c>
    </row>
    <row r="2537" spans="1:9" x14ac:dyDescent="0.25">
      <c r="A2537" s="164" t="s">
        <v>2538</v>
      </c>
      <c r="B2537" s="93"/>
      <c r="C2537" s="188" t="s">
        <v>4204</v>
      </c>
      <c r="D2537" s="210">
        <v>94320.809999999969</v>
      </c>
      <c r="E2537" s="210">
        <v>84954.109999999986</v>
      </c>
      <c r="F2537" s="20">
        <v>0</v>
      </c>
      <c r="G2537" s="21">
        <f t="shared" si="39"/>
        <v>9366.6999999999825</v>
      </c>
      <c r="H2537" s="20">
        <v>0</v>
      </c>
      <c r="I2537" s="20">
        <v>0</v>
      </c>
    </row>
    <row r="2538" spans="1:9" x14ac:dyDescent="0.25">
      <c r="A2538" s="164" t="s">
        <v>2539</v>
      </c>
      <c r="B2538" s="93"/>
      <c r="C2538" s="188" t="s">
        <v>4204</v>
      </c>
      <c r="D2538" s="210">
        <v>171126.67999999993</v>
      </c>
      <c r="E2538" s="210">
        <v>159441.21999999997</v>
      </c>
      <c r="F2538" s="20">
        <v>0</v>
      </c>
      <c r="G2538" s="21">
        <f t="shared" si="39"/>
        <v>11685.459999999963</v>
      </c>
      <c r="H2538" s="20">
        <v>0</v>
      </c>
      <c r="I2538" s="20">
        <v>0</v>
      </c>
    </row>
    <row r="2539" spans="1:9" x14ac:dyDescent="0.25">
      <c r="A2539" s="164" t="s">
        <v>2540</v>
      </c>
      <c r="B2539" s="93"/>
      <c r="C2539" s="188" t="s">
        <v>4204</v>
      </c>
      <c r="D2539" s="210">
        <v>135456.30000000002</v>
      </c>
      <c r="E2539" s="210">
        <v>132146.88999999998</v>
      </c>
      <c r="F2539" s="20">
        <v>0</v>
      </c>
      <c r="G2539" s="21">
        <f t="shared" si="39"/>
        <v>3309.4100000000326</v>
      </c>
      <c r="H2539" s="20">
        <v>0</v>
      </c>
      <c r="I2539" s="20">
        <v>0</v>
      </c>
    </row>
    <row r="2540" spans="1:9" x14ac:dyDescent="0.25">
      <c r="A2540" s="164" t="s">
        <v>2541</v>
      </c>
      <c r="B2540" s="93"/>
      <c r="C2540" s="188" t="s">
        <v>4204</v>
      </c>
      <c r="D2540" s="210">
        <v>154210.02000000008</v>
      </c>
      <c r="E2540" s="210">
        <v>118727.01999999997</v>
      </c>
      <c r="F2540" s="20">
        <v>0</v>
      </c>
      <c r="G2540" s="21">
        <f t="shared" si="39"/>
        <v>35483.000000000102</v>
      </c>
      <c r="H2540" s="20">
        <v>0</v>
      </c>
      <c r="I2540" s="20">
        <v>0</v>
      </c>
    </row>
    <row r="2541" spans="1:9" x14ac:dyDescent="0.25">
      <c r="A2541" s="164" t="s">
        <v>2542</v>
      </c>
      <c r="B2541" s="93"/>
      <c r="C2541" s="188" t="s">
        <v>4204</v>
      </c>
      <c r="D2541" s="210">
        <v>166453.74000000002</v>
      </c>
      <c r="E2541" s="210">
        <v>157280.03999999998</v>
      </c>
      <c r="F2541" s="20">
        <v>0</v>
      </c>
      <c r="G2541" s="21">
        <f t="shared" si="39"/>
        <v>9173.7000000000407</v>
      </c>
      <c r="H2541" s="20">
        <v>0</v>
      </c>
      <c r="I2541" s="20">
        <v>0</v>
      </c>
    </row>
    <row r="2542" spans="1:9" x14ac:dyDescent="0.25">
      <c r="A2542" s="164" t="s">
        <v>2543</v>
      </c>
      <c r="B2542" s="93"/>
      <c r="C2542" s="188" t="s">
        <v>4204</v>
      </c>
      <c r="D2542" s="210">
        <v>237034.83999999997</v>
      </c>
      <c r="E2542" s="210">
        <v>188417.49999999997</v>
      </c>
      <c r="F2542" s="20">
        <v>0</v>
      </c>
      <c r="G2542" s="21">
        <f t="shared" si="39"/>
        <v>48617.34</v>
      </c>
      <c r="H2542" s="20">
        <v>0</v>
      </c>
      <c r="I2542" s="20">
        <v>0</v>
      </c>
    </row>
    <row r="2543" spans="1:9" x14ac:dyDescent="0.25">
      <c r="A2543" s="164" t="s">
        <v>2544</v>
      </c>
      <c r="B2543" s="93"/>
      <c r="C2543" s="188" t="s">
        <v>4204</v>
      </c>
      <c r="D2543" s="210">
        <v>114317.3</v>
      </c>
      <c r="E2543" s="210">
        <v>109799.56</v>
      </c>
      <c r="F2543" s="20">
        <v>0</v>
      </c>
      <c r="G2543" s="21">
        <f t="shared" si="39"/>
        <v>4517.7400000000052</v>
      </c>
      <c r="H2543" s="20">
        <v>0</v>
      </c>
      <c r="I2543" s="20">
        <v>0</v>
      </c>
    </row>
    <row r="2544" spans="1:9" x14ac:dyDescent="0.25">
      <c r="A2544" s="164" t="s">
        <v>2545</v>
      </c>
      <c r="B2544" s="93"/>
      <c r="C2544" s="188" t="s">
        <v>4204</v>
      </c>
      <c r="D2544" s="210">
        <v>183869</v>
      </c>
      <c r="E2544" s="210">
        <v>171406.88999999998</v>
      </c>
      <c r="F2544" s="20">
        <v>0</v>
      </c>
      <c r="G2544" s="21">
        <f t="shared" si="39"/>
        <v>12462.110000000015</v>
      </c>
      <c r="H2544" s="20">
        <v>0</v>
      </c>
      <c r="I2544" s="20">
        <v>0</v>
      </c>
    </row>
    <row r="2545" spans="1:9" x14ac:dyDescent="0.25">
      <c r="A2545" s="164" t="s">
        <v>2546</v>
      </c>
      <c r="B2545" s="93"/>
      <c r="C2545" s="188" t="s">
        <v>4204</v>
      </c>
      <c r="D2545" s="210">
        <v>164593.64999999994</v>
      </c>
      <c r="E2545" s="210">
        <v>156900.95000000001</v>
      </c>
      <c r="F2545" s="20">
        <v>0</v>
      </c>
      <c r="G2545" s="21">
        <f t="shared" si="39"/>
        <v>7692.6999999999243</v>
      </c>
      <c r="H2545" s="20">
        <v>0</v>
      </c>
      <c r="I2545" s="20">
        <v>0</v>
      </c>
    </row>
    <row r="2546" spans="1:9" x14ac:dyDescent="0.25">
      <c r="A2546" s="164" t="s">
        <v>2547</v>
      </c>
      <c r="B2546" s="93"/>
      <c r="C2546" s="188" t="s">
        <v>4204</v>
      </c>
      <c r="D2546" s="210">
        <v>122417.18999999999</v>
      </c>
      <c r="E2546" s="210">
        <v>100365.54999999999</v>
      </c>
      <c r="F2546" s="20">
        <v>0</v>
      </c>
      <c r="G2546" s="21">
        <f t="shared" si="39"/>
        <v>22051.64</v>
      </c>
      <c r="H2546" s="20">
        <v>0</v>
      </c>
      <c r="I2546" s="20">
        <v>0</v>
      </c>
    </row>
    <row r="2547" spans="1:9" x14ac:dyDescent="0.25">
      <c r="A2547" s="164" t="s">
        <v>2548</v>
      </c>
      <c r="B2547" s="93"/>
      <c r="C2547" s="188" t="s">
        <v>4204</v>
      </c>
      <c r="D2547" s="210">
        <v>63518.209999999992</v>
      </c>
      <c r="E2547" s="210">
        <v>31368.159999999996</v>
      </c>
      <c r="F2547" s="20">
        <v>0</v>
      </c>
      <c r="G2547" s="21">
        <f t="shared" si="39"/>
        <v>32150.049999999996</v>
      </c>
      <c r="H2547" s="20">
        <v>0</v>
      </c>
      <c r="I2547" s="20">
        <v>0</v>
      </c>
    </row>
    <row r="2548" spans="1:9" x14ac:dyDescent="0.25">
      <c r="A2548" s="164" t="s">
        <v>2549</v>
      </c>
      <c r="B2548" s="93"/>
      <c r="C2548" s="188" t="s">
        <v>4204</v>
      </c>
      <c r="D2548" s="210">
        <v>122243.09999999999</v>
      </c>
      <c r="E2548" s="210">
        <v>53514.850000000006</v>
      </c>
      <c r="F2548" s="20">
        <v>0</v>
      </c>
      <c r="G2548" s="21">
        <f t="shared" si="39"/>
        <v>68728.249999999985</v>
      </c>
      <c r="H2548" s="20">
        <v>0</v>
      </c>
      <c r="I2548" s="20">
        <v>0</v>
      </c>
    </row>
    <row r="2549" spans="1:9" x14ac:dyDescent="0.25">
      <c r="A2549" s="164" t="s">
        <v>2550</v>
      </c>
      <c r="B2549" s="93"/>
      <c r="C2549" s="188" t="s">
        <v>4204</v>
      </c>
      <c r="D2549" s="210">
        <v>135902.41999999998</v>
      </c>
      <c r="E2549" s="210">
        <v>96896.93</v>
      </c>
      <c r="F2549" s="20">
        <v>0</v>
      </c>
      <c r="G2549" s="21">
        <f t="shared" si="39"/>
        <v>39005.489999999991</v>
      </c>
      <c r="H2549" s="20">
        <v>0</v>
      </c>
      <c r="I2549" s="20">
        <v>0</v>
      </c>
    </row>
    <row r="2550" spans="1:9" x14ac:dyDescent="0.25">
      <c r="A2550" s="164" t="s">
        <v>2551</v>
      </c>
      <c r="B2550" s="93"/>
      <c r="C2550" s="188" t="s">
        <v>4204</v>
      </c>
      <c r="D2550" s="210">
        <v>124191.38999999996</v>
      </c>
      <c r="E2550" s="210">
        <v>94786.25</v>
      </c>
      <c r="F2550" s="20">
        <v>0</v>
      </c>
      <c r="G2550" s="21">
        <f t="shared" si="39"/>
        <v>29405.139999999956</v>
      </c>
      <c r="H2550" s="20">
        <v>0</v>
      </c>
      <c r="I2550" s="20">
        <v>0</v>
      </c>
    </row>
    <row r="2551" spans="1:9" x14ac:dyDescent="0.25">
      <c r="A2551" s="164" t="s">
        <v>2552</v>
      </c>
      <c r="B2551" s="93"/>
      <c r="C2551" s="188" t="s">
        <v>4204</v>
      </c>
      <c r="D2551" s="210">
        <v>142622.31999999998</v>
      </c>
      <c r="E2551" s="210">
        <v>107077.51999999999</v>
      </c>
      <c r="F2551" s="20">
        <v>0</v>
      </c>
      <c r="G2551" s="21">
        <f t="shared" si="39"/>
        <v>35544.799999999988</v>
      </c>
      <c r="H2551" s="20">
        <v>0</v>
      </c>
      <c r="I2551" s="20">
        <v>0</v>
      </c>
    </row>
    <row r="2552" spans="1:9" x14ac:dyDescent="0.25">
      <c r="A2552" s="164" t="s">
        <v>2553</v>
      </c>
      <c r="B2552" s="93"/>
      <c r="C2552" s="188" t="s">
        <v>4204</v>
      </c>
      <c r="D2552" s="210">
        <v>84360.919999999984</v>
      </c>
      <c r="E2552" s="210">
        <v>61682.320000000007</v>
      </c>
      <c r="F2552" s="20">
        <v>0</v>
      </c>
      <c r="G2552" s="21">
        <f t="shared" si="39"/>
        <v>22678.599999999977</v>
      </c>
      <c r="H2552" s="20">
        <v>0</v>
      </c>
      <c r="I2552" s="20">
        <v>0</v>
      </c>
    </row>
    <row r="2553" spans="1:9" x14ac:dyDescent="0.25">
      <c r="A2553" s="164" t="s">
        <v>2554</v>
      </c>
      <c r="B2553" s="93"/>
      <c r="C2553" s="188" t="s">
        <v>4204</v>
      </c>
      <c r="D2553" s="210">
        <v>103628.70000000003</v>
      </c>
      <c r="E2553" s="210">
        <v>51015.05</v>
      </c>
      <c r="F2553" s="20">
        <v>0</v>
      </c>
      <c r="G2553" s="21">
        <f t="shared" si="39"/>
        <v>52613.650000000023</v>
      </c>
      <c r="H2553" s="20">
        <v>0</v>
      </c>
      <c r="I2553" s="20">
        <v>0</v>
      </c>
    </row>
    <row r="2554" spans="1:9" x14ac:dyDescent="0.25">
      <c r="A2554" s="164" t="s">
        <v>2555</v>
      </c>
      <c r="B2554" s="93"/>
      <c r="C2554" s="188" t="s">
        <v>4204</v>
      </c>
      <c r="D2554" s="210">
        <v>54245.440000000002</v>
      </c>
      <c r="E2554" s="210">
        <v>14675.350000000002</v>
      </c>
      <c r="F2554" s="20">
        <v>0</v>
      </c>
      <c r="G2554" s="21">
        <f t="shared" si="39"/>
        <v>39570.089999999997</v>
      </c>
      <c r="H2554" s="20">
        <v>0</v>
      </c>
      <c r="I2554" s="20">
        <v>0</v>
      </c>
    </row>
    <row r="2555" spans="1:9" x14ac:dyDescent="0.25">
      <c r="A2555" s="164" t="s">
        <v>2556</v>
      </c>
      <c r="B2555" s="93"/>
      <c r="C2555" s="188" t="s">
        <v>4204</v>
      </c>
      <c r="D2555" s="210">
        <v>108628.16000000003</v>
      </c>
      <c r="E2555" s="210">
        <v>83596.829999999987</v>
      </c>
      <c r="F2555" s="20">
        <v>0</v>
      </c>
      <c r="G2555" s="21">
        <f t="shared" si="39"/>
        <v>25031.330000000045</v>
      </c>
      <c r="H2555" s="20">
        <v>0</v>
      </c>
      <c r="I2555" s="20">
        <v>0</v>
      </c>
    </row>
    <row r="2556" spans="1:9" x14ac:dyDescent="0.25">
      <c r="A2556" s="164" t="s">
        <v>2557</v>
      </c>
      <c r="B2556" s="93"/>
      <c r="C2556" s="188" t="s">
        <v>4204</v>
      </c>
      <c r="D2556" s="210">
        <v>176528.69999999995</v>
      </c>
      <c r="E2556" s="210">
        <v>122924.94999999998</v>
      </c>
      <c r="F2556" s="20">
        <v>0</v>
      </c>
      <c r="G2556" s="21">
        <f t="shared" si="39"/>
        <v>53603.749999999971</v>
      </c>
      <c r="H2556" s="20">
        <v>0</v>
      </c>
      <c r="I2556" s="20">
        <v>0</v>
      </c>
    </row>
    <row r="2557" spans="1:9" x14ac:dyDescent="0.25">
      <c r="A2557" s="164" t="s">
        <v>2558</v>
      </c>
      <c r="B2557" s="93"/>
      <c r="C2557" s="188" t="s">
        <v>4204</v>
      </c>
      <c r="D2557" s="210">
        <v>507636.93999999989</v>
      </c>
      <c r="E2557" s="210">
        <v>461426.9599999999</v>
      </c>
      <c r="F2557" s="20">
        <v>0</v>
      </c>
      <c r="G2557" s="21">
        <f t="shared" si="39"/>
        <v>46209.979999999981</v>
      </c>
      <c r="H2557" s="20">
        <v>0</v>
      </c>
      <c r="I2557" s="20">
        <v>0</v>
      </c>
    </row>
    <row r="2558" spans="1:9" x14ac:dyDescent="0.25">
      <c r="A2558" s="164" t="s">
        <v>2559</v>
      </c>
      <c r="B2558" s="93"/>
      <c r="C2558" s="188" t="s">
        <v>4204</v>
      </c>
      <c r="D2558" s="210">
        <v>560496.89000000013</v>
      </c>
      <c r="E2558" s="210">
        <v>512177.82999999996</v>
      </c>
      <c r="F2558" s="20">
        <v>0</v>
      </c>
      <c r="G2558" s="21">
        <f t="shared" si="39"/>
        <v>48319.060000000172</v>
      </c>
      <c r="H2558" s="20">
        <v>0</v>
      </c>
      <c r="I2558" s="20">
        <v>0</v>
      </c>
    </row>
    <row r="2559" spans="1:9" x14ac:dyDescent="0.25">
      <c r="A2559" s="164" t="s">
        <v>2560</v>
      </c>
      <c r="B2559" s="93"/>
      <c r="C2559" s="188" t="s">
        <v>4204</v>
      </c>
      <c r="D2559" s="210">
        <v>373589.14000000013</v>
      </c>
      <c r="E2559" s="210">
        <v>312399.82000000007</v>
      </c>
      <c r="F2559" s="20">
        <v>0</v>
      </c>
      <c r="G2559" s="21">
        <f t="shared" si="39"/>
        <v>61189.320000000065</v>
      </c>
      <c r="H2559" s="20">
        <v>0</v>
      </c>
      <c r="I2559" s="20">
        <v>0</v>
      </c>
    </row>
    <row r="2560" spans="1:9" x14ac:dyDescent="0.25">
      <c r="A2560" s="164" t="s">
        <v>2561</v>
      </c>
      <c r="B2560" s="93"/>
      <c r="C2560" s="188" t="s">
        <v>4204</v>
      </c>
      <c r="D2560" s="210">
        <v>658687.26000000013</v>
      </c>
      <c r="E2560" s="210">
        <v>572016.78999999992</v>
      </c>
      <c r="F2560" s="20">
        <v>0</v>
      </c>
      <c r="G2560" s="21">
        <f t="shared" si="39"/>
        <v>86670.470000000205</v>
      </c>
      <c r="H2560" s="20">
        <v>0</v>
      </c>
      <c r="I2560" s="20">
        <v>0</v>
      </c>
    </row>
    <row r="2561" spans="1:9" x14ac:dyDescent="0.25">
      <c r="A2561" s="164" t="s">
        <v>2562</v>
      </c>
      <c r="B2561" s="93"/>
      <c r="C2561" s="188" t="s">
        <v>4204</v>
      </c>
      <c r="D2561" s="210">
        <v>478972.03999999992</v>
      </c>
      <c r="E2561" s="210">
        <v>333291.49</v>
      </c>
      <c r="F2561" s="20">
        <v>0</v>
      </c>
      <c r="G2561" s="21">
        <f t="shared" si="39"/>
        <v>145680.54999999993</v>
      </c>
      <c r="H2561" s="20">
        <v>0</v>
      </c>
      <c r="I2561" s="20">
        <v>0</v>
      </c>
    </row>
    <row r="2562" spans="1:9" x14ac:dyDescent="0.25">
      <c r="A2562" s="164" t="s">
        <v>2563</v>
      </c>
      <c r="B2562" s="93"/>
      <c r="C2562" s="188" t="s">
        <v>4204</v>
      </c>
      <c r="D2562" s="210">
        <v>309663.27000000014</v>
      </c>
      <c r="E2562" s="210">
        <v>273204.64999999997</v>
      </c>
      <c r="F2562" s="20">
        <v>0</v>
      </c>
      <c r="G2562" s="21">
        <f t="shared" si="39"/>
        <v>36458.62000000017</v>
      </c>
      <c r="H2562" s="20">
        <v>0</v>
      </c>
      <c r="I2562" s="20">
        <v>0</v>
      </c>
    </row>
    <row r="2563" spans="1:9" x14ac:dyDescent="0.25">
      <c r="A2563" s="164" t="s">
        <v>2564</v>
      </c>
      <c r="B2563" s="93"/>
      <c r="C2563" s="188" t="s">
        <v>4204</v>
      </c>
      <c r="D2563" s="210">
        <v>804469.87999999954</v>
      </c>
      <c r="E2563" s="210">
        <v>727095.76999999979</v>
      </c>
      <c r="F2563" s="20">
        <v>0</v>
      </c>
      <c r="G2563" s="21">
        <f t="shared" si="39"/>
        <v>77374.109999999753</v>
      </c>
      <c r="H2563" s="20">
        <v>0</v>
      </c>
      <c r="I2563" s="20">
        <v>0</v>
      </c>
    </row>
    <row r="2564" spans="1:9" x14ac:dyDescent="0.25">
      <c r="A2564" s="164" t="s">
        <v>2565</v>
      </c>
      <c r="B2564" s="93"/>
      <c r="C2564" s="188" t="s">
        <v>4204</v>
      </c>
      <c r="D2564" s="210">
        <v>634550.02000000014</v>
      </c>
      <c r="E2564" s="210">
        <v>586275.52</v>
      </c>
      <c r="F2564" s="20">
        <v>0</v>
      </c>
      <c r="G2564" s="21">
        <f t="shared" ref="G2564:G2627" si="40">D2564-E2564</f>
        <v>48274.500000000116</v>
      </c>
      <c r="H2564" s="20">
        <v>0</v>
      </c>
      <c r="I2564" s="20">
        <v>0</v>
      </c>
    </row>
    <row r="2565" spans="1:9" x14ac:dyDescent="0.25">
      <c r="A2565" s="164" t="s">
        <v>2566</v>
      </c>
      <c r="B2565" s="93"/>
      <c r="C2565" s="188" t="s">
        <v>4204</v>
      </c>
      <c r="D2565" s="210">
        <v>336996.52000000014</v>
      </c>
      <c r="E2565" s="210">
        <v>305865.37</v>
      </c>
      <c r="F2565" s="20">
        <v>0</v>
      </c>
      <c r="G2565" s="21">
        <f t="shared" si="40"/>
        <v>31131.15000000014</v>
      </c>
      <c r="H2565" s="20">
        <v>0</v>
      </c>
      <c r="I2565" s="20">
        <v>0</v>
      </c>
    </row>
    <row r="2566" spans="1:9" x14ac:dyDescent="0.25">
      <c r="A2566" s="164" t="s">
        <v>2567</v>
      </c>
      <c r="B2566" s="93"/>
      <c r="C2566" s="188" t="s">
        <v>4204</v>
      </c>
      <c r="D2566" s="210">
        <v>408074.72999999981</v>
      </c>
      <c r="E2566" s="210">
        <v>372959.35</v>
      </c>
      <c r="F2566" s="20">
        <v>0</v>
      </c>
      <c r="G2566" s="21">
        <f t="shared" si="40"/>
        <v>35115.37999999983</v>
      </c>
      <c r="H2566" s="20">
        <v>0</v>
      </c>
      <c r="I2566" s="20">
        <v>0</v>
      </c>
    </row>
    <row r="2567" spans="1:9" x14ac:dyDescent="0.25">
      <c r="A2567" s="164" t="s">
        <v>2568</v>
      </c>
      <c r="B2567" s="93"/>
      <c r="C2567" s="188" t="s">
        <v>4204</v>
      </c>
      <c r="D2567" s="210">
        <v>356539.48999999993</v>
      </c>
      <c r="E2567" s="210">
        <v>333935.14</v>
      </c>
      <c r="F2567" s="20">
        <v>0</v>
      </c>
      <c r="G2567" s="21">
        <f t="shared" si="40"/>
        <v>22604.349999999919</v>
      </c>
      <c r="H2567" s="20">
        <v>0</v>
      </c>
      <c r="I2567" s="20">
        <v>0</v>
      </c>
    </row>
    <row r="2568" spans="1:9" x14ac:dyDescent="0.25">
      <c r="A2568" s="164" t="s">
        <v>2569</v>
      </c>
      <c r="B2568" s="93"/>
      <c r="C2568" s="188" t="s">
        <v>4204</v>
      </c>
      <c r="D2568" s="210">
        <v>423683.20000000019</v>
      </c>
      <c r="E2568" s="210">
        <v>348545.20000000013</v>
      </c>
      <c r="F2568" s="20">
        <v>0</v>
      </c>
      <c r="G2568" s="21">
        <f t="shared" si="40"/>
        <v>75138.000000000058</v>
      </c>
      <c r="H2568" s="20">
        <v>0</v>
      </c>
      <c r="I2568" s="20">
        <v>0</v>
      </c>
    </row>
    <row r="2569" spans="1:9" x14ac:dyDescent="0.25">
      <c r="A2569" s="164" t="s">
        <v>2570</v>
      </c>
      <c r="B2569" s="93"/>
      <c r="C2569" s="188" t="s">
        <v>4204</v>
      </c>
      <c r="D2569" s="210">
        <v>251869.81999999992</v>
      </c>
      <c r="E2569" s="210">
        <v>226188.1</v>
      </c>
      <c r="F2569" s="20">
        <v>0</v>
      </c>
      <c r="G2569" s="21">
        <f t="shared" si="40"/>
        <v>25681.719999999914</v>
      </c>
      <c r="H2569" s="20">
        <v>0</v>
      </c>
      <c r="I2569" s="20">
        <v>0</v>
      </c>
    </row>
    <row r="2570" spans="1:9" x14ac:dyDescent="0.25">
      <c r="A2570" s="164" t="s">
        <v>2571</v>
      </c>
      <c r="B2570" s="93"/>
      <c r="C2570" s="188" t="s">
        <v>4204</v>
      </c>
      <c r="D2570" s="210">
        <v>161189.26999999996</v>
      </c>
      <c r="E2570" s="210">
        <v>151207.47000000003</v>
      </c>
      <c r="F2570" s="20">
        <v>0</v>
      </c>
      <c r="G2570" s="21">
        <f t="shared" si="40"/>
        <v>9981.7999999999302</v>
      </c>
      <c r="H2570" s="20">
        <v>0</v>
      </c>
      <c r="I2570" s="20">
        <v>0</v>
      </c>
    </row>
    <row r="2571" spans="1:9" x14ac:dyDescent="0.25">
      <c r="A2571" s="164" t="s">
        <v>2572</v>
      </c>
      <c r="B2571" s="93"/>
      <c r="C2571" s="188" t="s">
        <v>4204</v>
      </c>
      <c r="D2571" s="210">
        <v>488703.21999999991</v>
      </c>
      <c r="E2571" s="210">
        <v>451842.98</v>
      </c>
      <c r="F2571" s="20">
        <v>0</v>
      </c>
      <c r="G2571" s="21">
        <f t="shared" si="40"/>
        <v>36860.239999999932</v>
      </c>
      <c r="H2571" s="20">
        <v>0</v>
      </c>
      <c r="I2571" s="20">
        <v>0</v>
      </c>
    </row>
    <row r="2572" spans="1:9" x14ac:dyDescent="0.25">
      <c r="A2572" s="164" t="s">
        <v>2573</v>
      </c>
      <c r="B2572" s="93"/>
      <c r="C2572" s="188" t="s">
        <v>4204</v>
      </c>
      <c r="D2572" s="210">
        <v>101461.49999999996</v>
      </c>
      <c r="E2572" s="210">
        <v>93136.89999999998</v>
      </c>
      <c r="F2572" s="20">
        <v>0</v>
      </c>
      <c r="G2572" s="21">
        <f t="shared" si="40"/>
        <v>8324.5999999999767</v>
      </c>
      <c r="H2572" s="20">
        <v>0</v>
      </c>
      <c r="I2572" s="20">
        <v>0</v>
      </c>
    </row>
    <row r="2573" spans="1:9" x14ac:dyDescent="0.25">
      <c r="A2573" s="164" t="s">
        <v>2574</v>
      </c>
      <c r="B2573" s="93"/>
      <c r="C2573" s="188" t="s">
        <v>4204</v>
      </c>
      <c r="D2573" s="210">
        <v>164107.6</v>
      </c>
      <c r="E2573" s="210">
        <v>153716.61000000002</v>
      </c>
      <c r="F2573" s="20">
        <v>0</v>
      </c>
      <c r="G2573" s="21">
        <f t="shared" si="40"/>
        <v>10390.989999999991</v>
      </c>
      <c r="H2573" s="20">
        <v>0</v>
      </c>
      <c r="I2573" s="20">
        <v>0</v>
      </c>
    </row>
    <row r="2574" spans="1:9" x14ac:dyDescent="0.25">
      <c r="A2574" s="164" t="s">
        <v>2575</v>
      </c>
      <c r="B2574" s="93"/>
      <c r="C2574" s="188" t="s">
        <v>4204</v>
      </c>
      <c r="D2574" s="210">
        <v>60480</v>
      </c>
      <c r="E2574" s="210">
        <v>4068.3999999999996</v>
      </c>
      <c r="F2574" s="20">
        <v>0</v>
      </c>
      <c r="G2574" s="21">
        <f t="shared" si="40"/>
        <v>56411.6</v>
      </c>
      <c r="H2574" s="20">
        <v>0</v>
      </c>
      <c r="I2574" s="20">
        <v>0</v>
      </c>
    </row>
    <row r="2575" spans="1:9" x14ac:dyDescent="0.25">
      <c r="A2575" s="164" t="s">
        <v>2576</v>
      </c>
      <c r="B2575" s="93"/>
      <c r="C2575" s="188" t="s">
        <v>4204</v>
      </c>
      <c r="D2575" s="210">
        <v>9450</v>
      </c>
      <c r="E2575" s="210">
        <v>7830</v>
      </c>
      <c r="F2575" s="20">
        <v>0</v>
      </c>
      <c r="G2575" s="21">
        <f t="shared" si="40"/>
        <v>1620</v>
      </c>
      <c r="H2575" s="20">
        <v>0</v>
      </c>
      <c r="I2575" s="20">
        <v>0</v>
      </c>
    </row>
    <row r="2576" spans="1:9" x14ac:dyDescent="0.25">
      <c r="A2576" s="164" t="s">
        <v>2577</v>
      </c>
      <c r="B2576" s="93"/>
      <c r="C2576" s="188" t="s">
        <v>4204</v>
      </c>
      <c r="D2576" s="210">
        <v>63236.700000000019</v>
      </c>
      <c r="E2576" s="210">
        <v>36754.75</v>
      </c>
      <c r="F2576" s="20">
        <v>0</v>
      </c>
      <c r="G2576" s="21">
        <f t="shared" si="40"/>
        <v>26481.950000000019</v>
      </c>
      <c r="H2576" s="20">
        <v>0</v>
      </c>
      <c r="I2576" s="20">
        <v>0</v>
      </c>
    </row>
    <row r="2577" spans="1:9" x14ac:dyDescent="0.25">
      <c r="A2577" s="164" t="s">
        <v>2578</v>
      </c>
      <c r="B2577" s="93"/>
      <c r="C2577" s="188" t="s">
        <v>4204</v>
      </c>
      <c r="D2577" s="210">
        <v>111073.09999999998</v>
      </c>
      <c r="E2577" s="210">
        <v>29688.9</v>
      </c>
      <c r="F2577" s="20">
        <v>0</v>
      </c>
      <c r="G2577" s="21">
        <f t="shared" si="40"/>
        <v>81384.199999999983</v>
      </c>
      <c r="H2577" s="20">
        <v>0</v>
      </c>
      <c r="I2577" s="20">
        <v>0</v>
      </c>
    </row>
    <row r="2578" spans="1:9" x14ac:dyDescent="0.25">
      <c r="A2578" s="164" t="s">
        <v>2579</v>
      </c>
      <c r="B2578" s="93"/>
      <c r="C2578" s="188" t="s">
        <v>4204</v>
      </c>
      <c r="D2578" s="210">
        <v>106331.86</v>
      </c>
      <c r="E2578" s="210">
        <v>85095.51</v>
      </c>
      <c r="F2578" s="20">
        <v>0</v>
      </c>
      <c r="G2578" s="21">
        <f t="shared" si="40"/>
        <v>21236.350000000006</v>
      </c>
      <c r="H2578" s="20">
        <v>0</v>
      </c>
      <c r="I2578" s="20">
        <v>0</v>
      </c>
    </row>
    <row r="2579" spans="1:9" x14ac:dyDescent="0.25">
      <c r="A2579" s="164" t="s">
        <v>3852</v>
      </c>
      <c r="B2579" s="93"/>
      <c r="C2579" s="188" t="s">
        <v>4204</v>
      </c>
      <c r="D2579" s="210">
        <v>107367.5</v>
      </c>
      <c r="E2579" s="210">
        <v>8446</v>
      </c>
      <c r="F2579" s="20">
        <v>0</v>
      </c>
      <c r="G2579" s="21">
        <f t="shared" si="40"/>
        <v>98921.5</v>
      </c>
      <c r="H2579" s="20">
        <v>0</v>
      </c>
      <c r="I2579" s="20">
        <v>0</v>
      </c>
    </row>
    <row r="2580" spans="1:9" x14ac:dyDescent="0.25">
      <c r="A2580" s="164" t="s">
        <v>2580</v>
      </c>
      <c r="B2580" s="93"/>
      <c r="C2580" s="188" t="s">
        <v>4204</v>
      </c>
      <c r="D2580" s="210">
        <v>20475</v>
      </c>
      <c r="E2580" s="210">
        <v>19630</v>
      </c>
      <c r="F2580" s="20">
        <v>0</v>
      </c>
      <c r="G2580" s="21">
        <f t="shared" si="40"/>
        <v>845</v>
      </c>
      <c r="H2580" s="20">
        <v>0</v>
      </c>
      <c r="I2580" s="20">
        <v>0</v>
      </c>
    </row>
    <row r="2581" spans="1:9" x14ac:dyDescent="0.25">
      <c r="A2581" s="164" t="s">
        <v>3839</v>
      </c>
      <c r="B2581" s="93"/>
      <c r="C2581" s="188" t="s">
        <v>4204</v>
      </c>
      <c r="D2581" s="210">
        <v>25445.249999999993</v>
      </c>
      <c r="E2581" s="210">
        <v>1699.27</v>
      </c>
      <c r="F2581" s="20">
        <v>0</v>
      </c>
      <c r="G2581" s="21">
        <f t="shared" si="40"/>
        <v>23745.979999999992</v>
      </c>
      <c r="H2581" s="20">
        <v>0</v>
      </c>
      <c r="I2581" s="20">
        <v>0</v>
      </c>
    </row>
    <row r="2582" spans="1:9" x14ac:dyDescent="0.25">
      <c r="A2582" s="164" t="s">
        <v>2581</v>
      </c>
      <c r="B2582" s="93"/>
      <c r="C2582" s="188" t="s">
        <v>4204</v>
      </c>
      <c r="D2582" s="210">
        <v>46268.400000000009</v>
      </c>
      <c r="E2582" s="210">
        <v>30618.850000000002</v>
      </c>
      <c r="F2582" s="20">
        <v>0</v>
      </c>
      <c r="G2582" s="21">
        <f t="shared" si="40"/>
        <v>15649.550000000007</v>
      </c>
      <c r="H2582" s="20">
        <v>0</v>
      </c>
      <c r="I2582" s="20">
        <v>0</v>
      </c>
    </row>
    <row r="2583" spans="1:9" x14ac:dyDescent="0.25">
      <c r="A2583" s="164" t="s">
        <v>2582</v>
      </c>
      <c r="B2583" s="93"/>
      <c r="C2583" s="188" t="s">
        <v>4204</v>
      </c>
      <c r="D2583" s="210">
        <v>24533.7</v>
      </c>
      <c r="E2583" s="210">
        <v>22774.400000000001</v>
      </c>
      <c r="F2583" s="20">
        <v>0</v>
      </c>
      <c r="G2583" s="21">
        <f t="shared" si="40"/>
        <v>1759.2999999999993</v>
      </c>
      <c r="H2583" s="20">
        <v>0</v>
      </c>
      <c r="I2583" s="20">
        <v>0</v>
      </c>
    </row>
    <row r="2584" spans="1:9" x14ac:dyDescent="0.25">
      <c r="A2584" s="164" t="s">
        <v>2583</v>
      </c>
      <c r="B2584" s="93"/>
      <c r="C2584" s="188" t="s">
        <v>4204</v>
      </c>
      <c r="D2584" s="210">
        <v>34996.5</v>
      </c>
      <c r="E2584" s="210">
        <v>13517.6</v>
      </c>
      <c r="F2584" s="20">
        <v>0</v>
      </c>
      <c r="G2584" s="21">
        <f t="shared" si="40"/>
        <v>21478.9</v>
      </c>
      <c r="H2584" s="20">
        <v>0</v>
      </c>
      <c r="I2584" s="20">
        <v>0</v>
      </c>
    </row>
    <row r="2585" spans="1:9" x14ac:dyDescent="0.25">
      <c r="A2585" s="164" t="s">
        <v>2584</v>
      </c>
      <c r="B2585" s="93"/>
      <c r="C2585" s="188" t="s">
        <v>4204</v>
      </c>
      <c r="D2585" s="210">
        <v>135206.48000000001</v>
      </c>
      <c r="E2585" s="210">
        <v>85556.909999999989</v>
      </c>
      <c r="F2585" s="20">
        <v>0</v>
      </c>
      <c r="G2585" s="21">
        <f t="shared" si="40"/>
        <v>49649.570000000022</v>
      </c>
      <c r="H2585" s="20">
        <v>0</v>
      </c>
      <c r="I2585" s="20">
        <v>0</v>
      </c>
    </row>
    <row r="2586" spans="1:9" x14ac:dyDescent="0.25">
      <c r="A2586" s="164" t="s">
        <v>2585</v>
      </c>
      <c r="B2586" s="93"/>
      <c r="C2586" s="188" t="s">
        <v>4204</v>
      </c>
      <c r="D2586" s="210">
        <v>69275.549999999988</v>
      </c>
      <c r="E2586" s="210">
        <v>8190</v>
      </c>
      <c r="F2586" s="20">
        <v>0</v>
      </c>
      <c r="G2586" s="21">
        <f t="shared" si="40"/>
        <v>61085.549999999988</v>
      </c>
      <c r="H2586" s="20">
        <v>0</v>
      </c>
      <c r="I2586" s="20">
        <v>0</v>
      </c>
    </row>
    <row r="2587" spans="1:9" x14ac:dyDescent="0.25">
      <c r="A2587" s="164" t="s">
        <v>2586</v>
      </c>
      <c r="B2587" s="93"/>
      <c r="C2587" s="188" t="s">
        <v>4204</v>
      </c>
      <c r="D2587" s="210">
        <v>711814.07999999984</v>
      </c>
      <c r="E2587" s="210">
        <v>641390.94999999995</v>
      </c>
      <c r="F2587" s="20">
        <v>0</v>
      </c>
      <c r="G2587" s="21">
        <f t="shared" si="40"/>
        <v>70423.129999999888</v>
      </c>
      <c r="H2587" s="20">
        <v>0</v>
      </c>
      <c r="I2587" s="20">
        <v>0</v>
      </c>
    </row>
    <row r="2588" spans="1:9" x14ac:dyDescent="0.25">
      <c r="A2588" s="164" t="s">
        <v>2587</v>
      </c>
      <c r="B2588" s="93"/>
      <c r="C2588" s="188" t="s">
        <v>4204</v>
      </c>
      <c r="D2588" s="210">
        <v>70080.299999999974</v>
      </c>
      <c r="E2588" s="210">
        <v>42978.750000000007</v>
      </c>
      <c r="F2588" s="20">
        <v>0</v>
      </c>
      <c r="G2588" s="21">
        <f t="shared" si="40"/>
        <v>27101.549999999967</v>
      </c>
      <c r="H2588" s="20">
        <v>0</v>
      </c>
      <c r="I2588" s="20">
        <v>0</v>
      </c>
    </row>
    <row r="2589" spans="1:9" x14ac:dyDescent="0.25">
      <c r="A2589" s="164" t="s">
        <v>2588</v>
      </c>
      <c r="B2589" s="93"/>
      <c r="C2589" s="188" t="s">
        <v>4204</v>
      </c>
      <c r="D2589" s="210">
        <v>670747.60999999987</v>
      </c>
      <c r="E2589" s="210">
        <v>580809.08999999985</v>
      </c>
      <c r="F2589" s="20">
        <v>0</v>
      </c>
      <c r="G2589" s="21">
        <f t="shared" si="40"/>
        <v>89938.520000000019</v>
      </c>
      <c r="H2589" s="20">
        <v>0</v>
      </c>
      <c r="I2589" s="20">
        <v>0</v>
      </c>
    </row>
    <row r="2590" spans="1:9" x14ac:dyDescent="0.25">
      <c r="A2590" s="164" t="s">
        <v>2589</v>
      </c>
      <c r="B2590" s="93"/>
      <c r="C2590" s="188" t="s">
        <v>4204</v>
      </c>
      <c r="D2590" s="210">
        <v>708669.6399999999</v>
      </c>
      <c r="E2590" s="210">
        <v>641828.55000000016</v>
      </c>
      <c r="F2590" s="20">
        <v>0</v>
      </c>
      <c r="G2590" s="21">
        <f t="shared" si="40"/>
        <v>66841.089999999735</v>
      </c>
      <c r="H2590" s="20">
        <v>0</v>
      </c>
      <c r="I2590" s="20">
        <v>0</v>
      </c>
    </row>
    <row r="2591" spans="1:9" x14ac:dyDescent="0.25">
      <c r="A2591" s="164" t="s">
        <v>2590</v>
      </c>
      <c r="B2591" s="93"/>
      <c r="C2591" s="188" t="s">
        <v>4204</v>
      </c>
      <c r="D2591" s="210">
        <v>113582.79999999996</v>
      </c>
      <c r="E2591" s="210">
        <v>94492.25</v>
      </c>
      <c r="F2591" s="20">
        <v>0</v>
      </c>
      <c r="G2591" s="21">
        <f t="shared" si="40"/>
        <v>19090.549999999959</v>
      </c>
      <c r="H2591" s="20">
        <v>0</v>
      </c>
      <c r="I2591" s="20">
        <v>0</v>
      </c>
    </row>
    <row r="2592" spans="1:9" x14ac:dyDescent="0.25">
      <c r="A2592" s="164" t="s">
        <v>2591</v>
      </c>
      <c r="B2592" s="93"/>
      <c r="C2592" s="188" t="s">
        <v>4204</v>
      </c>
      <c r="D2592" s="210">
        <v>146472.34000000003</v>
      </c>
      <c r="E2592" s="210">
        <v>134543.77000000005</v>
      </c>
      <c r="F2592" s="20">
        <v>0</v>
      </c>
      <c r="G2592" s="21">
        <f t="shared" si="40"/>
        <v>11928.569999999978</v>
      </c>
      <c r="H2592" s="20">
        <v>0</v>
      </c>
      <c r="I2592" s="20">
        <v>0</v>
      </c>
    </row>
    <row r="2593" spans="1:9" x14ac:dyDescent="0.25">
      <c r="A2593" s="164" t="s">
        <v>2592</v>
      </c>
      <c r="B2593" s="93"/>
      <c r="C2593" s="188" t="s">
        <v>4204</v>
      </c>
      <c r="D2593" s="210">
        <v>115267.02000000002</v>
      </c>
      <c r="E2593" s="210">
        <v>74965.449999999983</v>
      </c>
      <c r="F2593" s="20">
        <v>0</v>
      </c>
      <c r="G2593" s="21">
        <f t="shared" si="40"/>
        <v>40301.570000000036</v>
      </c>
      <c r="H2593" s="20">
        <v>0</v>
      </c>
      <c r="I2593" s="20">
        <v>0</v>
      </c>
    </row>
    <row r="2594" spans="1:9" x14ac:dyDescent="0.25">
      <c r="A2594" s="164" t="s">
        <v>2593</v>
      </c>
      <c r="B2594" s="93"/>
      <c r="C2594" s="188" t="s">
        <v>4204</v>
      </c>
      <c r="D2594" s="210">
        <v>163349.40000000008</v>
      </c>
      <c r="E2594" s="210">
        <v>143445.6</v>
      </c>
      <c r="F2594" s="20">
        <v>0</v>
      </c>
      <c r="G2594" s="21">
        <f t="shared" si="40"/>
        <v>19903.800000000076</v>
      </c>
      <c r="H2594" s="20">
        <v>0</v>
      </c>
      <c r="I2594" s="20">
        <v>0</v>
      </c>
    </row>
    <row r="2595" spans="1:9" x14ac:dyDescent="0.25">
      <c r="A2595" s="164" t="s">
        <v>2594</v>
      </c>
      <c r="B2595" s="93"/>
      <c r="C2595" s="188" t="s">
        <v>4204</v>
      </c>
      <c r="D2595" s="210">
        <v>50358.580000000016</v>
      </c>
      <c r="E2595" s="210">
        <v>35377.230000000003</v>
      </c>
      <c r="F2595" s="20">
        <v>0</v>
      </c>
      <c r="G2595" s="21">
        <f t="shared" si="40"/>
        <v>14981.350000000013</v>
      </c>
      <c r="H2595" s="20">
        <v>0</v>
      </c>
      <c r="I2595" s="20">
        <v>0</v>
      </c>
    </row>
    <row r="2596" spans="1:9" x14ac:dyDescent="0.25">
      <c r="A2596" s="164" t="s">
        <v>2595</v>
      </c>
      <c r="B2596" s="93"/>
      <c r="C2596" s="188" t="s">
        <v>4204</v>
      </c>
      <c r="D2596" s="210">
        <v>65141.999999999985</v>
      </c>
      <c r="E2596" s="210">
        <v>45085.750000000007</v>
      </c>
      <c r="F2596" s="20">
        <v>0</v>
      </c>
      <c r="G2596" s="21">
        <f t="shared" si="40"/>
        <v>20056.249999999978</v>
      </c>
      <c r="H2596" s="20">
        <v>0</v>
      </c>
      <c r="I2596" s="20">
        <v>0</v>
      </c>
    </row>
    <row r="2597" spans="1:9" x14ac:dyDescent="0.25">
      <c r="A2597" s="164" t="s">
        <v>2596</v>
      </c>
      <c r="B2597" s="93"/>
      <c r="C2597" s="188" t="s">
        <v>4204</v>
      </c>
      <c r="D2597" s="210">
        <v>96218.799999999988</v>
      </c>
      <c r="E2597" s="210">
        <v>83880.900000000009</v>
      </c>
      <c r="F2597" s="20">
        <v>0</v>
      </c>
      <c r="G2597" s="21">
        <f t="shared" si="40"/>
        <v>12337.89999999998</v>
      </c>
      <c r="H2597" s="20">
        <v>0</v>
      </c>
      <c r="I2597" s="20">
        <v>0</v>
      </c>
    </row>
    <row r="2598" spans="1:9" x14ac:dyDescent="0.25">
      <c r="A2598" s="164" t="s">
        <v>2597</v>
      </c>
      <c r="B2598" s="93"/>
      <c r="C2598" s="188" t="s">
        <v>4204</v>
      </c>
      <c r="D2598" s="210">
        <v>116235</v>
      </c>
      <c r="E2598" s="210">
        <v>110334.05</v>
      </c>
      <c r="F2598" s="20">
        <v>0</v>
      </c>
      <c r="G2598" s="21">
        <f t="shared" si="40"/>
        <v>5900.9499999999971</v>
      </c>
      <c r="H2598" s="20">
        <v>0</v>
      </c>
      <c r="I2598" s="20">
        <v>0</v>
      </c>
    </row>
    <row r="2599" spans="1:9" x14ac:dyDescent="0.25">
      <c r="A2599" s="164" t="s">
        <v>2598</v>
      </c>
      <c r="B2599" s="93"/>
      <c r="C2599" s="188" t="s">
        <v>4204</v>
      </c>
      <c r="D2599" s="210">
        <v>115187.72000000002</v>
      </c>
      <c r="E2599" s="210">
        <v>98097.58</v>
      </c>
      <c r="F2599" s="20">
        <v>0</v>
      </c>
      <c r="G2599" s="21">
        <f t="shared" si="40"/>
        <v>17090.140000000014</v>
      </c>
      <c r="H2599" s="20">
        <v>0</v>
      </c>
      <c r="I2599" s="20">
        <v>0</v>
      </c>
    </row>
    <row r="2600" spans="1:9" x14ac:dyDescent="0.25">
      <c r="A2600" s="164" t="s">
        <v>2599</v>
      </c>
      <c r="B2600" s="93"/>
      <c r="C2600" s="188" t="s">
        <v>4204</v>
      </c>
      <c r="D2600" s="210">
        <v>137348.12000000002</v>
      </c>
      <c r="E2600" s="210">
        <v>120242.88</v>
      </c>
      <c r="F2600" s="20">
        <v>0</v>
      </c>
      <c r="G2600" s="21">
        <f t="shared" si="40"/>
        <v>17105.24000000002</v>
      </c>
      <c r="H2600" s="20">
        <v>0</v>
      </c>
      <c r="I2600" s="20">
        <v>0</v>
      </c>
    </row>
    <row r="2601" spans="1:9" x14ac:dyDescent="0.25">
      <c r="A2601" s="164" t="s">
        <v>2600</v>
      </c>
      <c r="B2601" s="93"/>
      <c r="C2601" s="188" t="s">
        <v>4204</v>
      </c>
      <c r="D2601" s="210">
        <v>78868.399999999965</v>
      </c>
      <c r="E2601" s="210">
        <v>43906.25</v>
      </c>
      <c r="F2601" s="20">
        <v>0</v>
      </c>
      <c r="G2601" s="21">
        <f t="shared" si="40"/>
        <v>34962.149999999965</v>
      </c>
      <c r="H2601" s="20">
        <v>0</v>
      </c>
      <c r="I2601" s="20">
        <v>0</v>
      </c>
    </row>
    <row r="2602" spans="1:9" x14ac:dyDescent="0.25">
      <c r="A2602" s="164" t="s">
        <v>2601</v>
      </c>
      <c r="B2602" s="93"/>
      <c r="C2602" s="188" t="s">
        <v>4204</v>
      </c>
      <c r="D2602" s="210">
        <v>703425.07999999973</v>
      </c>
      <c r="E2602" s="210">
        <v>617552.62</v>
      </c>
      <c r="F2602" s="20">
        <v>0</v>
      </c>
      <c r="G2602" s="21">
        <f t="shared" si="40"/>
        <v>85872.45999999973</v>
      </c>
      <c r="H2602" s="20">
        <v>0</v>
      </c>
      <c r="I2602" s="20">
        <v>0</v>
      </c>
    </row>
    <row r="2603" spans="1:9" x14ac:dyDescent="0.25">
      <c r="A2603" s="164" t="s">
        <v>2602</v>
      </c>
      <c r="B2603" s="93"/>
      <c r="C2603" s="188" t="s">
        <v>4204</v>
      </c>
      <c r="D2603" s="210">
        <v>81169.27999999997</v>
      </c>
      <c r="E2603" s="210">
        <v>52122.65</v>
      </c>
      <c r="F2603" s="20">
        <v>0</v>
      </c>
      <c r="G2603" s="21">
        <f t="shared" si="40"/>
        <v>29046.629999999968</v>
      </c>
      <c r="H2603" s="20">
        <v>0</v>
      </c>
      <c r="I2603" s="20">
        <v>0</v>
      </c>
    </row>
    <row r="2604" spans="1:9" x14ac:dyDescent="0.25">
      <c r="A2604" s="164" t="s">
        <v>2603</v>
      </c>
      <c r="B2604" s="93"/>
      <c r="C2604" s="188" t="s">
        <v>4204</v>
      </c>
      <c r="D2604" s="210">
        <v>898667.96000000008</v>
      </c>
      <c r="E2604" s="210">
        <v>768301.68999999983</v>
      </c>
      <c r="F2604" s="20">
        <v>0</v>
      </c>
      <c r="G2604" s="21">
        <f t="shared" si="40"/>
        <v>130366.27000000025</v>
      </c>
      <c r="H2604" s="20">
        <v>0</v>
      </c>
      <c r="I2604" s="20">
        <v>0</v>
      </c>
    </row>
    <row r="2605" spans="1:9" x14ac:dyDescent="0.25">
      <c r="A2605" s="164" t="s">
        <v>2604</v>
      </c>
      <c r="B2605" s="93"/>
      <c r="C2605" s="188" t="s">
        <v>4204</v>
      </c>
      <c r="D2605" s="210">
        <v>600984.60000000033</v>
      </c>
      <c r="E2605" s="210">
        <v>529543.98</v>
      </c>
      <c r="F2605" s="20">
        <v>0</v>
      </c>
      <c r="G2605" s="21">
        <f t="shared" si="40"/>
        <v>71440.620000000345</v>
      </c>
      <c r="H2605" s="20">
        <v>0</v>
      </c>
      <c r="I2605" s="20">
        <v>0</v>
      </c>
    </row>
    <row r="2606" spans="1:9" x14ac:dyDescent="0.25">
      <c r="A2606" s="164" t="s">
        <v>2605</v>
      </c>
      <c r="B2606" s="93"/>
      <c r="C2606" s="188" t="s">
        <v>4204</v>
      </c>
      <c r="D2606" s="210">
        <v>631721.87000000011</v>
      </c>
      <c r="E2606" s="210">
        <v>552251.73000000021</v>
      </c>
      <c r="F2606" s="20">
        <v>0</v>
      </c>
      <c r="G2606" s="21">
        <f t="shared" si="40"/>
        <v>79470.139999999898</v>
      </c>
      <c r="H2606" s="20">
        <v>0</v>
      </c>
      <c r="I2606" s="20">
        <v>0</v>
      </c>
    </row>
    <row r="2607" spans="1:9" x14ac:dyDescent="0.25">
      <c r="A2607" s="164" t="s">
        <v>2606</v>
      </c>
      <c r="B2607" s="93"/>
      <c r="C2607" s="188" t="s">
        <v>4204</v>
      </c>
      <c r="D2607" s="210">
        <v>1042686.38</v>
      </c>
      <c r="E2607" s="210">
        <v>956740.5900000002</v>
      </c>
      <c r="F2607" s="20">
        <v>0</v>
      </c>
      <c r="G2607" s="21">
        <f t="shared" si="40"/>
        <v>85945.789999999804</v>
      </c>
      <c r="H2607" s="20">
        <v>0</v>
      </c>
      <c r="I2607" s="20">
        <v>0</v>
      </c>
    </row>
    <row r="2608" spans="1:9" x14ac:dyDescent="0.25">
      <c r="A2608" s="164" t="s">
        <v>2607</v>
      </c>
      <c r="B2608" s="93"/>
      <c r="C2608" s="188" t="s">
        <v>4204</v>
      </c>
      <c r="D2608" s="210">
        <v>533338.18000000005</v>
      </c>
      <c r="E2608" s="210">
        <v>485699.6</v>
      </c>
      <c r="F2608" s="20">
        <v>0</v>
      </c>
      <c r="G2608" s="21">
        <f t="shared" si="40"/>
        <v>47638.580000000075</v>
      </c>
      <c r="H2608" s="20">
        <v>0</v>
      </c>
      <c r="I2608" s="20">
        <v>0</v>
      </c>
    </row>
    <row r="2609" spans="1:9" x14ac:dyDescent="0.25">
      <c r="A2609" s="164" t="s">
        <v>2608</v>
      </c>
      <c r="B2609" s="93"/>
      <c r="C2609" s="188" t="s">
        <v>4204</v>
      </c>
      <c r="D2609" s="210">
        <v>632606.34999999986</v>
      </c>
      <c r="E2609" s="210">
        <v>563878.6</v>
      </c>
      <c r="F2609" s="20">
        <v>0</v>
      </c>
      <c r="G2609" s="21">
        <f t="shared" si="40"/>
        <v>68727.749999999884</v>
      </c>
      <c r="H2609" s="20">
        <v>0</v>
      </c>
      <c r="I2609" s="20">
        <v>0</v>
      </c>
    </row>
    <row r="2610" spans="1:9" x14ac:dyDescent="0.25">
      <c r="A2610" s="164" t="s">
        <v>2609</v>
      </c>
      <c r="B2610" s="93"/>
      <c r="C2610" s="188" t="s">
        <v>4204</v>
      </c>
      <c r="D2610" s="210">
        <v>541968.05999999994</v>
      </c>
      <c r="E2610" s="210">
        <v>458966.62000000005</v>
      </c>
      <c r="F2610" s="20">
        <v>0</v>
      </c>
      <c r="G2610" s="21">
        <f t="shared" si="40"/>
        <v>83001.439999999886</v>
      </c>
      <c r="H2610" s="20">
        <v>0</v>
      </c>
      <c r="I2610" s="20">
        <v>0</v>
      </c>
    </row>
    <row r="2611" spans="1:9" x14ac:dyDescent="0.25">
      <c r="A2611" s="164" t="s">
        <v>2610</v>
      </c>
      <c r="B2611" s="93"/>
      <c r="C2611" s="188" t="s">
        <v>4204</v>
      </c>
      <c r="D2611" s="210">
        <v>594871.49000000011</v>
      </c>
      <c r="E2611" s="210">
        <v>527301.56000000006</v>
      </c>
      <c r="F2611" s="20">
        <v>0</v>
      </c>
      <c r="G2611" s="21">
        <f t="shared" si="40"/>
        <v>67569.930000000051</v>
      </c>
      <c r="H2611" s="20">
        <v>0</v>
      </c>
      <c r="I2611" s="20">
        <v>0</v>
      </c>
    </row>
    <row r="2612" spans="1:9" x14ac:dyDescent="0.25">
      <c r="A2612" s="164" t="s">
        <v>2611</v>
      </c>
      <c r="B2612" s="93"/>
      <c r="C2612" s="188" t="s">
        <v>4204</v>
      </c>
      <c r="D2612" s="210">
        <v>101272.5</v>
      </c>
      <c r="E2612" s="210">
        <v>94454.599999999991</v>
      </c>
      <c r="F2612" s="20">
        <v>0</v>
      </c>
      <c r="G2612" s="21">
        <f t="shared" si="40"/>
        <v>6817.9000000000087</v>
      </c>
      <c r="H2612" s="20">
        <v>0</v>
      </c>
      <c r="I2612" s="20">
        <v>0</v>
      </c>
    </row>
    <row r="2613" spans="1:9" x14ac:dyDescent="0.25">
      <c r="A2613" s="164" t="s">
        <v>2612</v>
      </c>
      <c r="B2613" s="93"/>
      <c r="C2613" s="188" t="s">
        <v>4204</v>
      </c>
      <c r="D2613" s="210">
        <v>614058.85999999975</v>
      </c>
      <c r="E2613" s="210">
        <v>546221.61</v>
      </c>
      <c r="F2613" s="20">
        <v>0</v>
      </c>
      <c r="G2613" s="21">
        <f t="shared" si="40"/>
        <v>67837.249999999767</v>
      </c>
      <c r="H2613" s="20">
        <v>0</v>
      </c>
      <c r="I2613" s="20">
        <v>0</v>
      </c>
    </row>
    <row r="2614" spans="1:9" x14ac:dyDescent="0.25">
      <c r="A2614" s="164" t="s">
        <v>2613</v>
      </c>
      <c r="B2614" s="93"/>
      <c r="C2614" s="188" t="s">
        <v>4204</v>
      </c>
      <c r="D2614" s="210">
        <v>1362571.620000001</v>
      </c>
      <c r="E2614" s="210">
        <v>1225527.8199999998</v>
      </c>
      <c r="F2614" s="20">
        <v>0</v>
      </c>
      <c r="G2614" s="21">
        <f t="shared" si="40"/>
        <v>137043.80000000121</v>
      </c>
      <c r="H2614" s="20">
        <v>0</v>
      </c>
      <c r="I2614" s="20">
        <v>0</v>
      </c>
    </row>
    <row r="2615" spans="1:9" x14ac:dyDescent="0.25">
      <c r="A2615" s="164" t="s">
        <v>2614</v>
      </c>
      <c r="B2615" s="93"/>
      <c r="C2615" s="188" t="s">
        <v>4204</v>
      </c>
      <c r="D2615" s="210">
        <v>944131.77000000037</v>
      </c>
      <c r="E2615" s="210">
        <v>862007.94000000029</v>
      </c>
      <c r="F2615" s="20">
        <v>0</v>
      </c>
      <c r="G2615" s="21">
        <f t="shared" si="40"/>
        <v>82123.830000000075</v>
      </c>
      <c r="H2615" s="20">
        <v>0</v>
      </c>
      <c r="I2615" s="20">
        <v>0</v>
      </c>
    </row>
    <row r="2616" spans="1:9" x14ac:dyDescent="0.25">
      <c r="A2616" s="164" t="s">
        <v>2615</v>
      </c>
      <c r="B2616" s="93"/>
      <c r="C2616" s="188" t="s">
        <v>4204</v>
      </c>
      <c r="D2616" s="210">
        <v>468478.19000000012</v>
      </c>
      <c r="E2616" s="210">
        <v>434930.58999999997</v>
      </c>
      <c r="F2616" s="20">
        <v>0</v>
      </c>
      <c r="G2616" s="21">
        <f t="shared" si="40"/>
        <v>33547.600000000151</v>
      </c>
      <c r="H2616" s="20">
        <v>0</v>
      </c>
      <c r="I2616" s="20">
        <v>0</v>
      </c>
    </row>
    <row r="2617" spans="1:9" x14ac:dyDescent="0.25">
      <c r="A2617" s="164" t="s">
        <v>2616</v>
      </c>
      <c r="B2617" s="93"/>
      <c r="C2617" s="188" t="s">
        <v>4204</v>
      </c>
      <c r="D2617" s="210">
        <v>615989.13000000024</v>
      </c>
      <c r="E2617" s="210">
        <v>550139.65999999992</v>
      </c>
      <c r="F2617" s="20">
        <v>0</v>
      </c>
      <c r="G2617" s="21">
        <f t="shared" si="40"/>
        <v>65849.470000000321</v>
      </c>
      <c r="H2617" s="20">
        <v>0</v>
      </c>
      <c r="I2617" s="20">
        <v>0</v>
      </c>
    </row>
    <row r="2618" spans="1:9" x14ac:dyDescent="0.25">
      <c r="A2618" s="164" t="s">
        <v>2617</v>
      </c>
      <c r="B2618" s="93"/>
      <c r="C2618" s="194" t="s">
        <v>3755</v>
      </c>
      <c r="D2618" s="210">
        <v>128791.63000000002</v>
      </c>
      <c r="E2618" s="210">
        <v>122975.73</v>
      </c>
      <c r="F2618" s="20">
        <v>0</v>
      </c>
      <c r="G2618" s="21">
        <f t="shared" si="40"/>
        <v>5815.9000000000233</v>
      </c>
      <c r="H2618" s="20">
        <v>0</v>
      </c>
      <c r="I2618" s="20">
        <v>0</v>
      </c>
    </row>
    <row r="2619" spans="1:9" x14ac:dyDescent="0.25">
      <c r="A2619" s="164" t="s">
        <v>2618</v>
      </c>
      <c r="B2619" s="93"/>
      <c r="C2619" s="194" t="s">
        <v>3755</v>
      </c>
      <c r="D2619" s="210">
        <v>168132.80000000005</v>
      </c>
      <c r="E2619" s="210">
        <v>109537.26999999999</v>
      </c>
      <c r="F2619" s="20">
        <v>0</v>
      </c>
      <c r="G2619" s="21">
        <f t="shared" si="40"/>
        <v>58595.530000000057</v>
      </c>
      <c r="H2619" s="20">
        <v>0</v>
      </c>
      <c r="I2619" s="20">
        <v>0</v>
      </c>
    </row>
    <row r="2620" spans="1:9" x14ac:dyDescent="0.25">
      <c r="A2620" s="164" t="s">
        <v>2619</v>
      </c>
      <c r="B2620" s="93"/>
      <c r="C2620" s="194" t="s">
        <v>3755</v>
      </c>
      <c r="D2620" s="210">
        <v>947975.59999999986</v>
      </c>
      <c r="E2620" s="210">
        <v>607604.18000000017</v>
      </c>
      <c r="F2620" s="20">
        <v>0</v>
      </c>
      <c r="G2620" s="21">
        <f t="shared" si="40"/>
        <v>340371.41999999969</v>
      </c>
      <c r="H2620" s="20">
        <v>0</v>
      </c>
      <c r="I2620" s="20">
        <v>0</v>
      </c>
    </row>
    <row r="2621" spans="1:9" x14ac:dyDescent="0.25">
      <c r="A2621" s="164" t="s">
        <v>2620</v>
      </c>
      <c r="B2621" s="93"/>
      <c r="C2621" s="194" t="s">
        <v>3755</v>
      </c>
      <c r="D2621" s="210">
        <v>435597.53</v>
      </c>
      <c r="E2621" s="210">
        <v>347834.89</v>
      </c>
      <c r="F2621" s="20">
        <v>0</v>
      </c>
      <c r="G2621" s="21">
        <f t="shared" si="40"/>
        <v>87762.640000000014</v>
      </c>
      <c r="H2621" s="20">
        <v>0</v>
      </c>
      <c r="I2621" s="20">
        <v>0</v>
      </c>
    </row>
    <row r="2622" spans="1:9" x14ac:dyDescent="0.25">
      <c r="A2622" s="164" t="s">
        <v>2621</v>
      </c>
      <c r="B2622" s="93"/>
      <c r="C2622" s="194" t="s">
        <v>3755</v>
      </c>
      <c r="D2622" s="210">
        <v>944110.19999999984</v>
      </c>
      <c r="E2622" s="210">
        <v>732784.76</v>
      </c>
      <c r="F2622" s="20">
        <v>0</v>
      </c>
      <c r="G2622" s="21">
        <f t="shared" si="40"/>
        <v>211325.43999999983</v>
      </c>
      <c r="H2622" s="20">
        <v>0</v>
      </c>
      <c r="I2622" s="20">
        <v>0</v>
      </c>
    </row>
    <row r="2623" spans="1:9" x14ac:dyDescent="0.25">
      <c r="A2623" s="164" t="s">
        <v>2622</v>
      </c>
      <c r="B2623" s="93"/>
      <c r="C2623" s="194" t="s">
        <v>3755</v>
      </c>
      <c r="D2623" s="210">
        <v>522224.48</v>
      </c>
      <c r="E2623" s="210">
        <v>344097.67999999993</v>
      </c>
      <c r="F2623" s="20">
        <v>0</v>
      </c>
      <c r="G2623" s="21">
        <f t="shared" si="40"/>
        <v>178126.80000000005</v>
      </c>
      <c r="H2623" s="20">
        <v>0</v>
      </c>
      <c r="I2623" s="20">
        <v>0</v>
      </c>
    </row>
    <row r="2624" spans="1:9" x14ac:dyDescent="0.25">
      <c r="A2624" s="164" t="s">
        <v>2623</v>
      </c>
      <c r="B2624" s="93"/>
      <c r="C2624" s="194" t="s">
        <v>3755</v>
      </c>
      <c r="D2624" s="210">
        <v>1305725.7399999998</v>
      </c>
      <c r="E2624" s="210">
        <v>778464.93</v>
      </c>
      <c r="F2624" s="20">
        <v>0</v>
      </c>
      <c r="G2624" s="21">
        <f t="shared" si="40"/>
        <v>527260.80999999971</v>
      </c>
      <c r="H2624" s="20">
        <v>0</v>
      </c>
      <c r="I2624" s="20">
        <v>0</v>
      </c>
    </row>
    <row r="2625" spans="1:9" x14ac:dyDescent="0.25">
      <c r="A2625" s="164" t="s">
        <v>2624</v>
      </c>
      <c r="B2625" s="93"/>
      <c r="C2625" s="194" t="s">
        <v>3755</v>
      </c>
      <c r="D2625" s="210">
        <v>1217263.51</v>
      </c>
      <c r="E2625" s="210">
        <v>815858.02000000014</v>
      </c>
      <c r="F2625" s="20">
        <v>0</v>
      </c>
      <c r="G2625" s="21">
        <f t="shared" si="40"/>
        <v>401405.48999999987</v>
      </c>
      <c r="H2625" s="20">
        <v>0</v>
      </c>
      <c r="I2625" s="20">
        <v>0</v>
      </c>
    </row>
    <row r="2626" spans="1:9" x14ac:dyDescent="0.25">
      <c r="A2626" s="164" t="s">
        <v>2625</v>
      </c>
      <c r="B2626" s="93"/>
      <c r="C2626" s="194" t="s">
        <v>3755</v>
      </c>
      <c r="D2626" s="210">
        <v>229985.84999999998</v>
      </c>
      <c r="E2626" s="210">
        <v>64748.9</v>
      </c>
      <c r="F2626" s="20">
        <v>0</v>
      </c>
      <c r="G2626" s="21">
        <f t="shared" si="40"/>
        <v>165236.94999999998</v>
      </c>
      <c r="H2626" s="20">
        <v>0</v>
      </c>
      <c r="I2626" s="20">
        <v>0</v>
      </c>
    </row>
    <row r="2627" spans="1:9" x14ac:dyDescent="0.25">
      <c r="A2627" s="164" t="s">
        <v>2626</v>
      </c>
      <c r="B2627" s="93"/>
      <c r="C2627" s="194" t="s">
        <v>3755</v>
      </c>
      <c r="D2627" s="210">
        <v>1641396.2000000002</v>
      </c>
      <c r="E2627" s="210">
        <v>853953.3000000004</v>
      </c>
      <c r="F2627" s="20">
        <v>0</v>
      </c>
      <c r="G2627" s="21">
        <f t="shared" si="40"/>
        <v>787442.89999999979</v>
      </c>
      <c r="H2627" s="20">
        <v>0</v>
      </c>
      <c r="I2627" s="20">
        <v>0</v>
      </c>
    </row>
    <row r="2628" spans="1:9" x14ac:dyDescent="0.25">
      <c r="A2628" s="164" t="s">
        <v>2627</v>
      </c>
      <c r="B2628" s="93"/>
      <c r="C2628" s="194" t="s">
        <v>3755</v>
      </c>
      <c r="D2628" s="210">
        <v>931553.45</v>
      </c>
      <c r="E2628" s="210">
        <v>718873.37000000011</v>
      </c>
      <c r="F2628" s="20">
        <v>0</v>
      </c>
      <c r="G2628" s="21">
        <f t="shared" ref="G2628:G2691" si="41">D2628-E2628</f>
        <v>212680.07999999984</v>
      </c>
      <c r="H2628" s="20">
        <v>0</v>
      </c>
      <c r="I2628" s="20">
        <v>0</v>
      </c>
    </row>
    <row r="2629" spans="1:9" x14ac:dyDescent="0.25">
      <c r="A2629" s="164" t="s">
        <v>2628</v>
      </c>
      <c r="B2629" s="93"/>
      <c r="C2629" s="194" t="s">
        <v>3755</v>
      </c>
      <c r="D2629" s="210">
        <v>1963470.0299999998</v>
      </c>
      <c r="E2629" s="210">
        <v>1428910.2399999998</v>
      </c>
      <c r="F2629" s="20">
        <v>0</v>
      </c>
      <c r="G2629" s="21">
        <f t="shared" si="41"/>
        <v>534559.79</v>
      </c>
      <c r="H2629" s="20">
        <v>0</v>
      </c>
      <c r="I2629" s="20">
        <v>0</v>
      </c>
    </row>
    <row r="2630" spans="1:9" x14ac:dyDescent="0.25">
      <c r="A2630" s="164" t="s">
        <v>2629</v>
      </c>
      <c r="B2630" s="93"/>
      <c r="C2630" s="194" t="s">
        <v>3755</v>
      </c>
      <c r="D2630" s="210">
        <v>1244641.2999999998</v>
      </c>
      <c r="E2630" s="210">
        <v>965850.1</v>
      </c>
      <c r="F2630" s="20">
        <v>0</v>
      </c>
      <c r="G2630" s="21">
        <f t="shared" si="41"/>
        <v>278791.19999999984</v>
      </c>
      <c r="H2630" s="20">
        <v>0</v>
      </c>
      <c r="I2630" s="20">
        <v>0</v>
      </c>
    </row>
    <row r="2631" spans="1:9" x14ac:dyDescent="0.25">
      <c r="A2631" s="164" t="s">
        <v>2630</v>
      </c>
      <c r="B2631" s="93"/>
      <c r="C2631" s="194" t="s">
        <v>3755</v>
      </c>
      <c r="D2631" s="210">
        <v>1800490.8500000003</v>
      </c>
      <c r="E2631" s="210">
        <v>1462661.9500000004</v>
      </c>
      <c r="F2631" s="20">
        <v>0</v>
      </c>
      <c r="G2631" s="21">
        <f t="shared" si="41"/>
        <v>337828.89999999991</v>
      </c>
      <c r="H2631" s="20">
        <v>0</v>
      </c>
      <c r="I2631" s="20">
        <v>0</v>
      </c>
    </row>
    <row r="2632" spans="1:9" x14ac:dyDescent="0.25">
      <c r="A2632" s="164" t="s">
        <v>2631</v>
      </c>
      <c r="B2632" s="93"/>
      <c r="C2632" s="194" t="s">
        <v>3755</v>
      </c>
      <c r="D2632" s="210">
        <v>401564.30999999994</v>
      </c>
      <c r="E2632" s="210">
        <v>217038.29</v>
      </c>
      <c r="F2632" s="20">
        <v>0</v>
      </c>
      <c r="G2632" s="21">
        <f t="shared" si="41"/>
        <v>184526.01999999993</v>
      </c>
      <c r="H2632" s="20">
        <v>0</v>
      </c>
      <c r="I2632" s="20">
        <v>0</v>
      </c>
    </row>
    <row r="2633" spans="1:9" x14ac:dyDescent="0.25">
      <c r="A2633" s="164" t="s">
        <v>2632</v>
      </c>
      <c r="B2633" s="93"/>
      <c r="C2633" s="194" t="s">
        <v>3755</v>
      </c>
      <c r="D2633" s="210">
        <v>501496.60000000009</v>
      </c>
      <c r="E2633" s="210">
        <v>272837.5</v>
      </c>
      <c r="F2633" s="20">
        <v>0</v>
      </c>
      <c r="G2633" s="21">
        <f t="shared" si="41"/>
        <v>228659.10000000009</v>
      </c>
      <c r="H2633" s="20">
        <v>0</v>
      </c>
      <c r="I2633" s="20">
        <v>0</v>
      </c>
    </row>
    <row r="2634" spans="1:9" x14ac:dyDescent="0.25">
      <c r="A2634" s="164" t="s">
        <v>2633</v>
      </c>
      <c r="B2634" s="93"/>
      <c r="C2634" s="194" t="s">
        <v>3755</v>
      </c>
      <c r="D2634" s="210">
        <v>479205.01999999996</v>
      </c>
      <c r="E2634" s="210">
        <v>250756.77000000002</v>
      </c>
      <c r="F2634" s="20">
        <v>0</v>
      </c>
      <c r="G2634" s="21">
        <f t="shared" si="41"/>
        <v>228448.24999999994</v>
      </c>
      <c r="H2634" s="20">
        <v>0</v>
      </c>
      <c r="I2634" s="20">
        <v>0</v>
      </c>
    </row>
    <row r="2635" spans="1:9" x14ac:dyDescent="0.25">
      <c r="A2635" s="164" t="s">
        <v>2634</v>
      </c>
      <c r="B2635" s="93"/>
      <c r="C2635" s="194" t="s">
        <v>3755</v>
      </c>
      <c r="D2635" s="210">
        <v>167979.00000000006</v>
      </c>
      <c r="E2635" s="210">
        <v>159822.49999999994</v>
      </c>
      <c r="F2635" s="20">
        <v>0</v>
      </c>
      <c r="G2635" s="21">
        <f t="shared" si="41"/>
        <v>8156.5000000001164</v>
      </c>
      <c r="H2635" s="20">
        <v>0</v>
      </c>
      <c r="I2635" s="20">
        <v>0</v>
      </c>
    </row>
    <row r="2636" spans="1:9" x14ac:dyDescent="0.25">
      <c r="A2636" s="164" t="s">
        <v>2635</v>
      </c>
      <c r="B2636" s="93"/>
      <c r="C2636" s="194" t="s">
        <v>3755</v>
      </c>
      <c r="D2636" s="210">
        <v>411560.55999999994</v>
      </c>
      <c r="E2636" s="210">
        <v>326548.39999999991</v>
      </c>
      <c r="F2636" s="20">
        <v>0</v>
      </c>
      <c r="G2636" s="21">
        <f t="shared" si="41"/>
        <v>85012.160000000033</v>
      </c>
      <c r="H2636" s="20">
        <v>0</v>
      </c>
      <c r="I2636" s="20">
        <v>0</v>
      </c>
    </row>
    <row r="2637" spans="1:9" x14ac:dyDescent="0.25">
      <c r="A2637" s="164" t="s">
        <v>2636</v>
      </c>
      <c r="B2637" s="93"/>
      <c r="C2637" s="194" t="s">
        <v>3755</v>
      </c>
      <c r="D2637" s="210">
        <v>436848.19999999995</v>
      </c>
      <c r="E2637" s="210">
        <v>312670.26</v>
      </c>
      <c r="F2637" s="20">
        <v>0</v>
      </c>
      <c r="G2637" s="21">
        <f t="shared" si="41"/>
        <v>124177.93999999994</v>
      </c>
      <c r="H2637" s="20">
        <v>0</v>
      </c>
      <c r="I2637" s="20">
        <v>0</v>
      </c>
    </row>
    <row r="2638" spans="1:9" x14ac:dyDescent="0.25">
      <c r="A2638" s="164" t="s">
        <v>2637</v>
      </c>
      <c r="B2638" s="93"/>
      <c r="C2638" s="194" t="s">
        <v>3755</v>
      </c>
      <c r="D2638" s="210">
        <v>409761.94000000006</v>
      </c>
      <c r="E2638" s="210">
        <v>377262.28999999992</v>
      </c>
      <c r="F2638" s="20">
        <v>0</v>
      </c>
      <c r="G2638" s="21">
        <f t="shared" si="41"/>
        <v>32499.65000000014</v>
      </c>
      <c r="H2638" s="20">
        <v>0</v>
      </c>
      <c r="I2638" s="20">
        <v>0</v>
      </c>
    </row>
    <row r="2639" spans="1:9" x14ac:dyDescent="0.25">
      <c r="A2639" s="164" t="s">
        <v>3906</v>
      </c>
      <c r="B2639" s="93"/>
      <c r="C2639" s="194" t="s">
        <v>3755</v>
      </c>
      <c r="D2639" s="210">
        <v>169115.53999999998</v>
      </c>
      <c r="E2639" s="210">
        <v>43348.800000000003</v>
      </c>
      <c r="F2639" s="20">
        <v>0</v>
      </c>
      <c r="G2639" s="21">
        <f t="shared" si="41"/>
        <v>125766.73999999998</v>
      </c>
      <c r="H2639" s="20">
        <v>0</v>
      </c>
      <c r="I2639" s="20">
        <v>0</v>
      </c>
    </row>
    <row r="2640" spans="1:9" x14ac:dyDescent="0.25">
      <c r="A2640" s="164" t="s">
        <v>3907</v>
      </c>
      <c r="B2640" s="93"/>
      <c r="C2640" s="194" t="s">
        <v>3755</v>
      </c>
      <c r="D2640" s="210">
        <v>596576.30000000028</v>
      </c>
      <c r="E2640" s="210">
        <v>278610.10000000003</v>
      </c>
      <c r="F2640" s="20">
        <v>0</v>
      </c>
      <c r="G2640" s="21">
        <f t="shared" si="41"/>
        <v>317966.20000000024</v>
      </c>
      <c r="H2640" s="20">
        <v>0</v>
      </c>
      <c r="I2640" s="20">
        <v>0</v>
      </c>
    </row>
    <row r="2641" spans="1:9" x14ac:dyDescent="0.25">
      <c r="A2641" s="164" t="s">
        <v>3908</v>
      </c>
      <c r="B2641" s="93"/>
      <c r="C2641" s="194" t="s">
        <v>3755</v>
      </c>
      <c r="D2641" s="210">
        <v>147782.5</v>
      </c>
      <c r="E2641" s="210">
        <v>63091.15</v>
      </c>
      <c r="F2641" s="20">
        <v>0</v>
      </c>
      <c r="G2641" s="21">
        <f t="shared" si="41"/>
        <v>84691.35</v>
      </c>
      <c r="H2641" s="20">
        <v>0</v>
      </c>
      <c r="I2641" s="20">
        <v>0</v>
      </c>
    </row>
    <row r="2642" spans="1:9" x14ac:dyDescent="0.25">
      <c r="A2642" s="164" t="s">
        <v>3909</v>
      </c>
      <c r="B2642" s="93"/>
      <c r="C2642" s="194" t="s">
        <v>3755</v>
      </c>
      <c r="D2642" s="210">
        <v>432026.81999999989</v>
      </c>
      <c r="E2642" s="210">
        <v>248346.64</v>
      </c>
      <c r="F2642" s="20">
        <v>0</v>
      </c>
      <c r="G2642" s="21">
        <f t="shared" si="41"/>
        <v>183680.17999999988</v>
      </c>
      <c r="H2642" s="20">
        <v>0</v>
      </c>
      <c r="I2642" s="20">
        <v>0</v>
      </c>
    </row>
    <row r="2643" spans="1:9" x14ac:dyDescent="0.25">
      <c r="A2643" s="164" t="s">
        <v>3910</v>
      </c>
      <c r="B2643" s="93"/>
      <c r="C2643" s="194" t="s">
        <v>3755</v>
      </c>
      <c r="D2643" s="210">
        <v>545481.38000000012</v>
      </c>
      <c r="E2643" s="210">
        <v>363090.10000000009</v>
      </c>
      <c r="F2643" s="20">
        <v>0</v>
      </c>
      <c r="G2643" s="21">
        <f t="shared" si="41"/>
        <v>182391.28000000003</v>
      </c>
      <c r="H2643" s="20">
        <v>0</v>
      </c>
      <c r="I2643" s="20">
        <v>0</v>
      </c>
    </row>
    <row r="2644" spans="1:9" x14ac:dyDescent="0.25">
      <c r="A2644" s="164" t="s">
        <v>3911</v>
      </c>
      <c r="B2644" s="93"/>
      <c r="C2644" s="194" t="s">
        <v>3755</v>
      </c>
      <c r="D2644" s="210">
        <v>428335.96000000008</v>
      </c>
      <c r="E2644" s="210">
        <v>281222.33</v>
      </c>
      <c r="F2644" s="20">
        <v>0</v>
      </c>
      <c r="G2644" s="21">
        <f t="shared" si="41"/>
        <v>147113.63000000006</v>
      </c>
      <c r="H2644" s="20">
        <v>0</v>
      </c>
      <c r="I2644" s="20">
        <v>0</v>
      </c>
    </row>
    <row r="2645" spans="1:9" x14ac:dyDescent="0.25">
      <c r="A2645" s="164" t="s">
        <v>3912</v>
      </c>
      <c r="B2645" s="93"/>
      <c r="C2645" s="194" t="s">
        <v>3755</v>
      </c>
      <c r="D2645" s="210">
        <v>681266.10000000021</v>
      </c>
      <c r="E2645" s="210">
        <v>601854.09</v>
      </c>
      <c r="F2645" s="20">
        <v>0</v>
      </c>
      <c r="G2645" s="21">
        <f t="shared" si="41"/>
        <v>79412.010000000242</v>
      </c>
      <c r="H2645" s="20">
        <v>0</v>
      </c>
      <c r="I2645" s="20">
        <v>0</v>
      </c>
    </row>
    <row r="2646" spans="1:9" x14ac:dyDescent="0.25">
      <c r="A2646" s="164" t="s">
        <v>3913</v>
      </c>
      <c r="B2646" s="93"/>
      <c r="C2646" s="194" t="s">
        <v>3755</v>
      </c>
      <c r="D2646" s="210">
        <v>692006.80000000016</v>
      </c>
      <c r="E2646" s="210">
        <v>541774.69999999995</v>
      </c>
      <c r="F2646" s="20">
        <v>0</v>
      </c>
      <c r="G2646" s="21">
        <f t="shared" si="41"/>
        <v>150232.10000000021</v>
      </c>
      <c r="H2646" s="20">
        <v>0</v>
      </c>
      <c r="I2646" s="20">
        <v>0</v>
      </c>
    </row>
    <row r="2647" spans="1:9" x14ac:dyDescent="0.25">
      <c r="A2647" s="164" t="s">
        <v>3914</v>
      </c>
      <c r="B2647" s="93"/>
      <c r="C2647" s="194" t="s">
        <v>3755</v>
      </c>
      <c r="D2647" s="210">
        <v>71060.859999999971</v>
      </c>
      <c r="E2647" s="210">
        <v>44806.009999999995</v>
      </c>
      <c r="F2647" s="20">
        <v>0</v>
      </c>
      <c r="G2647" s="21">
        <f t="shared" si="41"/>
        <v>26254.849999999977</v>
      </c>
      <c r="H2647" s="20">
        <v>0</v>
      </c>
      <c r="I2647" s="20">
        <v>0</v>
      </c>
    </row>
    <row r="2648" spans="1:9" x14ac:dyDescent="0.25">
      <c r="A2648" s="164" t="s">
        <v>3915</v>
      </c>
      <c r="B2648" s="93"/>
      <c r="C2648" s="194" t="s">
        <v>3755</v>
      </c>
      <c r="D2648" s="210">
        <v>700412.37999999989</v>
      </c>
      <c r="E2648" s="210">
        <v>556009.22</v>
      </c>
      <c r="F2648" s="20">
        <v>0</v>
      </c>
      <c r="G2648" s="21">
        <f t="shared" si="41"/>
        <v>144403.15999999992</v>
      </c>
      <c r="H2648" s="20">
        <v>0</v>
      </c>
      <c r="I2648" s="20">
        <v>0</v>
      </c>
    </row>
    <row r="2649" spans="1:9" x14ac:dyDescent="0.25">
      <c r="A2649" s="164" t="s">
        <v>3916</v>
      </c>
      <c r="B2649" s="93"/>
      <c r="C2649" s="194" t="s">
        <v>3755</v>
      </c>
      <c r="D2649" s="210">
        <v>724753.44000000018</v>
      </c>
      <c r="E2649" s="210">
        <v>518553.88000000018</v>
      </c>
      <c r="F2649" s="20">
        <v>0</v>
      </c>
      <c r="G2649" s="21">
        <f t="shared" si="41"/>
        <v>206199.56</v>
      </c>
      <c r="H2649" s="20">
        <v>0</v>
      </c>
      <c r="I2649" s="20">
        <v>0</v>
      </c>
    </row>
    <row r="2650" spans="1:9" x14ac:dyDescent="0.25">
      <c r="A2650" s="164" t="s">
        <v>3917</v>
      </c>
      <c r="B2650" s="93"/>
      <c r="C2650" s="194" t="s">
        <v>3755</v>
      </c>
      <c r="D2650" s="210">
        <v>801157.74000000034</v>
      </c>
      <c r="E2650" s="210">
        <v>549945.55000000005</v>
      </c>
      <c r="F2650" s="20">
        <v>0</v>
      </c>
      <c r="G2650" s="21">
        <f t="shared" si="41"/>
        <v>251212.19000000029</v>
      </c>
      <c r="H2650" s="20">
        <v>0</v>
      </c>
      <c r="I2650" s="20">
        <v>0</v>
      </c>
    </row>
    <row r="2651" spans="1:9" x14ac:dyDescent="0.25">
      <c r="A2651" s="164" t="s">
        <v>3918</v>
      </c>
      <c r="B2651" s="93"/>
      <c r="C2651" s="194" t="s">
        <v>3755</v>
      </c>
      <c r="D2651" s="210">
        <v>720773.46000000008</v>
      </c>
      <c r="E2651" s="210">
        <v>498282.67000000004</v>
      </c>
      <c r="F2651" s="20">
        <v>0</v>
      </c>
      <c r="G2651" s="21">
        <f t="shared" si="41"/>
        <v>222490.79000000004</v>
      </c>
      <c r="H2651" s="20">
        <v>0</v>
      </c>
      <c r="I2651" s="20">
        <v>0</v>
      </c>
    </row>
    <row r="2652" spans="1:9" x14ac:dyDescent="0.25">
      <c r="A2652" s="164" t="s">
        <v>3919</v>
      </c>
      <c r="B2652" s="93"/>
      <c r="C2652" s="194" t="s">
        <v>3755</v>
      </c>
      <c r="D2652" s="210">
        <v>428964.99999999988</v>
      </c>
      <c r="E2652" s="210">
        <v>270563.05</v>
      </c>
      <c r="F2652" s="20">
        <v>0</v>
      </c>
      <c r="G2652" s="21">
        <f t="shared" si="41"/>
        <v>158401.9499999999</v>
      </c>
      <c r="H2652" s="20">
        <v>0</v>
      </c>
      <c r="I2652" s="20">
        <v>0</v>
      </c>
    </row>
    <row r="2653" spans="1:9" x14ac:dyDescent="0.25">
      <c r="A2653" s="164" t="s">
        <v>3920</v>
      </c>
      <c r="B2653" s="93"/>
      <c r="C2653" s="194" t="s">
        <v>3755</v>
      </c>
      <c r="D2653" s="210">
        <v>715387.84</v>
      </c>
      <c r="E2653" s="210">
        <v>447457.9</v>
      </c>
      <c r="F2653" s="20">
        <v>0</v>
      </c>
      <c r="G2653" s="21">
        <f t="shared" si="41"/>
        <v>267929.93999999994</v>
      </c>
      <c r="H2653" s="20">
        <v>0</v>
      </c>
      <c r="I2653" s="20">
        <v>0</v>
      </c>
    </row>
    <row r="2654" spans="1:9" x14ac:dyDescent="0.25">
      <c r="A2654" s="164" t="s">
        <v>2638</v>
      </c>
      <c r="B2654" s="93"/>
      <c r="C2654" s="194" t="s">
        <v>3755</v>
      </c>
      <c r="D2654" s="210">
        <v>888816.60000000021</v>
      </c>
      <c r="E2654" s="210">
        <v>643905.20000000019</v>
      </c>
      <c r="F2654" s="20">
        <v>0</v>
      </c>
      <c r="G2654" s="21">
        <f t="shared" si="41"/>
        <v>244911.40000000002</v>
      </c>
      <c r="H2654" s="20">
        <v>0</v>
      </c>
      <c r="I2654" s="20">
        <v>0</v>
      </c>
    </row>
    <row r="2655" spans="1:9" x14ac:dyDescent="0.25">
      <c r="A2655" s="164" t="s">
        <v>2639</v>
      </c>
      <c r="B2655" s="93"/>
      <c r="C2655" s="194" t="s">
        <v>3755</v>
      </c>
      <c r="D2655" s="210">
        <v>169803.70000000007</v>
      </c>
      <c r="E2655" s="210">
        <v>163086.65</v>
      </c>
      <c r="F2655" s="20">
        <v>0</v>
      </c>
      <c r="G2655" s="21">
        <f t="shared" si="41"/>
        <v>6717.0500000000757</v>
      </c>
      <c r="H2655" s="20">
        <v>0</v>
      </c>
      <c r="I2655" s="20">
        <v>0</v>
      </c>
    </row>
    <row r="2656" spans="1:9" x14ac:dyDescent="0.25">
      <c r="A2656" s="164" t="s">
        <v>2640</v>
      </c>
      <c r="B2656" s="93"/>
      <c r="C2656" s="194" t="s">
        <v>3755</v>
      </c>
      <c r="D2656" s="210">
        <v>442543.49999999988</v>
      </c>
      <c r="E2656" s="210">
        <v>272477.55</v>
      </c>
      <c r="F2656" s="20">
        <v>0</v>
      </c>
      <c r="G2656" s="21">
        <f t="shared" si="41"/>
        <v>170065.9499999999</v>
      </c>
      <c r="H2656" s="20">
        <v>0</v>
      </c>
      <c r="I2656" s="20">
        <v>0</v>
      </c>
    </row>
    <row r="2657" spans="1:9" x14ac:dyDescent="0.25">
      <c r="A2657" s="164" t="s">
        <v>2641</v>
      </c>
      <c r="B2657" s="93"/>
      <c r="C2657" s="194" t="s">
        <v>3755</v>
      </c>
      <c r="D2657" s="210">
        <v>999249.29999999993</v>
      </c>
      <c r="E2657" s="210">
        <v>798156.3</v>
      </c>
      <c r="F2657" s="20">
        <v>0</v>
      </c>
      <c r="G2657" s="21">
        <f t="shared" si="41"/>
        <v>201092.99999999988</v>
      </c>
      <c r="H2657" s="20">
        <v>0</v>
      </c>
      <c r="I2657" s="20">
        <v>0</v>
      </c>
    </row>
    <row r="2658" spans="1:9" x14ac:dyDescent="0.25">
      <c r="A2658" s="164" t="s">
        <v>2642</v>
      </c>
      <c r="B2658" s="93"/>
      <c r="C2658" s="194" t="s">
        <v>3755</v>
      </c>
      <c r="D2658" s="210">
        <v>865245.59999999986</v>
      </c>
      <c r="E2658" s="210">
        <v>635281.9</v>
      </c>
      <c r="F2658" s="20">
        <v>0</v>
      </c>
      <c r="G2658" s="21">
        <f t="shared" si="41"/>
        <v>229963.69999999984</v>
      </c>
      <c r="H2658" s="20">
        <v>0</v>
      </c>
      <c r="I2658" s="20">
        <v>0</v>
      </c>
    </row>
    <row r="2659" spans="1:9" x14ac:dyDescent="0.25">
      <c r="A2659" s="164" t="s">
        <v>2643</v>
      </c>
      <c r="B2659" s="93"/>
      <c r="C2659" s="194" t="s">
        <v>3755</v>
      </c>
      <c r="D2659" s="210">
        <v>44881.200000000019</v>
      </c>
      <c r="E2659" s="210">
        <v>26872.2</v>
      </c>
      <c r="F2659" s="20">
        <v>0</v>
      </c>
      <c r="G2659" s="21">
        <f t="shared" si="41"/>
        <v>18009.000000000018</v>
      </c>
      <c r="H2659" s="20">
        <v>0</v>
      </c>
      <c r="I2659" s="20">
        <v>0</v>
      </c>
    </row>
    <row r="2660" spans="1:9" x14ac:dyDescent="0.25">
      <c r="A2660" s="164" t="s">
        <v>2644</v>
      </c>
      <c r="B2660" s="93"/>
      <c r="C2660" s="194" t="s">
        <v>3755</v>
      </c>
      <c r="D2660" s="210">
        <v>63341.000000000007</v>
      </c>
      <c r="E2660" s="210">
        <v>57267.199999999997</v>
      </c>
      <c r="F2660" s="20">
        <v>0</v>
      </c>
      <c r="G2660" s="21">
        <f t="shared" si="41"/>
        <v>6073.8000000000102</v>
      </c>
      <c r="H2660" s="20">
        <v>0</v>
      </c>
      <c r="I2660" s="20">
        <v>0</v>
      </c>
    </row>
    <row r="2661" spans="1:9" x14ac:dyDescent="0.25">
      <c r="A2661" s="164" t="s">
        <v>2645</v>
      </c>
      <c r="B2661" s="93"/>
      <c r="C2661" s="194" t="s">
        <v>3755</v>
      </c>
      <c r="D2661" s="210">
        <v>105486.59999999998</v>
      </c>
      <c r="E2661" s="210">
        <v>45599.8</v>
      </c>
      <c r="F2661" s="20">
        <v>0</v>
      </c>
      <c r="G2661" s="21">
        <f t="shared" si="41"/>
        <v>59886.799999999974</v>
      </c>
      <c r="H2661" s="20">
        <v>0</v>
      </c>
      <c r="I2661" s="20">
        <v>0</v>
      </c>
    </row>
    <row r="2662" spans="1:9" x14ac:dyDescent="0.25">
      <c r="A2662" s="164" t="s">
        <v>2646</v>
      </c>
      <c r="B2662" s="93"/>
      <c r="C2662" s="194" t="s">
        <v>3755</v>
      </c>
      <c r="D2662" s="210">
        <v>104408.69999999998</v>
      </c>
      <c r="E2662" s="210">
        <v>70974.600000000006</v>
      </c>
      <c r="F2662" s="20">
        <v>0</v>
      </c>
      <c r="G2662" s="21">
        <f t="shared" si="41"/>
        <v>33434.099999999977</v>
      </c>
      <c r="H2662" s="20">
        <v>0</v>
      </c>
      <c r="I2662" s="20">
        <v>0</v>
      </c>
    </row>
    <row r="2663" spans="1:9" x14ac:dyDescent="0.25">
      <c r="A2663" s="164" t="s">
        <v>2647</v>
      </c>
      <c r="B2663" s="93"/>
      <c r="C2663" s="194" t="s">
        <v>3755</v>
      </c>
      <c r="D2663" s="210">
        <v>107726.30000000002</v>
      </c>
      <c r="E2663" s="210">
        <v>74736.25</v>
      </c>
      <c r="F2663" s="20">
        <v>0</v>
      </c>
      <c r="G2663" s="21">
        <f t="shared" si="41"/>
        <v>32990.050000000017</v>
      </c>
      <c r="H2663" s="20">
        <v>0</v>
      </c>
      <c r="I2663" s="20">
        <v>0</v>
      </c>
    </row>
    <row r="2664" spans="1:9" x14ac:dyDescent="0.25">
      <c r="A2664" s="164" t="s">
        <v>2648</v>
      </c>
      <c r="B2664" s="93"/>
      <c r="C2664" s="194" t="s">
        <v>3755</v>
      </c>
      <c r="D2664" s="210">
        <v>127794.40000000004</v>
      </c>
      <c r="E2664" s="210">
        <v>44134.39999999998</v>
      </c>
      <c r="F2664" s="20">
        <v>0</v>
      </c>
      <c r="G2664" s="21">
        <f t="shared" si="41"/>
        <v>83660.000000000058</v>
      </c>
      <c r="H2664" s="20">
        <v>0</v>
      </c>
      <c r="I2664" s="20">
        <v>0</v>
      </c>
    </row>
    <row r="2665" spans="1:9" x14ac:dyDescent="0.25">
      <c r="A2665" s="164" t="s">
        <v>2649</v>
      </c>
      <c r="B2665" s="93"/>
      <c r="C2665" s="194" t="s">
        <v>3755</v>
      </c>
      <c r="D2665" s="210">
        <v>1714796.8599999999</v>
      </c>
      <c r="E2665" s="210">
        <v>1282801.57</v>
      </c>
      <c r="F2665" s="20">
        <v>0</v>
      </c>
      <c r="G2665" s="21">
        <f t="shared" si="41"/>
        <v>431995.2899999998</v>
      </c>
      <c r="H2665" s="20">
        <v>0</v>
      </c>
      <c r="I2665" s="20">
        <v>0</v>
      </c>
    </row>
    <row r="2666" spans="1:9" x14ac:dyDescent="0.25">
      <c r="A2666" s="164" t="s">
        <v>2650</v>
      </c>
      <c r="B2666" s="93"/>
      <c r="C2666" s="194" t="s">
        <v>3755</v>
      </c>
      <c r="D2666" s="210">
        <v>324139.25</v>
      </c>
      <c r="E2666" s="210">
        <v>175467.55000000002</v>
      </c>
      <c r="F2666" s="20">
        <v>0</v>
      </c>
      <c r="G2666" s="21">
        <f t="shared" si="41"/>
        <v>148671.69999999998</v>
      </c>
      <c r="H2666" s="20">
        <v>0</v>
      </c>
      <c r="I2666" s="20">
        <v>0</v>
      </c>
    </row>
    <row r="2667" spans="1:9" x14ac:dyDescent="0.25">
      <c r="A2667" s="164" t="s">
        <v>2651</v>
      </c>
      <c r="B2667" s="93"/>
      <c r="C2667" s="194" t="s">
        <v>3755</v>
      </c>
      <c r="D2667" s="210">
        <v>395067.49999999988</v>
      </c>
      <c r="E2667" s="210">
        <v>309201.5</v>
      </c>
      <c r="F2667" s="20">
        <v>0</v>
      </c>
      <c r="G2667" s="21">
        <f t="shared" si="41"/>
        <v>85865.999999999884</v>
      </c>
      <c r="H2667" s="20">
        <v>0</v>
      </c>
      <c r="I2667" s="20">
        <v>0</v>
      </c>
    </row>
    <row r="2668" spans="1:9" x14ac:dyDescent="0.25">
      <c r="A2668" s="164" t="s">
        <v>2652</v>
      </c>
      <c r="B2668" s="93"/>
      <c r="C2668" s="194" t="s">
        <v>3755</v>
      </c>
      <c r="D2668" s="210">
        <v>287662.84999999998</v>
      </c>
      <c r="E2668" s="210">
        <v>269039.14999999997</v>
      </c>
      <c r="F2668" s="20">
        <v>0</v>
      </c>
      <c r="G2668" s="21">
        <f t="shared" si="41"/>
        <v>18623.700000000012</v>
      </c>
      <c r="H2668" s="20">
        <v>0</v>
      </c>
      <c r="I2668" s="20">
        <v>0</v>
      </c>
    </row>
    <row r="2669" spans="1:9" x14ac:dyDescent="0.25">
      <c r="A2669" s="164" t="s">
        <v>2653</v>
      </c>
      <c r="B2669" s="93"/>
      <c r="C2669" s="194" t="s">
        <v>3755</v>
      </c>
      <c r="D2669" s="210">
        <v>369919.40000000008</v>
      </c>
      <c r="E2669" s="210">
        <v>342348.25</v>
      </c>
      <c r="F2669" s="20">
        <v>0</v>
      </c>
      <c r="G2669" s="21">
        <f t="shared" si="41"/>
        <v>27571.150000000081</v>
      </c>
      <c r="H2669" s="20">
        <v>0</v>
      </c>
      <c r="I2669" s="20">
        <v>0</v>
      </c>
    </row>
    <row r="2670" spans="1:9" x14ac:dyDescent="0.25">
      <c r="A2670" s="164" t="s">
        <v>2456</v>
      </c>
      <c r="B2670" s="93"/>
      <c r="C2670" s="194" t="s">
        <v>3755</v>
      </c>
      <c r="D2670" s="210">
        <v>355110.79999999993</v>
      </c>
      <c r="E2670" s="210">
        <v>326498.49999999988</v>
      </c>
      <c r="F2670" s="20">
        <v>0</v>
      </c>
      <c r="G2670" s="21">
        <f t="shared" si="41"/>
        <v>28612.300000000047</v>
      </c>
      <c r="H2670" s="20">
        <v>0</v>
      </c>
      <c r="I2670" s="20">
        <v>0</v>
      </c>
    </row>
    <row r="2671" spans="1:9" x14ac:dyDescent="0.25">
      <c r="A2671" s="164" t="s">
        <v>2654</v>
      </c>
      <c r="B2671" s="93"/>
      <c r="C2671" s="194" t="s">
        <v>3755</v>
      </c>
      <c r="D2671" s="210">
        <v>435014</v>
      </c>
      <c r="E2671" s="210">
        <v>383898.29999999987</v>
      </c>
      <c r="F2671" s="20">
        <v>0</v>
      </c>
      <c r="G2671" s="21">
        <f t="shared" si="41"/>
        <v>51115.700000000128</v>
      </c>
      <c r="H2671" s="20">
        <v>0</v>
      </c>
      <c r="I2671" s="20">
        <v>0</v>
      </c>
    </row>
    <row r="2672" spans="1:9" x14ac:dyDescent="0.25">
      <c r="A2672" s="164" t="s">
        <v>2655</v>
      </c>
      <c r="B2672" s="93"/>
      <c r="C2672" s="194" t="s">
        <v>3755</v>
      </c>
      <c r="D2672" s="210">
        <v>380705.88</v>
      </c>
      <c r="E2672" s="210">
        <v>271257.87000000005</v>
      </c>
      <c r="F2672" s="20">
        <v>0</v>
      </c>
      <c r="G2672" s="21">
        <f t="shared" si="41"/>
        <v>109448.00999999995</v>
      </c>
      <c r="H2672" s="20">
        <v>0</v>
      </c>
      <c r="I2672" s="20">
        <v>0</v>
      </c>
    </row>
    <row r="2673" spans="1:9" x14ac:dyDescent="0.25">
      <c r="A2673" s="164" t="s">
        <v>3840</v>
      </c>
      <c r="B2673" s="93"/>
      <c r="C2673" s="194" t="s">
        <v>3755</v>
      </c>
      <c r="D2673" s="210">
        <v>938048.60000000033</v>
      </c>
      <c r="E2673" s="210">
        <v>745151.27999999991</v>
      </c>
      <c r="F2673" s="20">
        <v>0</v>
      </c>
      <c r="G2673" s="21">
        <f t="shared" si="41"/>
        <v>192897.32000000041</v>
      </c>
      <c r="H2673" s="20">
        <v>0</v>
      </c>
      <c r="I2673" s="20">
        <v>0</v>
      </c>
    </row>
    <row r="2674" spans="1:9" x14ac:dyDescent="0.25">
      <c r="A2674" s="164" t="s">
        <v>2656</v>
      </c>
      <c r="B2674" s="93"/>
      <c r="C2674" s="194" t="s">
        <v>3755</v>
      </c>
      <c r="D2674" s="210">
        <v>682470.2999999997</v>
      </c>
      <c r="E2674" s="210">
        <v>555605.49</v>
      </c>
      <c r="F2674" s="20">
        <v>0</v>
      </c>
      <c r="G2674" s="21">
        <f t="shared" si="41"/>
        <v>126864.80999999971</v>
      </c>
      <c r="H2674" s="20">
        <v>0</v>
      </c>
      <c r="I2674" s="20">
        <v>0</v>
      </c>
    </row>
    <row r="2675" spans="1:9" x14ac:dyDescent="0.25">
      <c r="A2675" s="164" t="s">
        <v>2657</v>
      </c>
      <c r="B2675" s="93"/>
      <c r="C2675" s="194" t="s">
        <v>3755</v>
      </c>
      <c r="D2675" s="210">
        <v>570303.90000000014</v>
      </c>
      <c r="E2675" s="210">
        <v>387915.35000000009</v>
      </c>
      <c r="F2675" s="20">
        <v>0</v>
      </c>
      <c r="G2675" s="21">
        <f t="shared" si="41"/>
        <v>182388.55000000005</v>
      </c>
      <c r="H2675" s="20">
        <v>0</v>
      </c>
      <c r="I2675" s="20">
        <v>0</v>
      </c>
    </row>
    <row r="2676" spans="1:9" x14ac:dyDescent="0.25">
      <c r="A2676" s="164" t="s">
        <v>2658</v>
      </c>
      <c r="B2676" s="93"/>
      <c r="C2676" s="194" t="s">
        <v>3755</v>
      </c>
      <c r="D2676" s="210">
        <v>436043.10000000027</v>
      </c>
      <c r="E2676" s="210">
        <v>391293.32000000007</v>
      </c>
      <c r="F2676" s="20">
        <v>0</v>
      </c>
      <c r="G2676" s="21">
        <f t="shared" si="41"/>
        <v>44749.780000000203</v>
      </c>
      <c r="H2676" s="20">
        <v>0</v>
      </c>
      <c r="I2676" s="20">
        <v>0</v>
      </c>
    </row>
    <row r="2677" spans="1:9" x14ac:dyDescent="0.25">
      <c r="A2677" s="164" t="s">
        <v>2659</v>
      </c>
      <c r="B2677" s="93"/>
      <c r="C2677" s="194" t="s">
        <v>3755</v>
      </c>
      <c r="D2677" s="210">
        <v>154204.60000000003</v>
      </c>
      <c r="E2677" s="210">
        <v>974</v>
      </c>
      <c r="F2677" s="20">
        <v>0</v>
      </c>
      <c r="G2677" s="21">
        <f t="shared" si="41"/>
        <v>153230.60000000003</v>
      </c>
      <c r="H2677" s="20">
        <v>0</v>
      </c>
      <c r="I2677" s="20">
        <v>0</v>
      </c>
    </row>
    <row r="2678" spans="1:9" x14ac:dyDescent="0.25">
      <c r="A2678" s="164" t="s">
        <v>2660</v>
      </c>
      <c r="B2678" s="93"/>
      <c r="C2678" s="194" t="s">
        <v>3755</v>
      </c>
      <c r="D2678" s="210">
        <v>143486.20000000004</v>
      </c>
      <c r="E2678" s="210">
        <v>43577.599999999999</v>
      </c>
      <c r="F2678" s="20">
        <v>0</v>
      </c>
      <c r="G2678" s="21">
        <f t="shared" si="41"/>
        <v>99908.600000000035</v>
      </c>
      <c r="H2678" s="20">
        <v>0</v>
      </c>
      <c r="I2678" s="20">
        <v>0</v>
      </c>
    </row>
    <row r="2679" spans="1:9" x14ac:dyDescent="0.25">
      <c r="A2679" s="164" t="s">
        <v>2661</v>
      </c>
      <c r="B2679" s="93"/>
      <c r="C2679" s="194" t="s">
        <v>3755</v>
      </c>
      <c r="D2679" s="210">
        <v>158893.89999999997</v>
      </c>
      <c r="E2679" s="210">
        <v>33569.15</v>
      </c>
      <c r="F2679" s="20">
        <v>0</v>
      </c>
      <c r="G2679" s="21">
        <f t="shared" si="41"/>
        <v>125324.74999999997</v>
      </c>
      <c r="H2679" s="20">
        <v>0</v>
      </c>
      <c r="I2679" s="20">
        <v>0</v>
      </c>
    </row>
    <row r="2680" spans="1:9" x14ac:dyDescent="0.25">
      <c r="A2680" s="164" t="s">
        <v>2662</v>
      </c>
      <c r="B2680" s="93"/>
      <c r="C2680" s="194" t="s">
        <v>3755</v>
      </c>
      <c r="D2680" s="210">
        <v>209646.79999999993</v>
      </c>
      <c r="E2680" s="210">
        <v>134082.70000000001</v>
      </c>
      <c r="F2680" s="20">
        <v>0</v>
      </c>
      <c r="G2680" s="21">
        <f t="shared" si="41"/>
        <v>75564.099999999919</v>
      </c>
      <c r="H2680" s="20">
        <v>0</v>
      </c>
      <c r="I2680" s="20">
        <v>0</v>
      </c>
    </row>
    <row r="2681" spans="1:9" x14ac:dyDescent="0.25">
      <c r="A2681" s="164" t="s">
        <v>2663</v>
      </c>
      <c r="B2681" s="93"/>
      <c r="C2681" s="194" t="s">
        <v>3755</v>
      </c>
      <c r="D2681" s="210">
        <v>339671.20000000007</v>
      </c>
      <c r="E2681" s="210">
        <v>139375.69999999998</v>
      </c>
      <c r="F2681" s="20">
        <v>0</v>
      </c>
      <c r="G2681" s="21">
        <f t="shared" si="41"/>
        <v>200295.50000000009</v>
      </c>
      <c r="H2681" s="20">
        <v>0</v>
      </c>
      <c r="I2681" s="20">
        <v>0</v>
      </c>
    </row>
    <row r="2682" spans="1:9" x14ac:dyDescent="0.25">
      <c r="A2682" s="164" t="s">
        <v>2664</v>
      </c>
      <c r="B2682" s="93"/>
      <c r="C2682" s="194" t="s">
        <v>3755</v>
      </c>
      <c r="D2682" s="210">
        <v>187859.10000000003</v>
      </c>
      <c r="E2682" s="210">
        <v>129211.3</v>
      </c>
      <c r="F2682" s="20">
        <v>0</v>
      </c>
      <c r="G2682" s="21">
        <f t="shared" si="41"/>
        <v>58647.800000000032</v>
      </c>
      <c r="H2682" s="20">
        <v>0</v>
      </c>
      <c r="I2682" s="20">
        <v>0</v>
      </c>
    </row>
    <row r="2683" spans="1:9" x14ac:dyDescent="0.25">
      <c r="A2683" s="164" t="s">
        <v>2665</v>
      </c>
      <c r="B2683" s="93"/>
      <c r="C2683" s="194" t="s">
        <v>3755</v>
      </c>
      <c r="D2683" s="210">
        <v>120996.69999999998</v>
      </c>
      <c r="E2683" s="210">
        <v>52262.799999999996</v>
      </c>
      <c r="F2683" s="20">
        <v>0</v>
      </c>
      <c r="G2683" s="21">
        <f t="shared" si="41"/>
        <v>68733.899999999994</v>
      </c>
      <c r="H2683" s="20">
        <v>0</v>
      </c>
      <c r="I2683" s="20">
        <v>0</v>
      </c>
    </row>
    <row r="2684" spans="1:9" x14ac:dyDescent="0.25">
      <c r="A2684" s="164" t="s">
        <v>3921</v>
      </c>
      <c r="B2684" s="93"/>
      <c r="C2684" s="194" t="s">
        <v>3755</v>
      </c>
      <c r="D2684" s="210">
        <v>511856.80000000005</v>
      </c>
      <c r="E2684" s="210">
        <v>345895.05000000005</v>
      </c>
      <c r="F2684" s="20">
        <v>0</v>
      </c>
      <c r="G2684" s="21">
        <f t="shared" si="41"/>
        <v>165961.75</v>
      </c>
      <c r="H2684" s="20">
        <v>0</v>
      </c>
      <c r="I2684" s="20">
        <v>0</v>
      </c>
    </row>
    <row r="2685" spans="1:9" x14ac:dyDescent="0.25">
      <c r="A2685" s="164" t="s">
        <v>2666</v>
      </c>
      <c r="B2685" s="93"/>
      <c r="C2685" s="194" t="s">
        <v>3755</v>
      </c>
      <c r="D2685" s="210">
        <v>656787.1</v>
      </c>
      <c r="E2685" s="210">
        <v>374851.81000000006</v>
      </c>
      <c r="F2685" s="20">
        <v>0</v>
      </c>
      <c r="G2685" s="21">
        <f t="shared" si="41"/>
        <v>281935.28999999992</v>
      </c>
      <c r="H2685" s="20">
        <v>0</v>
      </c>
      <c r="I2685" s="20">
        <v>0</v>
      </c>
    </row>
    <row r="2686" spans="1:9" x14ac:dyDescent="0.25">
      <c r="A2686" s="164" t="s">
        <v>2667</v>
      </c>
      <c r="B2686" s="93"/>
      <c r="C2686" s="194" t="s">
        <v>3755</v>
      </c>
      <c r="D2686" s="210">
        <v>307601.90000000008</v>
      </c>
      <c r="E2686" s="210">
        <v>112761.09999999999</v>
      </c>
      <c r="F2686" s="20">
        <v>0</v>
      </c>
      <c r="G2686" s="21">
        <f t="shared" si="41"/>
        <v>194840.8000000001</v>
      </c>
      <c r="H2686" s="20">
        <v>0</v>
      </c>
      <c r="I2686" s="20">
        <v>0</v>
      </c>
    </row>
    <row r="2687" spans="1:9" x14ac:dyDescent="0.25">
      <c r="A2687" s="164" t="s">
        <v>2668</v>
      </c>
      <c r="B2687" s="93"/>
      <c r="C2687" s="194" t="s">
        <v>3755</v>
      </c>
      <c r="D2687" s="210">
        <v>685773.90000000014</v>
      </c>
      <c r="E2687" s="210">
        <v>531356.65000000014</v>
      </c>
      <c r="F2687" s="20">
        <v>0</v>
      </c>
      <c r="G2687" s="21">
        <f t="shared" si="41"/>
        <v>154417.25</v>
      </c>
      <c r="H2687" s="20">
        <v>0</v>
      </c>
      <c r="I2687" s="20">
        <v>0</v>
      </c>
    </row>
    <row r="2688" spans="1:9" x14ac:dyDescent="0.25">
      <c r="A2688" s="164" t="s">
        <v>2669</v>
      </c>
      <c r="B2688" s="93"/>
      <c r="C2688" s="194" t="s">
        <v>3755</v>
      </c>
      <c r="D2688" s="210">
        <v>1042052.5299999999</v>
      </c>
      <c r="E2688" s="210">
        <v>662042.21999999986</v>
      </c>
      <c r="F2688" s="20">
        <v>0</v>
      </c>
      <c r="G2688" s="21">
        <f t="shared" si="41"/>
        <v>380010.31000000006</v>
      </c>
      <c r="H2688" s="20">
        <v>0</v>
      </c>
      <c r="I2688" s="20">
        <v>0</v>
      </c>
    </row>
    <row r="2689" spans="1:9" x14ac:dyDescent="0.25">
      <c r="A2689" s="164" t="s">
        <v>2670</v>
      </c>
      <c r="B2689" s="93"/>
      <c r="C2689" s="194" t="s">
        <v>3755</v>
      </c>
      <c r="D2689" s="210">
        <v>139342.41999999998</v>
      </c>
      <c r="E2689" s="210">
        <v>55540.659999999996</v>
      </c>
      <c r="F2689" s="20">
        <v>0</v>
      </c>
      <c r="G2689" s="21">
        <f t="shared" si="41"/>
        <v>83801.75999999998</v>
      </c>
      <c r="H2689" s="20">
        <v>0</v>
      </c>
      <c r="I2689" s="20">
        <v>0</v>
      </c>
    </row>
    <row r="2690" spans="1:9" x14ac:dyDescent="0.25">
      <c r="A2690" s="164" t="s">
        <v>2671</v>
      </c>
      <c r="B2690" s="93"/>
      <c r="C2690" s="194" t="s">
        <v>3755</v>
      </c>
      <c r="D2690" s="210">
        <v>176991.89999999997</v>
      </c>
      <c r="E2690" s="210">
        <v>70984.950000000012</v>
      </c>
      <c r="F2690" s="20">
        <v>0</v>
      </c>
      <c r="G2690" s="21">
        <f t="shared" si="41"/>
        <v>106006.94999999995</v>
      </c>
      <c r="H2690" s="20">
        <v>0</v>
      </c>
      <c r="I2690" s="20">
        <v>0</v>
      </c>
    </row>
    <row r="2691" spans="1:9" x14ac:dyDescent="0.25">
      <c r="A2691" s="164" t="s">
        <v>2672</v>
      </c>
      <c r="B2691" s="93"/>
      <c r="C2691" s="194" t="s">
        <v>3755</v>
      </c>
      <c r="D2691" s="210">
        <v>400230.15999999986</v>
      </c>
      <c r="E2691" s="210">
        <v>263793.76</v>
      </c>
      <c r="F2691" s="20">
        <v>0</v>
      </c>
      <c r="G2691" s="21">
        <f t="shared" si="41"/>
        <v>136436.39999999985</v>
      </c>
      <c r="H2691" s="20">
        <v>0</v>
      </c>
      <c r="I2691" s="20">
        <v>0</v>
      </c>
    </row>
    <row r="2692" spans="1:9" x14ac:dyDescent="0.25">
      <c r="A2692" s="164" t="s">
        <v>2673</v>
      </c>
      <c r="B2692" s="93"/>
      <c r="C2692" s="194" t="s">
        <v>3755</v>
      </c>
      <c r="D2692" s="210">
        <v>742354.08</v>
      </c>
      <c r="E2692" s="210">
        <v>610493.67000000016</v>
      </c>
      <c r="F2692" s="20">
        <v>0</v>
      </c>
      <c r="G2692" s="21">
        <f t="shared" ref="G2692:G2755" si="42">D2692-E2692</f>
        <v>131860.4099999998</v>
      </c>
      <c r="H2692" s="20">
        <v>0</v>
      </c>
      <c r="I2692" s="20">
        <v>0</v>
      </c>
    </row>
    <row r="2693" spans="1:9" x14ac:dyDescent="0.25">
      <c r="A2693" s="164" t="s">
        <v>2674</v>
      </c>
      <c r="B2693" s="93"/>
      <c r="C2693" s="194" t="s">
        <v>3755</v>
      </c>
      <c r="D2693" s="210">
        <v>412967.90000000008</v>
      </c>
      <c r="E2693" s="210">
        <v>363174.78</v>
      </c>
      <c r="F2693" s="20">
        <v>0</v>
      </c>
      <c r="G2693" s="21">
        <f t="shared" si="42"/>
        <v>49793.120000000054</v>
      </c>
      <c r="H2693" s="20">
        <v>0</v>
      </c>
      <c r="I2693" s="20">
        <v>0</v>
      </c>
    </row>
    <row r="2694" spans="1:9" x14ac:dyDescent="0.25">
      <c r="A2694" s="164" t="s">
        <v>2675</v>
      </c>
      <c r="B2694" s="93"/>
      <c r="C2694" s="194" t="s">
        <v>3755</v>
      </c>
      <c r="D2694" s="210">
        <v>418214.49999999994</v>
      </c>
      <c r="E2694" s="210">
        <v>335554.29999999993</v>
      </c>
      <c r="F2694" s="20">
        <v>0</v>
      </c>
      <c r="G2694" s="21">
        <f t="shared" si="42"/>
        <v>82660.200000000012</v>
      </c>
      <c r="H2694" s="20">
        <v>0</v>
      </c>
      <c r="I2694" s="20">
        <v>0</v>
      </c>
    </row>
    <row r="2695" spans="1:9" x14ac:dyDescent="0.25">
      <c r="A2695" s="164" t="s">
        <v>2676</v>
      </c>
      <c r="B2695" s="93"/>
      <c r="C2695" s="194" t="s">
        <v>3755</v>
      </c>
      <c r="D2695" s="210">
        <v>239438.89999999994</v>
      </c>
      <c r="E2695" s="210">
        <v>44285.85</v>
      </c>
      <c r="F2695" s="20">
        <v>0</v>
      </c>
      <c r="G2695" s="21">
        <f t="shared" si="42"/>
        <v>195153.04999999993</v>
      </c>
      <c r="H2695" s="20">
        <v>0</v>
      </c>
      <c r="I2695" s="20">
        <v>0</v>
      </c>
    </row>
    <row r="2696" spans="1:9" x14ac:dyDescent="0.25">
      <c r="A2696" s="164" t="s">
        <v>2677</v>
      </c>
      <c r="B2696" s="93"/>
      <c r="C2696" s="194" t="s">
        <v>3755</v>
      </c>
      <c r="D2696" s="210">
        <v>687992.99999999988</v>
      </c>
      <c r="E2696" s="210">
        <v>498511.65</v>
      </c>
      <c r="F2696" s="20">
        <v>0</v>
      </c>
      <c r="G2696" s="21">
        <f t="shared" si="42"/>
        <v>189481.34999999986</v>
      </c>
      <c r="H2696" s="20">
        <v>0</v>
      </c>
      <c r="I2696" s="20">
        <v>0</v>
      </c>
    </row>
    <row r="2697" spans="1:9" x14ac:dyDescent="0.25">
      <c r="A2697" s="164" t="s">
        <v>2678</v>
      </c>
      <c r="B2697" s="93"/>
      <c r="C2697" s="194" t="s">
        <v>3755</v>
      </c>
      <c r="D2697" s="210">
        <v>1046556.9499999998</v>
      </c>
      <c r="E2697" s="210">
        <v>748899.95</v>
      </c>
      <c r="F2697" s="20">
        <v>0</v>
      </c>
      <c r="G2697" s="21">
        <f t="shared" si="42"/>
        <v>297656.99999999988</v>
      </c>
      <c r="H2697" s="20">
        <v>0</v>
      </c>
      <c r="I2697" s="20">
        <v>0</v>
      </c>
    </row>
    <row r="2698" spans="1:9" x14ac:dyDescent="0.25">
      <c r="A2698" s="164" t="s">
        <v>2679</v>
      </c>
      <c r="B2698" s="93"/>
      <c r="C2698" s="194" t="s">
        <v>3755</v>
      </c>
      <c r="D2698" s="210">
        <v>643684.57999999984</v>
      </c>
      <c r="E2698" s="210">
        <v>556246.74999999988</v>
      </c>
      <c r="F2698" s="20">
        <v>0</v>
      </c>
      <c r="G2698" s="21">
        <f t="shared" si="42"/>
        <v>87437.829999999958</v>
      </c>
      <c r="H2698" s="20">
        <v>0</v>
      </c>
      <c r="I2698" s="20">
        <v>0</v>
      </c>
    </row>
    <row r="2699" spans="1:9" x14ac:dyDescent="0.25">
      <c r="A2699" s="164" t="s">
        <v>2680</v>
      </c>
      <c r="B2699" s="93"/>
      <c r="C2699" s="194" t="s">
        <v>3755</v>
      </c>
      <c r="D2699" s="210">
        <v>963061.06</v>
      </c>
      <c r="E2699" s="210">
        <v>825176.11999999988</v>
      </c>
      <c r="F2699" s="20">
        <v>0</v>
      </c>
      <c r="G2699" s="21">
        <f t="shared" si="42"/>
        <v>137884.94000000018</v>
      </c>
      <c r="H2699" s="20">
        <v>0</v>
      </c>
      <c r="I2699" s="20">
        <v>0</v>
      </c>
    </row>
    <row r="2700" spans="1:9" x14ac:dyDescent="0.25">
      <c r="A2700" s="164" t="s">
        <v>2681</v>
      </c>
      <c r="B2700" s="93"/>
      <c r="C2700" s="194" t="s">
        <v>3755</v>
      </c>
      <c r="D2700" s="210">
        <v>118349</v>
      </c>
      <c r="E2700" s="210">
        <v>53771.249999999993</v>
      </c>
      <c r="F2700" s="20">
        <v>0</v>
      </c>
      <c r="G2700" s="21">
        <f t="shared" si="42"/>
        <v>64577.750000000007</v>
      </c>
      <c r="H2700" s="20">
        <v>0</v>
      </c>
      <c r="I2700" s="20">
        <v>0</v>
      </c>
    </row>
    <row r="2701" spans="1:9" x14ac:dyDescent="0.25">
      <c r="A2701" s="164" t="s">
        <v>2682</v>
      </c>
      <c r="B2701" s="93"/>
      <c r="C2701" s="194" t="s">
        <v>3755</v>
      </c>
      <c r="D2701" s="210">
        <v>125961.49999999997</v>
      </c>
      <c r="E2701" s="210">
        <v>29937.000000000004</v>
      </c>
      <c r="F2701" s="20">
        <v>0</v>
      </c>
      <c r="G2701" s="21">
        <f t="shared" si="42"/>
        <v>96024.499999999971</v>
      </c>
      <c r="H2701" s="20">
        <v>0</v>
      </c>
      <c r="I2701" s="20">
        <v>0</v>
      </c>
    </row>
    <row r="2702" spans="1:9" x14ac:dyDescent="0.25">
      <c r="A2702" s="164" t="s">
        <v>2683</v>
      </c>
      <c r="B2702" s="93"/>
      <c r="C2702" s="194" t="s">
        <v>3755</v>
      </c>
      <c r="D2702" s="210">
        <v>45507.700000000004</v>
      </c>
      <c r="E2702" s="210">
        <v>19633.050000000003</v>
      </c>
      <c r="F2702" s="20">
        <v>0</v>
      </c>
      <c r="G2702" s="21">
        <f t="shared" si="42"/>
        <v>25874.65</v>
      </c>
      <c r="H2702" s="20">
        <v>0</v>
      </c>
      <c r="I2702" s="20">
        <v>0</v>
      </c>
    </row>
    <row r="2703" spans="1:9" x14ac:dyDescent="0.25">
      <c r="A2703" s="164" t="s">
        <v>2684</v>
      </c>
      <c r="B2703" s="93"/>
      <c r="C2703" s="194" t="s">
        <v>3755</v>
      </c>
      <c r="D2703" s="210">
        <v>95795.699999999983</v>
      </c>
      <c r="E2703" s="210">
        <v>41084.899999999994</v>
      </c>
      <c r="F2703" s="20">
        <v>0</v>
      </c>
      <c r="G2703" s="21">
        <f t="shared" si="42"/>
        <v>54710.799999999988</v>
      </c>
      <c r="H2703" s="20">
        <v>0</v>
      </c>
      <c r="I2703" s="20">
        <v>0</v>
      </c>
    </row>
    <row r="2704" spans="1:9" x14ac:dyDescent="0.25">
      <c r="A2704" s="164" t="s">
        <v>2685</v>
      </c>
      <c r="B2704" s="93"/>
      <c r="C2704" s="194" t="s">
        <v>3755</v>
      </c>
      <c r="D2704" s="210">
        <v>1020271.72</v>
      </c>
      <c r="E2704" s="210">
        <v>551842.09</v>
      </c>
      <c r="F2704" s="20">
        <v>0</v>
      </c>
      <c r="G2704" s="21">
        <f t="shared" si="42"/>
        <v>468429.63</v>
      </c>
      <c r="H2704" s="20">
        <v>0</v>
      </c>
      <c r="I2704" s="20">
        <v>0</v>
      </c>
    </row>
    <row r="2705" spans="1:9" x14ac:dyDescent="0.25">
      <c r="A2705" s="164" t="s">
        <v>2686</v>
      </c>
      <c r="B2705" s="93"/>
      <c r="C2705" s="194" t="s">
        <v>3755</v>
      </c>
      <c r="D2705" s="210">
        <v>111394.80000000002</v>
      </c>
      <c r="E2705" s="210">
        <v>54528.30000000001</v>
      </c>
      <c r="F2705" s="20">
        <v>0</v>
      </c>
      <c r="G2705" s="21">
        <f t="shared" si="42"/>
        <v>56866.500000000007</v>
      </c>
      <c r="H2705" s="20">
        <v>0</v>
      </c>
      <c r="I2705" s="20">
        <v>0</v>
      </c>
    </row>
    <row r="2706" spans="1:9" x14ac:dyDescent="0.25">
      <c r="A2706" s="164" t="s">
        <v>2687</v>
      </c>
      <c r="B2706" s="93"/>
      <c r="C2706" s="194" t="s">
        <v>3755</v>
      </c>
      <c r="D2706" s="210">
        <v>111107.69999999998</v>
      </c>
      <c r="E2706" s="210">
        <v>106991.54999999999</v>
      </c>
      <c r="F2706" s="20">
        <v>0</v>
      </c>
      <c r="G2706" s="21">
        <f t="shared" si="42"/>
        <v>4116.1499999999942</v>
      </c>
      <c r="H2706" s="20">
        <v>0</v>
      </c>
      <c r="I2706" s="20">
        <v>0</v>
      </c>
    </row>
    <row r="2707" spans="1:9" x14ac:dyDescent="0.25">
      <c r="A2707" s="164" t="s">
        <v>2688</v>
      </c>
      <c r="B2707" s="93"/>
      <c r="C2707" s="194" t="s">
        <v>3755</v>
      </c>
      <c r="D2707" s="210">
        <v>109608.19999999998</v>
      </c>
      <c r="E2707" s="210">
        <v>107989.1</v>
      </c>
      <c r="F2707" s="20">
        <v>0</v>
      </c>
      <c r="G2707" s="21">
        <f t="shared" si="42"/>
        <v>1619.0999999999767</v>
      </c>
      <c r="H2707" s="20">
        <v>0</v>
      </c>
      <c r="I2707" s="20">
        <v>0</v>
      </c>
    </row>
    <row r="2708" spans="1:9" x14ac:dyDescent="0.25">
      <c r="A2708" s="164" t="s">
        <v>2689</v>
      </c>
      <c r="B2708" s="93"/>
      <c r="C2708" s="194" t="s">
        <v>3755</v>
      </c>
      <c r="D2708" s="210">
        <v>72221.60000000002</v>
      </c>
      <c r="E2708" s="210">
        <v>31725.8</v>
      </c>
      <c r="F2708" s="20">
        <v>0</v>
      </c>
      <c r="G2708" s="21">
        <f t="shared" si="42"/>
        <v>40495.800000000017</v>
      </c>
      <c r="H2708" s="20">
        <v>0</v>
      </c>
      <c r="I2708" s="20">
        <v>0</v>
      </c>
    </row>
    <row r="2709" spans="1:9" x14ac:dyDescent="0.25">
      <c r="A2709" s="164" t="s">
        <v>2690</v>
      </c>
      <c r="B2709" s="93"/>
      <c r="C2709" s="194" t="s">
        <v>3755</v>
      </c>
      <c r="D2709" s="210">
        <v>104568.19999999998</v>
      </c>
      <c r="E2709" s="210">
        <v>71410.999999999985</v>
      </c>
      <c r="F2709" s="20">
        <v>0</v>
      </c>
      <c r="G2709" s="21">
        <f t="shared" si="42"/>
        <v>33157.199999999997</v>
      </c>
      <c r="H2709" s="20">
        <v>0</v>
      </c>
      <c r="I2709" s="20">
        <v>0</v>
      </c>
    </row>
    <row r="2710" spans="1:9" x14ac:dyDescent="0.25">
      <c r="A2710" s="164" t="s">
        <v>2691</v>
      </c>
      <c r="B2710" s="93"/>
      <c r="C2710" s="194" t="s">
        <v>3755</v>
      </c>
      <c r="D2710" s="210">
        <v>165925.31</v>
      </c>
      <c r="E2710" s="210">
        <v>137558.24000000002</v>
      </c>
      <c r="F2710" s="20">
        <v>0</v>
      </c>
      <c r="G2710" s="21">
        <f t="shared" si="42"/>
        <v>28367.069999999978</v>
      </c>
      <c r="H2710" s="20">
        <v>0</v>
      </c>
      <c r="I2710" s="20">
        <v>0</v>
      </c>
    </row>
    <row r="2711" spans="1:9" x14ac:dyDescent="0.25">
      <c r="A2711" s="164" t="s">
        <v>2692</v>
      </c>
      <c r="B2711" s="93"/>
      <c r="C2711" s="194" t="s">
        <v>3755</v>
      </c>
      <c r="D2711" s="210">
        <v>93307.5</v>
      </c>
      <c r="E2711" s="210">
        <v>40449.649999999994</v>
      </c>
      <c r="F2711" s="20">
        <v>0</v>
      </c>
      <c r="G2711" s="21">
        <f t="shared" si="42"/>
        <v>52857.850000000006</v>
      </c>
      <c r="H2711" s="20">
        <v>0</v>
      </c>
      <c r="I2711" s="20">
        <v>0</v>
      </c>
    </row>
    <row r="2712" spans="1:9" x14ac:dyDescent="0.25">
      <c r="A2712" s="164" t="s">
        <v>2693</v>
      </c>
      <c r="B2712" s="93"/>
      <c r="C2712" s="194" t="s">
        <v>3755</v>
      </c>
      <c r="D2712" s="210">
        <v>195235.29999999993</v>
      </c>
      <c r="E2712" s="210">
        <v>137608.74</v>
      </c>
      <c r="F2712" s="20">
        <v>0</v>
      </c>
      <c r="G2712" s="21">
        <f t="shared" si="42"/>
        <v>57626.559999999939</v>
      </c>
      <c r="H2712" s="20">
        <v>0</v>
      </c>
      <c r="I2712" s="20">
        <v>0</v>
      </c>
    </row>
    <row r="2713" spans="1:9" x14ac:dyDescent="0.25">
      <c r="A2713" s="164" t="s">
        <v>2694</v>
      </c>
      <c r="B2713" s="93"/>
      <c r="C2713" s="194" t="s">
        <v>3755</v>
      </c>
      <c r="D2713" s="210">
        <v>168108.00000000003</v>
      </c>
      <c r="E2713" s="210">
        <v>93381.34</v>
      </c>
      <c r="F2713" s="20">
        <v>0</v>
      </c>
      <c r="G2713" s="21">
        <f t="shared" si="42"/>
        <v>74726.660000000033</v>
      </c>
      <c r="H2713" s="20">
        <v>0</v>
      </c>
      <c r="I2713" s="20">
        <v>0</v>
      </c>
    </row>
    <row r="2714" spans="1:9" x14ac:dyDescent="0.25">
      <c r="A2714" s="164" t="s">
        <v>2695</v>
      </c>
      <c r="B2714" s="93"/>
      <c r="C2714" s="194" t="s">
        <v>3755</v>
      </c>
      <c r="D2714" s="210">
        <v>207230.99999999997</v>
      </c>
      <c r="E2714" s="210">
        <v>199939.95000000004</v>
      </c>
      <c r="F2714" s="20">
        <v>0</v>
      </c>
      <c r="G2714" s="21">
        <f t="shared" si="42"/>
        <v>7291.0499999999302</v>
      </c>
      <c r="H2714" s="20">
        <v>0</v>
      </c>
      <c r="I2714" s="20">
        <v>0</v>
      </c>
    </row>
    <row r="2715" spans="1:9" x14ac:dyDescent="0.25">
      <c r="A2715" s="164" t="s">
        <v>2696</v>
      </c>
      <c r="B2715" s="93"/>
      <c r="C2715" s="194" t="s">
        <v>3755</v>
      </c>
      <c r="D2715" s="210">
        <v>266689.69999999995</v>
      </c>
      <c r="E2715" s="210">
        <v>198270.90000000002</v>
      </c>
      <c r="F2715" s="20">
        <v>0</v>
      </c>
      <c r="G2715" s="21">
        <f t="shared" si="42"/>
        <v>68418.79999999993</v>
      </c>
      <c r="H2715" s="20">
        <v>0</v>
      </c>
      <c r="I2715" s="20">
        <v>0</v>
      </c>
    </row>
    <row r="2716" spans="1:9" x14ac:dyDescent="0.25">
      <c r="A2716" s="164" t="s">
        <v>2697</v>
      </c>
      <c r="B2716" s="93"/>
      <c r="C2716" s="194" t="s">
        <v>3755</v>
      </c>
      <c r="D2716" s="210">
        <v>112934.10000000003</v>
      </c>
      <c r="E2716" s="210">
        <v>38891.800000000003</v>
      </c>
      <c r="F2716" s="20">
        <v>0</v>
      </c>
      <c r="G2716" s="21">
        <f t="shared" si="42"/>
        <v>74042.300000000032</v>
      </c>
      <c r="H2716" s="20">
        <v>0</v>
      </c>
      <c r="I2716" s="20">
        <v>0</v>
      </c>
    </row>
    <row r="2717" spans="1:9" x14ac:dyDescent="0.25">
      <c r="A2717" s="164" t="s">
        <v>2698</v>
      </c>
      <c r="B2717" s="93"/>
      <c r="C2717" s="194" t="s">
        <v>3755</v>
      </c>
      <c r="D2717" s="210">
        <v>289177.19999999995</v>
      </c>
      <c r="E2717" s="210">
        <v>210329.35000000006</v>
      </c>
      <c r="F2717" s="20">
        <v>0</v>
      </c>
      <c r="G2717" s="21">
        <f t="shared" si="42"/>
        <v>78847.849999999889</v>
      </c>
      <c r="H2717" s="20">
        <v>0</v>
      </c>
      <c r="I2717" s="20">
        <v>0</v>
      </c>
    </row>
    <row r="2718" spans="1:9" x14ac:dyDescent="0.25">
      <c r="A2718" s="164" t="s">
        <v>2699</v>
      </c>
      <c r="B2718" s="93"/>
      <c r="C2718" s="194" t="s">
        <v>3755</v>
      </c>
      <c r="D2718" s="210">
        <v>193293.10000000003</v>
      </c>
      <c r="E2718" s="210">
        <v>138199.14999999997</v>
      </c>
      <c r="F2718" s="20">
        <v>0</v>
      </c>
      <c r="G2718" s="21">
        <f t="shared" si="42"/>
        <v>55093.95000000007</v>
      </c>
      <c r="H2718" s="20">
        <v>0</v>
      </c>
      <c r="I2718" s="20">
        <v>0</v>
      </c>
    </row>
    <row r="2719" spans="1:9" x14ac:dyDescent="0.25">
      <c r="A2719" s="164" t="s">
        <v>2700</v>
      </c>
      <c r="B2719" s="93"/>
      <c r="C2719" s="194" t="s">
        <v>3755</v>
      </c>
      <c r="D2719" s="210">
        <v>176502.70000000007</v>
      </c>
      <c r="E2719" s="210">
        <v>148130.35</v>
      </c>
      <c r="F2719" s="20">
        <v>0</v>
      </c>
      <c r="G2719" s="21">
        <f t="shared" si="42"/>
        <v>28372.350000000064</v>
      </c>
      <c r="H2719" s="20">
        <v>0</v>
      </c>
      <c r="I2719" s="20">
        <v>0</v>
      </c>
    </row>
    <row r="2720" spans="1:9" x14ac:dyDescent="0.25">
      <c r="A2720" s="164" t="s">
        <v>2701</v>
      </c>
      <c r="B2720" s="93"/>
      <c r="C2720" s="194" t="s">
        <v>3755</v>
      </c>
      <c r="D2720" s="210">
        <v>116435</v>
      </c>
      <c r="E2720" s="210">
        <v>34855.4</v>
      </c>
      <c r="F2720" s="20">
        <v>0</v>
      </c>
      <c r="G2720" s="21">
        <f t="shared" si="42"/>
        <v>81579.600000000006</v>
      </c>
      <c r="H2720" s="20">
        <v>0</v>
      </c>
      <c r="I2720" s="20">
        <v>0</v>
      </c>
    </row>
    <row r="2721" spans="1:9" x14ac:dyDescent="0.25">
      <c r="A2721" s="164" t="s">
        <v>2702</v>
      </c>
      <c r="B2721" s="93"/>
      <c r="C2721" s="194" t="s">
        <v>3755</v>
      </c>
      <c r="D2721" s="210">
        <v>126260.19999999998</v>
      </c>
      <c r="E2721" s="210">
        <v>38562.699999999997</v>
      </c>
      <c r="F2721" s="20">
        <v>0</v>
      </c>
      <c r="G2721" s="21">
        <f t="shared" si="42"/>
        <v>87697.499999999985</v>
      </c>
      <c r="H2721" s="20">
        <v>0</v>
      </c>
      <c r="I2721" s="20">
        <v>0</v>
      </c>
    </row>
    <row r="2722" spans="1:9" x14ac:dyDescent="0.25">
      <c r="A2722" s="164" t="s">
        <v>2703</v>
      </c>
      <c r="B2722" s="93"/>
      <c r="C2722" s="194" t="s">
        <v>3755</v>
      </c>
      <c r="D2722" s="210">
        <v>64501.800000000017</v>
      </c>
      <c r="E2722" s="210">
        <v>32094.149999999998</v>
      </c>
      <c r="F2722" s="20">
        <v>0</v>
      </c>
      <c r="G2722" s="21">
        <f t="shared" si="42"/>
        <v>32407.65000000002</v>
      </c>
      <c r="H2722" s="20">
        <v>0</v>
      </c>
      <c r="I2722" s="20">
        <v>0</v>
      </c>
    </row>
    <row r="2723" spans="1:9" x14ac:dyDescent="0.25">
      <c r="A2723" s="164" t="s">
        <v>2704</v>
      </c>
      <c r="B2723" s="93"/>
      <c r="C2723" s="194" t="s">
        <v>3755</v>
      </c>
      <c r="D2723" s="210">
        <v>829338.59999999974</v>
      </c>
      <c r="E2723" s="210">
        <v>680453.4</v>
      </c>
      <c r="F2723" s="20">
        <v>0</v>
      </c>
      <c r="G2723" s="21">
        <f t="shared" si="42"/>
        <v>148885.19999999972</v>
      </c>
      <c r="H2723" s="20">
        <v>0</v>
      </c>
      <c r="I2723" s="20">
        <v>0</v>
      </c>
    </row>
    <row r="2724" spans="1:9" x14ac:dyDescent="0.25">
      <c r="A2724" s="164" t="s">
        <v>2705</v>
      </c>
      <c r="B2724" s="93"/>
      <c r="C2724" s="194" t="s">
        <v>3755</v>
      </c>
      <c r="D2724" s="210">
        <v>455467.3</v>
      </c>
      <c r="E2724" s="210">
        <v>247228.75</v>
      </c>
      <c r="F2724" s="20">
        <v>0</v>
      </c>
      <c r="G2724" s="21">
        <f t="shared" si="42"/>
        <v>208238.55</v>
      </c>
      <c r="H2724" s="20">
        <v>0</v>
      </c>
      <c r="I2724" s="20">
        <v>0</v>
      </c>
    </row>
    <row r="2725" spans="1:9" x14ac:dyDescent="0.25">
      <c r="A2725" s="164" t="s">
        <v>2706</v>
      </c>
      <c r="B2725" s="93"/>
      <c r="C2725" s="194" t="s">
        <v>3755</v>
      </c>
      <c r="D2725" s="210">
        <v>223969.89999999997</v>
      </c>
      <c r="E2725" s="210">
        <v>207059.5</v>
      </c>
      <c r="F2725" s="20">
        <v>0</v>
      </c>
      <c r="G2725" s="21">
        <f t="shared" si="42"/>
        <v>16910.399999999965</v>
      </c>
      <c r="H2725" s="20">
        <v>0</v>
      </c>
      <c r="I2725" s="20">
        <v>0</v>
      </c>
    </row>
    <row r="2726" spans="1:9" x14ac:dyDescent="0.25">
      <c r="A2726" s="164" t="s">
        <v>2707</v>
      </c>
      <c r="B2726" s="93"/>
      <c r="C2726" s="194" t="s">
        <v>3755</v>
      </c>
      <c r="D2726" s="210">
        <v>277817.09999999998</v>
      </c>
      <c r="E2726" s="210">
        <v>229238.65</v>
      </c>
      <c r="F2726" s="20">
        <v>0</v>
      </c>
      <c r="G2726" s="21">
        <f t="shared" si="42"/>
        <v>48578.449999999983</v>
      </c>
      <c r="H2726" s="20">
        <v>0</v>
      </c>
      <c r="I2726" s="20">
        <v>0</v>
      </c>
    </row>
    <row r="2727" spans="1:9" x14ac:dyDescent="0.25">
      <c r="A2727" s="164" t="s">
        <v>2708</v>
      </c>
      <c r="B2727" s="93"/>
      <c r="C2727" s="194" t="s">
        <v>3755</v>
      </c>
      <c r="D2727" s="210">
        <v>392848.5</v>
      </c>
      <c r="E2727" s="210">
        <v>316261.32</v>
      </c>
      <c r="F2727" s="20">
        <v>0</v>
      </c>
      <c r="G2727" s="21">
        <f t="shared" si="42"/>
        <v>76587.179999999993</v>
      </c>
      <c r="H2727" s="20">
        <v>0</v>
      </c>
      <c r="I2727" s="20">
        <v>0</v>
      </c>
    </row>
    <row r="2728" spans="1:9" x14ac:dyDescent="0.25">
      <c r="A2728" s="164" t="s">
        <v>2709</v>
      </c>
      <c r="B2728" s="93"/>
      <c r="C2728" s="194" t="s">
        <v>3755</v>
      </c>
      <c r="D2728" s="210">
        <v>397920.59999999986</v>
      </c>
      <c r="E2728" s="210">
        <v>313025.07999999996</v>
      </c>
      <c r="F2728" s="20">
        <v>0</v>
      </c>
      <c r="G2728" s="21">
        <f t="shared" si="42"/>
        <v>84895.519999999902</v>
      </c>
      <c r="H2728" s="20">
        <v>0</v>
      </c>
      <c r="I2728" s="20">
        <v>0</v>
      </c>
    </row>
    <row r="2729" spans="1:9" x14ac:dyDescent="0.25">
      <c r="A2729" s="164" t="s">
        <v>2710</v>
      </c>
      <c r="B2729" s="93"/>
      <c r="C2729" s="194" t="s">
        <v>3755</v>
      </c>
      <c r="D2729" s="210">
        <v>428196.5</v>
      </c>
      <c r="E2729" s="210">
        <v>315699.40000000002</v>
      </c>
      <c r="F2729" s="20">
        <v>0</v>
      </c>
      <c r="G2729" s="21">
        <f t="shared" si="42"/>
        <v>112497.09999999998</v>
      </c>
      <c r="H2729" s="20">
        <v>0</v>
      </c>
      <c r="I2729" s="20">
        <v>0</v>
      </c>
    </row>
    <row r="2730" spans="1:9" x14ac:dyDescent="0.25">
      <c r="A2730" s="164" t="s">
        <v>2711</v>
      </c>
      <c r="B2730" s="93"/>
      <c r="C2730" s="194" t="s">
        <v>3755</v>
      </c>
      <c r="D2730" s="210">
        <v>407022</v>
      </c>
      <c r="E2730" s="210">
        <v>337063.0500000001</v>
      </c>
      <c r="F2730" s="20">
        <v>0</v>
      </c>
      <c r="G2730" s="21">
        <f t="shared" si="42"/>
        <v>69958.949999999895</v>
      </c>
      <c r="H2730" s="20">
        <v>0</v>
      </c>
      <c r="I2730" s="20">
        <v>0</v>
      </c>
    </row>
    <row r="2731" spans="1:9" x14ac:dyDescent="0.25">
      <c r="A2731" s="164" t="s">
        <v>2712</v>
      </c>
      <c r="B2731" s="93"/>
      <c r="C2731" s="194" t="s">
        <v>3755</v>
      </c>
      <c r="D2731" s="210">
        <v>393352.4</v>
      </c>
      <c r="E2731" s="210">
        <v>314015.05999999994</v>
      </c>
      <c r="F2731" s="20">
        <v>0</v>
      </c>
      <c r="G2731" s="21">
        <f t="shared" si="42"/>
        <v>79337.340000000084</v>
      </c>
      <c r="H2731" s="20">
        <v>0</v>
      </c>
      <c r="I2731" s="20">
        <v>0</v>
      </c>
    </row>
    <row r="2732" spans="1:9" x14ac:dyDescent="0.25">
      <c r="A2732" s="164" t="s">
        <v>2713</v>
      </c>
      <c r="B2732" s="93"/>
      <c r="C2732" s="194" t="s">
        <v>3755</v>
      </c>
      <c r="D2732" s="210">
        <v>391349.20000000007</v>
      </c>
      <c r="E2732" s="210">
        <v>298050.25</v>
      </c>
      <c r="F2732" s="20">
        <v>0</v>
      </c>
      <c r="G2732" s="21">
        <f t="shared" si="42"/>
        <v>93298.95000000007</v>
      </c>
      <c r="H2732" s="20">
        <v>0</v>
      </c>
      <c r="I2732" s="20">
        <v>0</v>
      </c>
    </row>
    <row r="2733" spans="1:9" x14ac:dyDescent="0.25">
      <c r="A2733" s="164" t="s">
        <v>2714</v>
      </c>
      <c r="B2733" s="93"/>
      <c r="C2733" s="194" t="s">
        <v>3755</v>
      </c>
      <c r="D2733" s="210">
        <v>180391.05000000005</v>
      </c>
      <c r="E2733" s="210">
        <v>9112.4000000000033</v>
      </c>
      <c r="F2733" s="20">
        <v>0</v>
      </c>
      <c r="G2733" s="21">
        <f t="shared" si="42"/>
        <v>171278.65000000005</v>
      </c>
      <c r="H2733" s="20">
        <v>0</v>
      </c>
      <c r="I2733" s="20">
        <v>0</v>
      </c>
    </row>
    <row r="2734" spans="1:9" x14ac:dyDescent="0.25">
      <c r="A2734" s="164" t="s">
        <v>2715</v>
      </c>
      <c r="B2734" s="93"/>
      <c r="C2734" s="194" t="s">
        <v>3755</v>
      </c>
      <c r="D2734" s="210">
        <v>219695.29999999993</v>
      </c>
      <c r="E2734" s="210">
        <v>148790.99999999997</v>
      </c>
      <c r="F2734" s="20">
        <v>0</v>
      </c>
      <c r="G2734" s="21">
        <f t="shared" si="42"/>
        <v>70904.299999999959</v>
      </c>
      <c r="H2734" s="20">
        <v>0</v>
      </c>
      <c r="I2734" s="20">
        <v>0</v>
      </c>
    </row>
    <row r="2735" spans="1:9" x14ac:dyDescent="0.25">
      <c r="A2735" s="164" t="s">
        <v>2716</v>
      </c>
      <c r="B2735" s="93"/>
      <c r="C2735" s="194" t="s">
        <v>3755</v>
      </c>
      <c r="D2735" s="210">
        <v>236793.70000000007</v>
      </c>
      <c r="E2735" s="210">
        <v>183254.80000000002</v>
      </c>
      <c r="F2735" s="20">
        <v>0</v>
      </c>
      <c r="G2735" s="21">
        <f t="shared" si="42"/>
        <v>53538.900000000052</v>
      </c>
      <c r="H2735" s="20">
        <v>0</v>
      </c>
      <c r="I2735" s="20">
        <v>0</v>
      </c>
    </row>
    <row r="2736" spans="1:9" x14ac:dyDescent="0.25">
      <c r="A2736" s="164" t="s">
        <v>2717</v>
      </c>
      <c r="B2736" s="93"/>
      <c r="C2736" s="194" t="s">
        <v>3755</v>
      </c>
      <c r="D2736" s="210">
        <v>205180.79999999993</v>
      </c>
      <c r="E2736" s="210">
        <v>160927.79999999999</v>
      </c>
      <c r="F2736" s="20">
        <v>0</v>
      </c>
      <c r="G2736" s="21">
        <f t="shared" si="42"/>
        <v>44252.999999999942</v>
      </c>
      <c r="H2736" s="20">
        <v>0</v>
      </c>
      <c r="I2736" s="20">
        <v>0</v>
      </c>
    </row>
    <row r="2737" spans="1:9" x14ac:dyDescent="0.25">
      <c r="A2737" s="164" t="s">
        <v>2718</v>
      </c>
      <c r="B2737" s="93"/>
      <c r="C2737" s="194" t="s">
        <v>3755</v>
      </c>
      <c r="D2737" s="210">
        <v>205723.10000000003</v>
      </c>
      <c r="E2737" s="210">
        <v>152360.94999999995</v>
      </c>
      <c r="F2737" s="20">
        <v>0</v>
      </c>
      <c r="G2737" s="21">
        <f t="shared" si="42"/>
        <v>53362.150000000081</v>
      </c>
      <c r="H2737" s="20">
        <v>0</v>
      </c>
      <c r="I2737" s="20">
        <v>0</v>
      </c>
    </row>
    <row r="2738" spans="1:9" x14ac:dyDescent="0.25">
      <c r="A2738" s="164" t="s">
        <v>2719</v>
      </c>
      <c r="B2738" s="93"/>
      <c r="C2738" s="194" t="s">
        <v>3755</v>
      </c>
      <c r="D2738" s="210">
        <v>269682.59999999998</v>
      </c>
      <c r="E2738" s="210">
        <v>128383.75</v>
      </c>
      <c r="F2738" s="20">
        <v>0</v>
      </c>
      <c r="G2738" s="21">
        <f t="shared" si="42"/>
        <v>141298.84999999998</v>
      </c>
      <c r="H2738" s="20">
        <v>0</v>
      </c>
      <c r="I2738" s="20">
        <v>0</v>
      </c>
    </row>
    <row r="2739" spans="1:9" x14ac:dyDescent="0.25">
      <c r="A2739" s="164" t="s">
        <v>2720</v>
      </c>
      <c r="B2739" s="93"/>
      <c r="C2739" s="194" t="s">
        <v>3755</v>
      </c>
      <c r="D2739" s="210">
        <v>258996.10000000003</v>
      </c>
      <c r="E2739" s="210">
        <v>226904.45000000004</v>
      </c>
      <c r="F2739" s="20">
        <v>0</v>
      </c>
      <c r="G2739" s="21">
        <f t="shared" si="42"/>
        <v>32091.649999999994</v>
      </c>
      <c r="H2739" s="20">
        <v>0</v>
      </c>
      <c r="I2739" s="20">
        <v>0</v>
      </c>
    </row>
    <row r="2740" spans="1:9" x14ac:dyDescent="0.25">
      <c r="A2740" s="164" t="s">
        <v>2721</v>
      </c>
      <c r="B2740" s="93"/>
      <c r="C2740" s="194" t="s">
        <v>3755</v>
      </c>
      <c r="D2740" s="210">
        <v>589058.79000000015</v>
      </c>
      <c r="E2740" s="210">
        <v>450482.91999999993</v>
      </c>
      <c r="F2740" s="20">
        <v>0</v>
      </c>
      <c r="G2740" s="21">
        <f t="shared" si="42"/>
        <v>138575.87000000023</v>
      </c>
      <c r="H2740" s="20">
        <v>0</v>
      </c>
      <c r="I2740" s="20">
        <v>0</v>
      </c>
    </row>
    <row r="2741" spans="1:9" x14ac:dyDescent="0.25">
      <c r="A2741" s="164" t="s">
        <v>2722</v>
      </c>
      <c r="B2741" s="93"/>
      <c r="C2741" s="194" t="s">
        <v>3755</v>
      </c>
      <c r="D2741" s="210">
        <v>707510.09999999986</v>
      </c>
      <c r="E2741" s="210">
        <v>476233.85000000009</v>
      </c>
      <c r="F2741" s="20">
        <v>0</v>
      </c>
      <c r="G2741" s="21">
        <f t="shared" si="42"/>
        <v>231276.24999999977</v>
      </c>
      <c r="H2741" s="20">
        <v>0</v>
      </c>
      <c r="I2741" s="20">
        <v>0</v>
      </c>
    </row>
    <row r="2742" spans="1:9" x14ac:dyDescent="0.25">
      <c r="A2742" s="164" t="s">
        <v>2723</v>
      </c>
      <c r="B2742" s="93"/>
      <c r="C2742" s="194" t="s">
        <v>3755</v>
      </c>
      <c r="D2742" s="210">
        <v>681984.21</v>
      </c>
      <c r="E2742" s="210">
        <v>502532.61</v>
      </c>
      <c r="F2742" s="20">
        <v>0</v>
      </c>
      <c r="G2742" s="21">
        <f t="shared" si="42"/>
        <v>179451.59999999998</v>
      </c>
      <c r="H2742" s="20">
        <v>0</v>
      </c>
      <c r="I2742" s="20">
        <v>0</v>
      </c>
    </row>
    <row r="2743" spans="1:9" x14ac:dyDescent="0.25">
      <c r="A2743" s="164" t="s">
        <v>2724</v>
      </c>
      <c r="B2743" s="93"/>
      <c r="C2743" s="194" t="s">
        <v>3755</v>
      </c>
      <c r="D2743" s="210">
        <v>488255.6</v>
      </c>
      <c r="E2743" s="210">
        <v>308268.75000000006</v>
      </c>
      <c r="F2743" s="20">
        <v>0</v>
      </c>
      <c r="G2743" s="21">
        <f t="shared" si="42"/>
        <v>179986.84999999992</v>
      </c>
      <c r="H2743" s="20">
        <v>0</v>
      </c>
      <c r="I2743" s="20">
        <v>0</v>
      </c>
    </row>
    <row r="2744" spans="1:9" x14ac:dyDescent="0.25">
      <c r="A2744" s="164" t="s">
        <v>2725</v>
      </c>
      <c r="B2744" s="93"/>
      <c r="C2744" s="194" t="s">
        <v>3755</v>
      </c>
      <c r="D2744" s="210">
        <v>475852.29999999993</v>
      </c>
      <c r="E2744" s="210">
        <v>329104.40000000002</v>
      </c>
      <c r="F2744" s="20">
        <v>0</v>
      </c>
      <c r="G2744" s="21">
        <f t="shared" si="42"/>
        <v>146747.89999999991</v>
      </c>
      <c r="H2744" s="20">
        <v>0</v>
      </c>
      <c r="I2744" s="20">
        <v>0</v>
      </c>
    </row>
    <row r="2745" spans="1:9" x14ac:dyDescent="0.25">
      <c r="A2745" s="164" t="s">
        <v>2726</v>
      </c>
      <c r="B2745" s="93"/>
      <c r="C2745" s="194" t="s">
        <v>3755</v>
      </c>
      <c r="D2745" s="210">
        <v>671439.75</v>
      </c>
      <c r="E2745" s="210">
        <v>399109</v>
      </c>
      <c r="F2745" s="20">
        <v>0</v>
      </c>
      <c r="G2745" s="21">
        <f t="shared" si="42"/>
        <v>272330.75</v>
      </c>
      <c r="H2745" s="20">
        <v>0</v>
      </c>
      <c r="I2745" s="20">
        <v>0</v>
      </c>
    </row>
    <row r="2746" spans="1:9" x14ac:dyDescent="0.25">
      <c r="A2746" s="164" t="s">
        <v>2727</v>
      </c>
      <c r="B2746" s="93"/>
      <c r="C2746" s="194" t="s">
        <v>3755</v>
      </c>
      <c r="D2746" s="210">
        <v>83322.800000000017</v>
      </c>
      <c r="E2746" s="210">
        <v>57672.45</v>
      </c>
      <c r="F2746" s="20">
        <v>0</v>
      </c>
      <c r="G2746" s="21">
        <f t="shared" si="42"/>
        <v>25650.35000000002</v>
      </c>
      <c r="H2746" s="20">
        <v>0</v>
      </c>
      <c r="I2746" s="20">
        <v>0</v>
      </c>
    </row>
    <row r="2747" spans="1:9" x14ac:dyDescent="0.25">
      <c r="A2747" s="164" t="s">
        <v>2728</v>
      </c>
      <c r="B2747" s="93"/>
      <c r="C2747" s="194" t="s">
        <v>3755</v>
      </c>
      <c r="D2747" s="210">
        <v>115672.20000000001</v>
      </c>
      <c r="E2747" s="210">
        <v>77458.06</v>
      </c>
      <c r="F2747" s="20">
        <v>0</v>
      </c>
      <c r="G2747" s="21">
        <f t="shared" si="42"/>
        <v>38214.140000000014</v>
      </c>
      <c r="H2747" s="20">
        <v>0</v>
      </c>
      <c r="I2747" s="20">
        <v>0</v>
      </c>
    </row>
    <row r="2748" spans="1:9" x14ac:dyDescent="0.25">
      <c r="A2748" s="164" t="s">
        <v>2729</v>
      </c>
      <c r="B2748" s="93"/>
      <c r="C2748" s="194" t="s">
        <v>3755</v>
      </c>
      <c r="D2748" s="210">
        <v>108172.89999999997</v>
      </c>
      <c r="E2748" s="210">
        <v>76871.05</v>
      </c>
      <c r="F2748" s="20">
        <v>0</v>
      </c>
      <c r="G2748" s="21">
        <f t="shared" si="42"/>
        <v>31301.849999999962</v>
      </c>
      <c r="H2748" s="20">
        <v>0</v>
      </c>
      <c r="I2748" s="20">
        <v>0</v>
      </c>
    </row>
    <row r="2749" spans="1:9" x14ac:dyDescent="0.25">
      <c r="A2749" s="164" t="s">
        <v>2730</v>
      </c>
      <c r="B2749" s="93"/>
      <c r="C2749" s="194" t="s">
        <v>3755</v>
      </c>
      <c r="D2749" s="210">
        <v>134251.41999999998</v>
      </c>
      <c r="E2749" s="210">
        <v>67665.350000000006</v>
      </c>
      <c r="F2749" s="20">
        <v>0</v>
      </c>
      <c r="G2749" s="21">
        <f t="shared" si="42"/>
        <v>66586.069999999978</v>
      </c>
      <c r="H2749" s="20">
        <v>0</v>
      </c>
      <c r="I2749" s="20">
        <v>0</v>
      </c>
    </row>
    <row r="2750" spans="1:9" x14ac:dyDescent="0.25">
      <c r="A2750" s="164" t="s">
        <v>2731</v>
      </c>
      <c r="B2750" s="93"/>
      <c r="C2750" s="194" t="s">
        <v>3755</v>
      </c>
      <c r="D2750" s="210">
        <v>79998.100000000006</v>
      </c>
      <c r="E2750" s="210">
        <v>74775.3</v>
      </c>
      <c r="F2750" s="20">
        <v>0</v>
      </c>
      <c r="G2750" s="21">
        <f t="shared" si="42"/>
        <v>5222.8000000000029</v>
      </c>
      <c r="H2750" s="20">
        <v>0</v>
      </c>
      <c r="I2750" s="20">
        <v>0</v>
      </c>
    </row>
    <row r="2751" spans="1:9" x14ac:dyDescent="0.25">
      <c r="A2751" s="164" t="s">
        <v>2732</v>
      </c>
      <c r="B2751" s="93"/>
      <c r="C2751" s="194" t="s">
        <v>3755</v>
      </c>
      <c r="D2751" s="210">
        <v>133774.40000000002</v>
      </c>
      <c r="E2751" s="210">
        <v>0</v>
      </c>
      <c r="F2751" s="20">
        <v>0</v>
      </c>
      <c r="G2751" s="21">
        <f t="shared" si="42"/>
        <v>133774.40000000002</v>
      </c>
      <c r="H2751" s="20">
        <v>0</v>
      </c>
      <c r="I2751" s="20">
        <v>0</v>
      </c>
    </row>
    <row r="2752" spans="1:9" x14ac:dyDescent="0.25">
      <c r="A2752" s="164" t="s">
        <v>2733</v>
      </c>
      <c r="B2752" s="93"/>
      <c r="C2752" s="194" t="s">
        <v>3755</v>
      </c>
      <c r="D2752" s="210">
        <v>103635.89999999998</v>
      </c>
      <c r="E2752" s="210">
        <v>73980.7</v>
      </c>
      <c r="F2752" s="20">
        <v>0</v>
      </c>
      <c r="G2752" s="21">
        <f t="shared" si="42"/>
        <v>29655.199999999983</v>
      </c>
      <c r="H2752" s="20">
        <v>0</v>
      </c>
      <c r="I2752" s="20">
        <v>0</v>
      </c>
    </row>
    <row r="2753" spans="1:9" x14ac:dyDescent="0.25">
      <c r="A2753" s="164" t="s">
        <v>2734</v>
      </c>
      <c r="B2753" s="93"/>
      <c r="C2753" s="194" t="s">
        <v>3755</v>
      </c>
      <c r="D2753" s="210">
        <v>90993.900000000038</v>
      </c>
      <c r="E2753" s="210">
        <v>34893.799999999996</v>
      </c>
      <c r="F2753" s="20">
        <v>0</v>
      </c>
      <c r="G2753" s="21">
        <f t="shared" si="42"/>
        <v>56100.100000000042</v>
      </c>
      <c r="H2753" s="20">
        <v>0</v>
      </c>
      <c r="I2753" s="20">
        <v>0</v>
      </c>
    </row>
    <row r="2754" spans="1:9" x14ac:dyDescent="0.25">
      <c r="A2754" s="164" t="s">
        <v>2735</v>
      </c>
      <c r="B2754" s="93"/>
      <c r="C2754" s="194" t="s">
        <v>3755</v>
      </c>
      <c r="D2754" s="210">
        <v>70467.10000000002</v>
      </c>
      <c r="E2754" s="210">
        <v>63933.05000000001</v>
      </c>
      <c r="F2754" s="20">
        <v>0</v>
      </c>
      <c r="G2754" s="21">
        <f t="shared" si="42"/>
        <v>6534.0500000000102</v>
      </c>
      <c r="H2754" s="20">
        <v>0</v>
      </c>
      <c r="I2754" s="20">
        <v>0</v>
      </c>
    </row>
    <row r="2755" spans="1:9" x14ac:dyDescent="0.25">
      <c r="A2755" s="164" t="s">
        <v>2736</v>
      </c>
      <c r="B2755" s="93"/>
      <c r="C2755" s="194" t="s">
        <v>3755</v>
      </c>
      <c r="D2755" s="210">
        <v>106911.70000000001</v>
      </c>
      <c r="E2755" s="210">
        <v>61526.599999999991</v>
      </c>
      <c r="F2755" s="20">
        <v>0</v>
      </c>
      <c r="G2755" s="21">
        <f t="shared" si="42"/>
        <v>45385.10000000002</v>
      </c>
      <c r="H2755" s="20">
        <v>0</v>
      </c>
      <c r="I2755" s="20">
        <v>0</v>
      </c>
    </row>
    <row r="2756" spans="1:9" x14ac:dyDescent="0.25">
      <c r="A2756" s="164" t="s">
        <v>2737</v>
      </c>
      <c r="B2756" s="93"/>
      <c r="C2756" s="194" t="s">
        <v>3755</v>
      </c>
      <c r="D2756" s="210">
        <v>78054.999999999971</v>
      </c>
      <c r="E2756" s="210">
        <v>37599.999999999993</v>
      </c>
      <c r="F2756" s="20">
        <v>0</v>
      </c>
      <c r="G2756" s="21">
        <f t="shared" ref="G2756:G2819" si="43">D2756-E2756</f>
        <v>40454.999999999978</v>
      </c>
      <c r="H2756" s="20">
        <v>0</v>
      </c>
      <c r="I2756" s="20">
        <v>0</v>
      </c>
    </row>
    <row r="2757" spans="1:9" x14ac:dyDescent="0.25">
      <c r="A2757" s="164" t="s">
        <v>2738</v>
      </c>
      <c r="B2757" s="93"/>
      <c r="C2757" s="194" t="s">
        <v>3755</v>
      </c>
      <c r="D2757" s="210">
        <v>133287.79999999996</v>
      </c>
      <c r="E2757" s="210">
        <v>116736.75999999997</v>
      </c>
      <c r="F2757" s="20">
        <v>0</v>
      </c>
      <c r="G2757" s="21">
        <f t="shared" si="43"/>
        <v>16551.039999999994</v>
      </c>
      <c r="H2757" s="20">
        <v>0</v>
      </c>
      <c r="I2757" s="20">
        <v>0</v>
      </c>
    </row>
    <row r="2758" spans="1:9" x14ac:dyDescent="0.25">
      <c r="A2758" s="164" t="s">
        <v>2739</v>
      </c>
      <c r="B2758" s="93"/>
      <c r="C2758" s="194" t="s">
        <v>3755</v>
      </c>
      <c r="D2758" s="210">
        <v>81107.499999999971</v>
      </c>
      <c r="E2758" s="210">
        <v>16145.1</v>
      </c>
      <c r="F2758" s="20">
        <v>0</v>
      </c>
      <c r="G2758" s="21">
        <f t="shared" si="43"/>
        <v>64962.399999999972</v>
      </c>
      <c r="H2758" s="20">
        <v>0</v>
      </c>
      <c r="I2758" s="20">
        <v>0</v>
      </c>
    </row>
    <row r="2759" spans="1:9" x14ac:dyDescent="0.25">
      <c r="A2759" s="164" t="s">
        <v>2740</v>
      </c>
      <c r="B2759" s="93"/>
      <c r="C2759" s="194" t="s">
        <v>3755</v>
      </c>
      <c r="D2759" s="210">
        <v>890108.4</v>
      </c>
      <c r="E2759" s="210">
        <v>617425</v>
      </c>
      <c r="F2759" s="20">
        <v>0</v>
      </c>
      <c r="G2759" s="21">
        <f t="shared" si="43"/>
        <v>272683.40000000002</v>
      </c>
      <c r="H2759" s="20">
        <v>0</v>
      </c>
      <c r="I2759" s="20">
        <v>0</v>
      </c>
    </row>
    <row r="2760" spans="1:9" x14ac:dyDescent="0.25">
      <c r="A2760" s="164" t="s">
        <v>2741</v>
      </c>
      <c r="B2760" s="93"/>
      <c r="C2760" s="194" t="s">
        <v>3755</v>
      </c>
      <c r="D2760" s="210">
        <v>81408.800000000017</v>
      </c>
      <c r="E2760" s="210">
        <v>46770.900000000009</v>
      </c>
      <c r="F2760" s="20">
        <v>0</v>
      </c>
      <c r="G2760" s="21">
        <f t="shared" si="43"/>
        <v>34637.900000000009</v>
      </c>
      <c r="H2760" s="20">
        <v>0</v>
      </c>
      <c r="I2760" s="20">
        <v>0</v>
      </c>
    </row>
    <row r="2761" spans="1:9" x14ac:dyDescent="0.25">
      <c r="A2761" s="164" t="s">
        <v>2742</v>
      </c>
      <c r="B2761" s="93"/>
      <c r="C2761" s="194" t="s">
        <v>3755</v>
      </c>
      <c r="D2761" s="210">
        <v>48296.599999999991</v>
      </c>
      <c r="E2761" s="210">
        <v>30638.25</v>
      </c>
      <c r="F2761" s="20">
        <v>0</v>
      </c>
      <c r="G2761" s="21">
        <f t="shared" si="43"/>
        <v>17658.349999999991</v>
      </c>
      <c r="H2761" s="20">
        <v>0</v>
      </c>
      <c r="I2761" s="20">
        <v>0</v>
      </c>
    </row>
    <row r="2762" spans="1:9" x14ac:dyDescent="0.25">
      <c r="A2762" s="164" t="s">
        <v>2743</v>
      </c>
      <c r="B2762" s="93"/>
      <c r="C2762" s="194" t="s">
        <v>3755</v>
      </c>
      <c r="D2762" s="210">
        <v>129131.19999999998</v>
      </c>
      <c r="E2762" s="210">
        <v>73050.849999999991</v>
      </c>
      <c r="F2762" s="20">
        <v>0</v>
      </c>
      <c r="G2762" s="21">
        <f t="shared" si="43"/>
        <v>56080.349999999991</v>
      </c>
      <c r="H2762" s="20">
        <v>0</v>
      </c>
      <c r="I2762" s="20">
        <v>0</v>
      </c>
    </row>
    <row r="2763" spans="1:9" x14ac:dyDescent="0.25">
      <c r="A2763" s="164" t="s">
        <v>2744</v>
      </c>
      <c r="B2763" s="93"/>
      <c r="C2763" s="194" t="s">
        <v>3755</v>
      </c>
      <c r="D2763" s="210">
        <v>144666.5</v>
      </c>
      <c r="E2763" s="210">
        <v>3688.8</v>
      </c>
      <c r="F2763" s="20">
        <v>0</v>
      </c>
      <c r="G2763" s="21">
        <f t="shared" si="43"/>
        <v>140977.70000000001</v>
      </c>
      <c r="H2763" s="20">
        <v>0</v>
      </c>
      <c r="I2763" s="20">
        <v>0</v>
      </c>
    </row>
    <row r="2764" spans="1:9" x14ac:dyDescent="0.25">
      <c r="A2764" s="164" t="s">
        <v>2745</v>
      </c>
      <c r="B2764" s="93"/>
      <c r="C2764" s="194" t="s">
        <v>3755</v>
      </c>
      <c r="D2764" s="210">
        <v>163997.89999999997</v>
      </c>
      <c r="E2764" s="210">
        <v>41657.9</v>
      </c>
      <c r="F2764" s="20">
        <v>0</v>
      </c>
      <c r="G2764" s="21">
        <f t="shared" si="43"/>
        <v>122339.99999999997</v>
      </c>
      <c r="H2764" s="20">
        <v>0</v>
      </c>
      <c r="I2764" s="20">
        <v>0</v>
      </c>
    </row>
    <row r="2765" spans="1:9" x14ac:dyDescent="0.25">
      <c r="A2765" s="164" t="s">
        <v>2746</v>
      </c>
      <c r="B2765" s="93"/>
      <c r="C2765" s="194" t="s">
        <v>3755</v>
      </c>
      <c r="D2765" s="210">
        <v>181255.79999999993</v>
      </c>
      <c r="E2765" s="210">
        <v>56582.200000000004</v>
      </c>
      <c r="F2765" s="20">
        <v>0</v>
      </c>
      <c r="G2765" s="21">
        <f t="shared" si="43"/>
        <v>124673.59999999992</v>
      </c>
      <c r="H2765" s="20">
        <v>0</v>
      </c>
      <c r="I2765" s="20">
        <v>0</v>
      </c>
    </row>
    <row r="2766" spans="1:9" x14ac:dyDescent="0.25">
      <c r="A2766" s="164" t="s">
        <v>2747</v>
      </c>
      <c r="B2766" s="93"/>
      <c r="C2766" s="194" t="s">
        <v>3755</v>
      </c>
      <c r="D2766" s="210">
        <v>112686</v>
      </c>
      <c r="E2766" s="210">
        <v>79135.649999999994</v>
      </c>
      <c r="F2766" s="20">
        <v>0</v>
      </c>
      <c r="G2766" s="21">
        <f t="shared" si="43"/>
        <v>33550.350000000006</v>
      </c>
      <c r="H2766" s="20">
        <v>0</v>
      </c>
      <c r="I2766" s="20">
        <v>0</v>
      </c>
    </row>
    <row r="2767" spans="1:9" x14ac:dyDescent="0.25">
      <c r="A2767" s="164" t="s">
        <v>2748</v>
      </c>
      <c r="B2767" s="93"/>
      <c r="C2767" s="194" t="s">
        <v>3755</v>
      </c>
      <c r="D2767" s="210">
        <v>95508.600000000035</v>
      </c>
      <c r="E2767" s="210">
        <v>43854.85</v>
      </c>
      <c r="F2767" s="20">
        <v>0</v>
      </c>
      <c r="G2767" s="21">
        <f t="shared" si="43"/>
        <v>51653.750000000036</v>
      </c>
      <c r="H2767" s="20">
        <v>0</v>
      </c>
      <c r="I2767" s="20">
        <v>0</v>
      </c>
    </row>
    <row r="2768" spans="1:9" x14ac:dyDescent="0.25">
      <c r="A2768" s="164" t="s">
        <v>2749</v>
      </c>
      <c r="B2768" s="93"/>
      <c r="C2768" s="194" t="s">
        <v>3755</v>
      </c>
      <c r="D2768" s="210">
        <v>133310.10000000003</v>
      </c>
      <c r="E2768" s="210">
        <v>31852.699999999993</v>
      </c>
      <c r="F2768" s="20">
        <v>0</v>
      </c>
      <c r="G2768" s="21">
        <f t="shared" si="43"/>
        <v>101457.40000000004</v>
      </c>
      <c r="H2768" s="20">
        <v>0</v>
      </c>
      <c r="I2768" s="20">
        <v>0</v>
      </c>
    </row>
    <row r="2769" spans="1:9" x14ac:dyDescent="0.25">
      <c r="A2769" s="164" t="s">
        <v>2750</v>
      </c>
      <c r="B2769" s="93"/>
      <c r="C2769" s="194" t="s">
        <v>3755</v>
      </c>
      <c r="D2769" s="210">
        <v>121682.89999999997</v>
      </c>
      <c r="E2769" s="210">
        <v>31064.550000000003</v>
      </c>
      <c r="F2769" s="20">
        <v>0</v>
      </c>
      <c r="G2769" s="21">
        <f t="shared" si="43"/>
        <v>90618.349999999962</v>
      </c>
      <c r="H2769" s="20">
        <v>0</v>
      </c>
      <c r="I2769" s="20">
        <v>0</v>
      </c>
    </row>
    <row r="2770" spans="1:9" x14ac:dyDescent="0.25">
      <c r="A2770" s="164" t="s">
        <v>2751</v>
      </c>
      <c r="B2770" s="93"/>
      <c r="C2770" s="194" t="s">
        <v>3755</v>
      </c>
      <c r="D2770" s="210">
        <v>131797.95000000001</v>
      </c>
      <c r="E2770" s="210">
        <v>77944.75</v>
      </c>
      <c r="F2770" s="20">
        <v>0</v>
      </c>
      <c r="G2770" s="21">
        <f t="shared" si="43"/>
        <v>53853.200000000012</v>
      </c>
      <c r="H2770" s="20">
        <v>0</v>
      </c>
      <c r="I2770" s="20">
        <v>0</v>
      </c>
    </row>
    <row r="2771" spans="1:9" x14ac:dyDescent="0.25">
      <c r="A2771" s="164" t="s">
        <v>2752</v>
      </c>
      <c r="B2771" s="93"/>
      <c r="C2771" s="194" t="s">
        <v>3755</v>
      </c>
      <c r="D2771" s="210">
        <v>150280.89999999997</v>
      </c>
      <c r="E2771" s="210">
        <v>77988</v>
      </c>
      <c r="F2771" s="20">
        <v>0</v>
      </c>
      <c r="G2771" s="21">
        <f t="shared" si="43"/>
        <v>72292.899999999965</v>
      </c>
      <c r="H2771" s="20">
        <v>0</v>
      </c>
      <c r="I2771" s="20">
        <v>0</v>
      </c>
    </row>
    <row r="2772" spans="1:9" x14ac:dyDescent="0.25">
      <c r="A2772" s="164" t="s">
        <v>2753</v>
      </c>
      <c r="B2772" s="93"/>
      <c r="C2772" s="194" t="s">
        <v>3755</v>
      </c>
      <c r="D2772" s="210">
        <v>280229.60000000003</v>
      </c>
      <c r="E2772" s="210">
        <v>221268.05000000002</v>
      </c>
      <c r="F2772" s="20">
        <v>0</v>
      </c>
      <c r="G2772" s="21">
        <f t="shared" si="43"/>
        <v>58961.550000000017</v>
      </c>
      <c r="H2772" s="20">
        <v>0</v>
      </c>
      <c r="I2772" s="20">
        <v>0</v>
      </c>
    </row>
    <row r="2773" spans="1:9" x14ac:dyDescent="0.25">
      <c r="A2773" s="164" t="s">
        <v>2754</v>
      </c>
      <c r="B2773" s="93"/>
      <c r="C2773" s="194" t="s">
        <v>3755</v>
      </c>
      <c r="D2773" s="210">
        <v>149908.75999999995</v>
      </c>
      <c r="E2773" s="210">
        <v>75747.099999999991</v>
      </c>
      <c r="F2773" s="20">
        <v>0</v>
      </c>
      <c r="G2773" s="21">
        <f t="shared" si="43"/>
        <v>74161.65999999996</v>
      </c>
      <c r="H2773" s="20">
        <v>0</v>
      </c>
      <c r="I2773" s="20">
        <v>0</v>
      </c>
    </row>
    <row r="2774" spans="1:9" x14ac:dyDescent="0.25">
      <c r="A2774" s="164" t="s">
        <v>2755</v>
      </c>
      <c r="B2774" s="93"/>
      <c r="C2774" s="194" t="s">
        <v>3755</v>
      </c>
      <c r="D2774" s="210">
        <v>444916.4800000001</v>
      </c>
      <c r="E2774" s="210">
        <v>269220.95</v>
      </c>
      <c r="F2774" s="20">
        <v>0</v>
      </c>
      <c r="G2774" s="21">
        <f t="shared" si="43"/>
        <v>175695.53000000009</v>
      </c>
      <c r="H2774" s="20">
        <v>0</v>
      </c>
      <c r="I2774" s="20">
        <v>0</v>
      </c>
    </row>
    <row r="2775" spans="1:9" x14ac:dyDescent="0.25">
      <c r="A2775" s="164" t="s">
        <v>2756</v>
      </c>
      <c r="B2775" s="93"/>
      <c r="C2775" s="194" t="s">
        <v>3755</v>
      </c>
      <c r="D2775" s="210">
        <v>406206.18999999983</v>
      </c>
      <c r="E2775" s="210">
        <v>319566.61999999994</v>
      </c>
      <c r="F2775" s="20">
        <v>0</v>
      </c>
      <c r="G2775" s="21">
        <f t="shared" si="43"/>
        <v>86639.569999999891</v>
      </c>
      <c r="H2775" s="20">
        <v>0</v>
      </c>
      <c r="I2775" s="20">
        <v>0</v>
      </c>
    </row>
    <row r="2776" spans="1:9" x14ac:dyDescent="0.25">
      <c r="A2776" s="164" t="s">
        <v>2757</v>
      </c>
      <c r="B2776" s="93"/>
      <c r="C2776" s="194" t="s">
        <v>3755</v>
      </c>
      <c r="D2776" s="210">
        <v>507489.37999999977</v>
      </c>
      <c r="E2776" s="210">
        <v>236555.03999999998</v>
      </c>
      <c r="F2776" s="20">
        <v>0</v>
      </c>
      <c r="G2776" s="21">
        <f t="shared" si="43"/>
        <v>270934.33999999979</v>
      </c>
      <c r="H2776" s="20">
        <v>0</v>
      </c>
      <c r="I2776" s="20">
        <v>0</v>
      </c>
    </row>
    <row r="2777" spans="1:9" x14ac:dyDescent="0.25">
      <c r="A2777" s="164" t="s">
        <v>2758</v>
      </c>
      <c r="B2777" s="93"/>
      <c r="C2777" s="194" t="s">
        <v>3755</v>
      </c>
      <c r="D2777" s="210">
        <v>502605.45999999996</v>
      </c>
      <c r="E2777" s="210">
        <v>193428.11000000002</v>
      </c>
      <c r="F2777" s="20">
        <v>0</v>
      </c>
      <c r="G2777" s="21">
        <f t="shared" si="43"/>
        <v>309177.34999999998</v>
      </c>
      <c r="H2777" s="20">
        <v>0</v>
      </c>
      <c r="I2777" s="20">
        <v>0</v>
      </c>
    </row>
    <row r="2778" spans="1:9" x14ac:dyDescent="0.25">
      <c r="A2778" s="164" t="s">
        <v>2759</v>
      </c>
      <c r="B2778" s="93"/>
      <c r="C2778" s="194" t="s">
        <v>3755</v>
      </c>
      <c r="D2778" s="210">
        <v>333824.34000000014</v>
      </c>
      <c r="E2778" s="210">
        <v>261293.46000000002</v>
      </c>
      <c r="F2778" s="20">
        <v>0</v>
      </c>
      <c r="G2778" s="21">
        <f t="shared" si="43"/>
        <v>72530.880000000121</v>
      </c>
      <c r="H2778" s="20">
        <v>0</v>
      </c>
      <c r="I2778" s="20">
        <v>0</v>
      </c>
    </row>
    <row r="2779" spans="1:9" x14ac:dyDescent="0.25">
      <c r="A2779" s="164" t="s">
        <v>2760</v>
      </c>
      <c r="B2779" s="93"/>
      <c r="C2779" s="194" t="s">
        <v>3755</v>
      </c>
      <c r="D2779" s="210">
        <v>200613.18000000002</v>
      </c>
      <c r="E2779" s="210">
        <v>144573.75</v>
      </c>
      <c r="F2779" s="20">
        <v>0</v>
      </c>
      <c r="G2779" s="21">
        <f t="shared" si="43"/>
        <v>56039.430000000022</v>
      </c>
      <c r="H2779" s="20">
        <v>0</v>
      </c>
      <c r="I2779" s="20">
        <v>0</v>
      </c>
    </row>
    <row r="2780" spans="1:9" x14ac:dyDescent="0.25">
      <c r="A2780" s="164" t="s">
        <v>2761</v>
      </c>
      <c r="B2780" s="93"/>
      <c r="C2780" s="194" t="s">
        <v>3755</v>
      </c>
      <c r="D2780" s="210">
        <v>226533.00000000003</v>
      </c>
      <c r="E2780" s="210">
        <v>121093</v>
      </c>
      <c r="F2780" s="20">
        <v>0</v>
      </c>
      <c r="G2780" s="21">
        <f t="shared" si="43"/>
        <v>105440.00000000003</v>
      </c>
      <c r="H2780" s="20">
        <v>0</v>
      </c>
      <c r="I2780" s="20">
        <v>0</v>
      </c>
    </row>
    <row r="2781" spans="1:9" x14ac:dyDescent="0.25">
      <c r="A2781" s="164" t="s">
        <v>2762</v>
      </c>
      <c r="B2781" s="93"/>
      <c r="C2781" s="194" t="s">
        <v>3755</v>
      </c>
      <c r="D2781" s="210">
        <v>312045.52999999991</v>
      </c>
      <c r="E2781" s="210">
        <v>214351.05000000002</v>
      </c>
      <c r="F2781" s="20">
        <v>0</v>
      </c>
      <c r="G2781" s="21">
        <f t="shared" si="43"/>
        <v>97694.479999999894</v>
      </c>
      <c r="H2781" s="20">
        <v>0</v>
      </c>
      <c r="I2781" s="20">
        <v>0</v>
      </c>
    </row>
    <row r="2782" spans="1:9" x14ac:dyDescent="0.25">
      <c r="A2782" s="164" t="s">
        <v>2763</v>
      </c>
      <c r="B2782" s="93"/>
      <c r="C2782" s="194" t="s">
        <v>3755</v>
      </c>
      <c r="D2782" s="210">
        <v>979187.5399999998</v>
      </c>
      <c r="E2782" s="210">
        <v>719803.32</v>
      </c>
      <c r="F2782" s="20">
        <v>0</v>
      </c>
      <c r="G2782" s="21">
        <f t="shared" si="43"/>
        <v>259384.21999999986</v>
      </c>
      <c r="H2782" s="20">
        <v>0</v>
      </c>
      <c r="I2782" s="20">
        <v>0</v>
      </c>
    </row>
    <row r="2783" spans="1:9" x14ac:dyDescent="0.25">
      <c r="A2783" s="164" t="s">
        <v>2764</v>
      </c>
      <c r="B2783" s="93"/>
      <c r="C2783" s="194" t="s">
        <v>3755</v>
      </c>
      <c r="D2783" s="210">
        <v>690881.13000000024</v>
      </c>
      <c r="E2783" s="210">
        <v>450437.78</v>
      </c>
      <c r="F2783" s="20">
        <v>0</v>
      </c>
      <c r="G2783" s="21">
        <f t="shared" si="43"/>
        <v>240443.35000000021</v>
      </c>
      <c r="H2783" s="20">
        <v>0</v>
      </c>
      <c r="I2783" s="20">
        <v>0</v>
      </c>
    </row>
    <row r="2784" spans="1:9" x14ac:dyDescent="0.25">
      <c r="A2784" s="164" t="s">
        <v>2765</v>
      </c>
      <c r="B2784" s="93"/>
      <c r="C2784" s="194" t="s">
        <v>3755</v>
      </c>
      <c r="D2784" s="210">
        <v>485067.8</v>
      </c>
      <c r="E2784" s="210">
        <v>253314.69999999998</v>
      </c>
      <c r="F2784" s="20">
        <v>0</v>
      </c>
      <c r="G2784" s="21">
        <f t="shared" si="43"/>
        <v>231753.1</v>
      </c>
      <c r="H2784" s="20">
        <v>0</v>
      </c>
      <c r="I2784" s="20">
        <v>0</v>
      </c>
    </row>
    <row r="2785" spans="1:9" x14ac:dyDescent="0.25">
      <c r="A2785" s="164" t="s">
        <v>2766</v>
      </c>
      <c r="B2785" s="93"/>
      <c r="C2785" s="194" t="s">
        <v>3755</v>
      </c>
      <c r="D2785" s="210">
        <v>120390.60000000003</v>
      </c>
      <c r="E2785" s="210">
        <v>37473.099999999991</v>
      </c>
      <c r="F2785" s="20">
        <v>0</v>
      </c>
      <c r="G2785" s="21">
        <f t="shared" si="43"/>
        <v>82917.500000000044</v>
      </c>
      <c r="H2785" s="20">
        <v>0</v>
      </c>
      <c r="I2785" s="20">
        <v>0</v>
      </c>
    </row>
    <row r="2786" spans="1:9" x14ac:dyDescent="0.25">
      <c r="A2786" s="164" t="s">
        <v>2767</v>
      </c>
      <c r="B2786" s="93"/>
      <c r="C2786" s="194" t="s">
        <v>3755</v>
      </c>
      <c r="D2786" s="210">
        <v>1160553.8999999997</v>
      </c>
      <c r="E2786" s="210">
        <v>889553.25999999989</v>
      </c>
      <c r="F2786" s="20">
        <v>0</v>
      </c>
      <c r="G2786" s="21">
        <f t="shared" si="43"/>
        <v>271000.63999999978</v>
      </c>
      <c r="H2786" s="20">
        <v>0</v>
      </c>
      <c r="I2786" s="20">
        <v>0</v>
      </c>
    </row>
    <row r="2787" spans="1:9" x14ac:dyDescent="0.25">
      <c r="A2787" s="164" t="s">
        <v>2768</v>
      </c>
      <c r="B2787" s="93"/>
      <c r="C2787" s="194" t="s">
        <v>3755</v>
      </c>
      <c r="D2787" s="210">
        <v>51135.699999999983</v>
      </c>
      <c r="E2787" s="210">
        <v>18315.700000000004</v>
      </c>
      <c r="F2787" s="20">
        <v>0</v>
      </c>
      <c r="G2787" s="21">
        <f t="shared" si="43"/>
        <v>32819.999999999978</v>
      </c>
      <c r="H2787" s="20">
        <v>0</v>
      </c>
      <c r="I2787" s="20">
        <v>0</v>
      </c>
    </row>
    <row r="2788" spans="1:9" x14ac:dyDescent="0.25">
      <c r="A2788" s="164" t="s">
        <v>2769</v>
      </c>
      <c r="B2788" s="93"/>
      <c r="C2788" s="194" t="s">
        <v>3755</v>
      </c>
      <c r="D2788" s="210">
        <v>414381</v>
      </c>
      <c r="E2788" s="210">
        <v>338809.65</v>
      </c>
      <c r="F2788" s="20">
        <v>0</v>
      </c>
      <c r="G2788" s="21">
        <f t="shared" si="43"/>
        <v>75571.349999999977</v>
      </c>
      <c r="H2788" s="20">
        <v>0</v>
      </c>
      <c r="I2788" s="20">
        <v>0</v>
      </c>
    </row>
    <row r="2789" spans="1:9" x14ac:dyDescent="0.25">
      <c r="A2789" s="164" t="s">
        <v>856</v>
      </c>
      <c r="B2789" s="93"/>
      <c r="C2789" s="194" t="s">
        <v>3755</v>
      </c>
      <c r="D2789" s="210">
        <v>545458.09999999986</v>
      </c>
      <c r="E2789" s="210">
        <v>251675.45</v>
      </c>
      <c r="F2789" s="20">
        <v>0</v>
      </c>
      <c r="G2789" s="21">
        <f t="shared" si="43"/>
        <v>293782.64999999985</v>
      </c>
      <c r="H2789" s="20">
        <v>0</v>
      </c>
      <c r="I2789" s="20">
        <v>0</v>
      </c>
    </row>
    <row r="2790" spans="1:9" x14ac:dyDescent="0.25">
      <c r="A2790" s="164" t="s">
        <v>2770</v>
      </c>
      <c r="B2790" s="93"/>
      <c r="C2790" s="194" t="s">
        <v>3755</v>
      </c>
      <c r="D2790" s="210">
        <v>585517.07999999984</v>
      </c>
      <c r="E2790" s="210">
        <v>348936.2</v>
      </c>
      <c r="F2790" s="20">
        <v>0</v>
      </c>
      <c r="G2790" s="21">
        <f t="shared" si="43"/>
        <v>236580.87999999983</v>
      </c>
      <c r="H2790" s="20">
        <v>0</v>
      </c>
      <c r="I2790" s="20">
        <v>0</v>
      </c>
    </row>
    <row r="2791" spans="1:9" x14ac:dyDescent="0.25">
      <c r="A2791" s="164" t="s">
        <v>2771</v>
      </c>
      <c r="B2791" s="93"/>
      <c r="C2791" s="194" t="s">
        <v>3755</v>
      </c>
      <c r="D2791" s="210">
        <v>432471.05999999982</v>
      </c>
      <c r="E2791" s="210">
        <v>330990.97999999992</v>
      </c>
      <c r="F2791" s="20">
        <v>0</v>
      </c>
      <c r="G2791" s="21">
        <f t="shared" si="43"/>
        <v>101480.0799999999</v>
      </c>
      <c r="H2791" s="20">
        <v>0</v>
      </c>
      <c r="I2791" s="20">
        <v>0</v>
      </c>
    </row>
    <row r="2792" spans="1:9" x14ac:dyDescent="0.25">
      <c r="A2792" s="164" t="s">
        <v>2772</v>
      </c>
      <c r="B2792" s="93"/>
      <c r="C2792" s="194" t="s">
        <v>3755</v>
      </c>
      <c r="D2792" s="210">
        <v>410199.0799999999</v>
      </c>
      <c r="E2792" s="210">
        <v>322131.47000000009</v>
      </c>
      <c r="F2792" s="20">
        <v>0</v>
      </c>
      <c r="G2792" s="21">
        <f t="shared" si="43"/>
        <v>88067.609999999811</v>
      </c>
      <c r="H2792" s="20">
        <v>0</v>
      </c>
      <c r="I2792" s="20">
        <v>0</v>
      </c>
    </row>
    <row r="2793" spans="1:9" x14ac:dyDescent="0.25">
      <c r="A2793" s="164" t="s">
        <v>2773</v>
      </c>
      <c r="B2793" s="93"/>
      <c r="C2793" s="194" t="s">
        <v>3755</v>
      </c>
      <c r="D2793" s="210">
        <v>407665.40000000008</v>
      </c>
      <c r="E2793" s="210">
        <v>308945.64999999997</v>
      </c>
      <c r="F2793" s="20">
        <v>0</v>
      </c>
      <c r="G2793" s="21">
        <f t="shared" si="43"/>
        <v>98719.750000000116</v>
      </c>
      <c r="H2793" s="20">
        <v>0</v>
      </c>
      <c r="I2793" s="20">
        <v>0</v>
      </c>
    </row>
    <row r="2794" spans="1:9" x14ac:dyDescent="0.25">
      <c r="A2794" s="164" t="s">
        <v>2774</v>
      </c>
      <c r="B2794" s="93"/>
      <c r="C2794" s="194" t="s">
        <v>3755</v>
      </c>
      <c r="D2794" s="210">
        <v>646294.35999999987</v>
      </c>
      <c r="E2794" s="210">
        <v>446966.74</v>
      </c>
      <c r="F2794" s="20">
        <v>0</v>
      </c>
      <c r="G2794" s="21">
        <f t="shared" si="43"/>
        <v>199327.61999999988</v>
      </c>
      <c r="H2794" s="20">
        <v>0</v>
      </c>
      <c r="I2794" s="20">
        <v>0</v>
      </c>
    </row>
    <row r="2795" spans="1:9" x14ac:dyDescent="0.25">
      <c r="A2795" s="164" t="s">
        <v>2775</v>
      </c>
      <c r="B2795" s="93"/>
      <c r="C2795" s="194" t="s">
        <v>3755</v>
      </c>
      <c r="D2795" s="210">
        <v>117254.68000000002</v>
      </c>
      <c r="E2795" s="210">
        <v>110781.8</v>
      </c>
      <c r="F2795" s="20">
        <v>0</v>
      </c>
      <c r="G2795" s="21">
        <f t="shared" si="43"/>
        <v>6472.8800000000192</v>
      </c>
      <c r="H2795" s="20">
        <v>0</v>
      </c>
      <c r="I2795" s="20">
        <v>0</v>
      </c>
    </row>
    <row r="2796" spans="1:9" x14ac:dyDescent="0.25">
      <c r="A2796" s="164" t="s">
        <v>2776</v>
      </c>
      <c r="B2796" s="93"/>
      <c r="C2796" s="194" t="s">
        <v>3755</v>
      </c>
      <c r="D2796" s="210">
        <v>270480.09999999998</v>
      </c>
      <c r="E2796" s="210">
        <v>210344.2</v>
      </c>
      <c r="F2796" s="20">
        <v>0</v>
      </c>
      <c r="G2796" s="21">
        <f t="shared" si="43"/>
        <v>60135.899999999965</v>
      </c>
      <c r="H2796" s="20">
        <v>0</v>
      </c>
      <c r="I2796" s="20">
        <v>0</v>
      </c>
    </row>
    <row r="2797" spans="1:9" x14ac:dyDescent="0.25">
      <c r="A2797" s="164" t="s">
        <v>2777</v>
      </c>
      <c r="B2797" s="93"/>
      <c r="C2797" s="194" t="s">
        <v>3755</v>
      </c>
      <c r="D2797" s="210">
        <v>252098.89999999997</v>
      </c>
      <c r="E2797" s="210">
        <v>157727.04000000001</v>
      </c>
      <c r="F2797" s="20">
        <v>0</v>
      </c>
      <c r="G2797" s="21">
        <f t="shared" si="43"/>
        <v>94371.859999999957</v>
      </c>
      <c r="H2797" s="20">
        <v>0</v>
      </c>
      <c r="I2797" s="20">
        <v>0</v>
      </c>
    </row>
    <row r="2798" spans="1:9" x14ac:dyDescent="0.25">
      <c r="A2798" s="164" t="s">
        <v>2778</v>
      </c>
      <c r="B2798" s="93"/>
      <c r="C2798" s="194" t="s">
        <v>3755</v>
      </c>
      <c r="D2798" s="210">
        <v>179257.49999999994</v>
      </c>
      <c r="E2798" s="210">
        <v>126203.7</v>
      </c>
      <c r="F2798" s="20">
        <v>0</v>
      </c>
      <c r="G2798" s="21">
        <f t="shared" si="43"/>
        <v>53053.799999999945</v>
      </c>
      <c r="H2798" s="20">
        <v>0</v>
      </c>
      <c r="I2798" s="20">
        <v>0</v>
      </c>
    </row>
    <row r="2799" spans="1:9" x14ac:dyDescent="0.25">
      <c r="A2799" s="164" t="s">
        <v>2779</v>
      </c>
      <c r="B2799" s="93"/>
      <c r="C2799" s="194" t="s">
        <v>3755</v>
      </c>
      <c r="D2799" s="210">
        <v>879858.00000000035</v>
      </c>
      <c r="E2799" s="210">
        <v>682582.00000000012</v>
      </c>
      <c r="F2799" s="20">
        <v>0</v>
      </c>
      <c r="G2799" s="21">
        <f t="shared" si="43"/>
        <v>197276.00000000023</v>
      </c>
      <c r="H2799" s="20">
        <v>0</v>
      </c>
      <c r="I2799" s="20">
        <v>0</v>
      </c>
    </row>
    <row r="2800" spans="1:9" x14ac:dyDescent="0.25">
      <c r="A2800" s="164" t="s">
        <v>2780</v>
      </c>
      <c r="B2800" s="93"/>
      <c r="C2800" s="194" t="s">
        <v>3755</v>
      </c>
      <c r="D2800" s="210">
        <v>434874.41999999987</v>
      </c>
      <c r="E2800" s="210">
        <v>374405.24999999994</v>
      </c>
      <c r="F2800" s="20">
        <v>0</v>
      </c>
      <c r="G2800" s="21">
        <f t="shared" si="43"/>
        <v>60469.169999999925</v>
      </c>
      <c r="H2800" s="20">
        <v>0</v>
      </c>
      <c r="I2800" s="20">
        <v>0</v>
      </c>
    </row>
    <row r="2801" spans="1:9" x14ac:dyDescent="0.25">
      <c r="A2801" s="164" t="s">
        <v>2781</v>
      </c>
      <c r="B2801" s="93"/>
      <c r="C2801" s="194" t="s">
        <v>3755</v>
      </c>
      <c r="D2801" s="210">
        <v>480632.55999999994</v>
      </c>
      <c r="E2801" s="210">
        <v>395558.53000000014</v>
      </c>
      <c r="F2801" s="20">
        <v>0</v>
      </c>
      <c r="G2801" s="21">
        <f t="shared" si="43"/>
        <v>85074.029999999795</v>
      </c>
      <c r="H2801" s="20">
        <v>0</v>
      </c>
      <c r="I2801" s="20">
        <v>0</v>
      </c>
    </row>
    <row r="2802" spans="1:9" x14ac:dyDescent="0.25">
      <c r="A2802" s="164" t="s">
        <v>2782</v>
      </c>
      <c r="B2802" s="93"/>
      <c r="C2802" s="194" t="s">
        <v>3755</v>
      </c>
      <c r="D2802" s="210">
        <v>393760.89999999985</v>
      </c>
      <c r="E2802" s="210">
        <v>270279.48</v>
      </c>
      <c r="F2802" s="20">
        <v>0</v>
      </c>
      <c r="G2802" s="21">
        <f t="shared" si="43"/>
        <v>123481.41999999987</v>
      </c>
      <c r="H2802" s="20">
        <v>0</v>
      </c>
      <c r="I2802" s="20">
        <v>0</v>
      </c>
    </row>
    <row r="2803" spans="1:9" x14ac:dyDescent="0.25">
      <c r="A2803" s="164" t="s">
        <v>2783</v>
      </c>
      <c r="B2803" s="93"/>
      <c r="C2803" s="194" t="s">
        <v>3755</v>
      </c>
      <c r="D2803" s="210">
        <v>499052.9</v>
      </c>
      <c r="E2803" s="210">
        <v>308099.60000000003</v>
      </c>
      <c r="F2803" s="20">
        <v>0</v>
      </c>
      <c r="G2803" s="21">
        <f t="shared" si="43"/>
        <v>190953.3</v>
      </c>
      <c r="H2803" s="20">
        <v>0</v>
      </c>
      <c r="I2803" s="20">
        <v>0</v>
      </c>
    </row>
    <row r="2804" spans="1:9" x14ac:dyDescent="0.25">
      <c r="A2804" s="164" t="s">
        <v>2785</v>
      </c>
      <c r="B2804" s="93"/>
      <c r="C2804" s="194" t="s">
        <v>3755</v>
      </c>
      <c r="D2804" s="210">
        <v>200746.70000000007</v>
      </c>
      <c r="E2804" s="210">
        <v>138352.65000000002</v>
      </c>
      <c r="F2804" s="20">
        <v>0</v>
      </c>
      <c r="G2804" s="21">
        <f t="shared" si="43"/>
        <v>62394.050000000047</v>
      </c>
      <c r="H2804" s="20">
        <v>0</v>
      </c>
      <c r="I2804" s="20">
        <v>0</v>
      </c>
    </row>
    <row r="2805" spans="1:9" x14ac:dyDescent="0.25">
      <c r="A2805" s="164" t="s">
        <v>2786</v>
      </c>
      <c r="B2805" s="93"/>
      <c r="C2805" s="194" t="s">
        <v>3755</v>
      </c>
      <c r="D2805" s="210">
        <v>103727.20000000001</v>
      </c>
      <c r="E2805" s="210">
        <v>54893.399999999994</v>
      </c>
      <c r="F2805" s="20">
        <v>0</v>
      </c>
      <c r="G2805" s="21">
        <f t="shared" si="43"/>
        <v>48833.800000000017</v>
      </c>
      <c r="H2805" s="20">
        <v>0</v>
      </c>
      <c r="I2805" s="20">
        <v>0</v>
      </c>
    </row>
    <row r="2806" spans="1:9" x14ac:dyDescent="0.25">
      <c r="A2806" s="164" t="s">
        <v>2787</v>
      </c>
      <c r="B2806" s="93"/>
      <c r="C2806" s="194" t="s">
        <v>3755</v>
      </c>
      <c r="D2806" s="210">
        <v>63353.400000000009</v>
      </c>
      <c r="E2806" s="210">
        <v>56321.05</v>
      </c>
      <c r="F2806" s="20">
        <v>0</v>
      </c>
      <c r="G2806" s="21">
        <f t="shared" si="43"/>
        <v>7032.3500000000058</v>
      </c>
      <c r="H2806" s="20">
        <v>0</v>
      </c>
      <c r="I2806" s="20">
        <v>0</v>
      </c>
    </row>
    <row r="2807" spans="1:9" x14ac:dyDescent="0.25">
      <c r="A2807" s="164" t="s">
        <v>2788</v>
      </c>
      <c r="B2807" s="93"/>
      <c r="C2807" s="194" t="s">
        <v>3755</v>
      </c>
      <c r="D2807" s="210">
        <v>49891.599999999991</v>
      </c>
      <c r="E2807" s="210">
        <v>9028</v>
      </c>
      <c r="F2807" s="20">
        <v>0</v>
      </c>
      <c r="G2807" s="21">
        <f t="shared" si="43"/>
        <v>40863.599999999991</v>
      </c>
      <c r="H2807" s="20">
        <v>0</v>
      </c>
      <c r="I2807" s="20">
        <v>0</v>
      </c>
    </row>
    <row r="2808" spans="1:9" x14ac:dyDescent="0.25">
      <c r="A2808" s="164" t="s">
        <v>2789</v>
      </c>
      <c r="B2808" s="93"/>
      <c r="C2808" s="194" t="s">
        <v>3755</v>
      </c>
      <c r="D2808" s="210">
        <v>82525.300000000017</v>
      </c>
      <c r="E2808" s="210">
        <v>53803.15</v>
      </c>
      <c r="F2808" s="20">
        <v>0</v>
      </c>
      <c r="G2808" s="21">
        <f t="shared" si="43"/>
        <v>28722.150000000016</v>
      </c>
      <c r="H2808" s="20">
        <v>0</v>
      </c>
      <c r="I2808" s="20">
        <v>0</v>
      </c>
    </row>
    <row r="2809" spans="1:9" x14ac:dyDescent="0.25">
      <c r="A2809" s="164" t="s">
        <v>2790</v>
      </c>
      <c r="B2809" s="93"/>
      <c r="C2809" s="194" t="s">
        <v>3755</v>
      </c>
      <c r="D2809" s="210">
        <v>200236.3</v>
      </c>
      <c r="E2809" s="210">
        <v>107598</v>
      </c>
      <c r="F2809" s="20">
        <v>0</v>
      </c>
      <c r="G2809" s="21">
        <f t="shared" si="43"/>
        <v>92638.299999999988</v>
      </c>
      <c r="H2809" s="20">
        <v>0</v>
      </c>
      <c r="I2809" s="20">
        <v>0</v>
      </c>
    </row>
    <row r="2810" spans="1:9" x14ac:dyDescent="0.25">
      <c r="A2810" s="164" t="s">
        <v>2791</v>
      </c>
      <c r="B2810" s="93"/>
      <c r="C2810" s="194" t="s">
        <v>3755</v>
      </c>
      <c r="D2810" s="210">
        <v>1073829.1000000001</v>
      </c>
      <c r="E2810" s="210">
        <v>941936.51000000013</v>
      </c>
      <c r="F2810" s="20">
        <v>0</v>
      </c>
      <c r="G2810" s="21">
        <f t="shared" si="43"/>
        <v>131892.58999999997</v>
      </c>
      <c r="H2810" s="20">
        <v>0</v>
      </c>
      <c r="I2810" s="20">
        <v>0</v>
      </c>
    </row>
    <row r="2811" spans="1:9" x14ac:dyDescent="0.25">
      <c r="A2811" s="164" t="s">
        <v>2792</v>
      </c>
      <c r="B2811" s="93"/>
      <c r="C2811" s="194" t="s">
        <v>3755</v>
      </c>
      <c r="D2811" s="210">
        <v>709368.70000000007</v>
      </c>
      <c r="E2811" s="210">
        <v>561730.01</v>
      </c>
      <c r="F2811" s="20">
        <v>0</v>
      </c>
      <c r="G2811" s="21">
        <f t="shared" si="43"/>
        <v>147638.69000000006</v>
      </c>
      <c r="H2811" s="20">
        <v>0</v>
      </c>
      <c r="I2811" s="20">
        <v>0</v>
      </c>
    </row>
    <row r="2812" spans="1:9" x14ac:dyDescent="0.25">
      <c r="A2812" s="164" t="s">
        <v>2793</v>
      </c>
      <c r="B2812" s="93"/>
      <c r="C2812" s="194" t="s">
        <v>3755</v>
      </c>
      <c r="D2812" s="210">
        <v>1316138.6900000002</v>
      </c>
      <c r="E2812" s="210">
        <v>838964.95000000007</v>
      </c>
      <c r="F2812" s="20">
        <v>0</v>
      </c>
      <c r="G2812" s="21">
        <f t="shared" si="43"/>
        <v>477173.74000000011</v>
      </c>
      <c r="H2812" s="20">
        <v>0</v>
      </c>
      <c r="I2812" s="20">
        <v>0</v>
      </c>
    </row>
    <row r="2813" spans="1:9" x14ac:dyDescent="0.25">
      <c r="A2813" s="164" t="s">
        <v>2794</v>
      </c>
      <c r="B2813" s="93"/>
      <c r="C2813" s="194" t="s">
        <v>3755</v>
      </c>
      <c r="D2813" s="210">
        <v>1592695.9</v>
      </c>
      <c r="E2813" s="210">
        <v>952582.6100000001</v>
      </c>
      <c r="F2813" s="20">
        <v>0</v>
      </c>
      <c r="G2813" s="21">
        <f t="shared" si="43"/>
        <v>640113.2899999998</v>
      </c>
      <c r="H2813" s="20">
        <v>0</v>
      </c>
      <c r="I2813" s="20">
        <v>0</v>
      </c>
    </row>
    <row r="2814" spans="1:9" x14ac:dyDescent="0.25">
      <c r="A2814" s="164" t="s">
        <v>2795</v>
      </c>
      <c r="B2814" s="93"/>
      <c r="C2814" s="194" t="s">
        <v>3755</v>
      </c>
      <c r="D2814" s="210">
        <v>652028.79999999993</v>
      </c>
      <c r="E2814" s="210">
        <v>527565.4</v>
      </c>
      <c r="F2814" s="20">
        <v>0</v>
      </c>
      <c r="G2814" s="21">
        <f t="shared" si="43"/>
        <v>124463.39999999991</v>
      </c>
      <c r="H2814" s="20">
        <v>0</v>
      </c>
      <c r="I2814" s="20">
        <v>0</v>
      </c>
    </row>
    <row r="2815" spans="1:9" x14ac:dyDescent="0.25">
      <c r="A2815" s="164" t="s">
        <v>2796</v>
      </c>
      <c r="B2815" s="93"/>
      <c r="C2815" s="194" t="s">
        <v>3755</v>
      </c>
      <c r="D2815" s="210">
        <v>631844.29</v>
      </c>
      <c r="E2815" s="210">
        <v>499201.09000000008</v>
      </c>
      <c r="F2815" s="20">
        <v>0</v>
      </c>
      <c r="G2815" s="21">
        <f t="shared" si="43"/>
        <v>132643.19999999995</v>
      </c>
      <c r="H2815" s="20">
        <v>0</v>
      </c>
      <c r="I2815" s="20">
        <v>0</v>
      </c>
    </row>
    <row r="2816" spans="1:9" x14ac:dyDescent="0.25">
      <c r="A2816" s="164" t="s">
        <v>2797</v>
      </c>
      <c r="B2816" s="93"/>
      <c r="C2816" s="194" t="s">
        <v>3756</v>
      </c>
      <c r="D2816" s="210">
        <v>93428.999999999971</v>
      </c>
      <c r="E2816" s="210">
        <v>8740</v>
      </c>
      <c r="F2816" s="20">
        <v>0</v>
      </c>
      <c r="G2816" s="21">
        <f t="shared" si="43"/>
        <v>84688.999999999971</v>
      </c>
      <c r="H2816" s="20">
        <v>0</v>
      </c>
      <c r="I2816" s="20">
        <v>0</v>
      </c>
    </row>
    <row r="2817" spans="1:9" x14ac:dyDescent="0.25">
      <c r="A2817" s="164" t="s">
        <v>2798</v>
      </c>
      <c r="B2817" s="93"/>
      <c r="C2817" s="194" t="s">
        <v>3756</v>
      </c>
      <c r="D2817" s="210">
        <v>58054.499999999985</v>
      </c>
      <c r="E2817" s="210">
        <v>8486.1</v>
      </c>
      <c r="F2817" s="20">
        <v>0</v>
      </c>
      <c r="G2817" s="21">
        <f t="shared" si="43"/>
        <v>49568.399999999987</v>
      </c>
      <c r="H2817" s="20">
        <v>0</v>
      </c>
      <c r="I2817" s="20">
        <v>0</v>
      </c>
    </row>
    <row r="2818" spans="1:9" x14ac:dyDescent="0.25">
      <c r="A2818" s="164" t="s">
        <v>2799</v>
      </c>
      <c r="B2818" s="93"/>
      <c r="C2818" s="194" t="s">
        <v>3756</v>
      </c>
      <c r="D2818" s="210">
        <v>74970</v>
      </c>
      <c r="E2818" s="210">
        <v>22157.699999999997</v>
      </c>
      <c r="F2818" s="20">
        <v>0</v>
      </c>
      <c r="G2818" s="21">
        <f t="shared" si="43"/>
        <v>52812.3</v>
      </c>
      <c r="H2818" s="20">
        <v>0</v>
      </c>
      <c r="I2818" s="20">
        <v>0</v>
      </c>
    </row>
    <row r="2819" spans="1:9" x14ac:dyDescent="0.25">
      <c r="A2819" s="164" t="s">
        <v>2800</v>
      </c>
      <c r="B2819" s="93"/>
      <c r="C2819" s="194" t="s">
        <v>3756</v>
      </c>
      <c r="D2819" s="210">
        <v>233792.99999999991</v>
      </c>
      <c r="E2819" s="210">
        <v>142503.50000000003</v>
      </c>
      <c r="F2819" s="20">
        <v>0</v>
      </c>
      <c r="G2819" s="21">
        <f t="shared" si="43"/>
        <v>91289.499999999884</v>
      </c>
      <c r="H2819" s="20">
        <v>0</v>
      </c>
      <c r="I2819" s="20">
        <v>0</v>
      </c>
    </row>
    <row r="2820" spans="1:9" x14ac:dyDescent="0.25">
      <c r="A2820" s="164" t="s">
        <v>2801</v>
      </c>
      <c r="B2820" s="93"/>
      <c r="C2820" s="194" t="s">
        <v>3756</v>
      </c>
      <c r="D2820" s="210">
        <v>775862.05000000051</v>
      </c>
      <c r="E2820" s="210">
        <v>272237.25000000006</v>
      </c>
      <c r="F2820" s="20">
        <v>0</v>
      </c>
      <c r="G2820" s="21">
        <f t="shared" ref="G2820:G2883" si="44">D2820-E2820</f>
        <v>503624.80000000045</v>
      </c>
      <c r="H2820" s="20">
        <v>0</v>
      </c>
      <c r="I2820" s="20">
        <v>0</v>
      </c>
    </row>
    <row r="2821" spans="1:9" x14ac:dyDescent="0.25">
      <c r="A2821" s="164" t="s">
        <v>2802</v>
      </c>
      <c r="B2821" s="93"/>
      <c r="C2821" s="194" t="s">
        <v>3756</v>
      </c>
      <c r="D2821" s="210">
        <v>662419.39999999991</v>
      </c>
      <c r="E2821" s="210">
        <v>298997.19999999995</v>
      </c>
      <c r="F2821" s="20">
        <v>0</v>
      </c>
      <c r="G2821" s="21">
        <f t="shared" si="44"/>
        <v>363422.19999999995</v>
      </c>
      <c r="H2821" s="20">
        <v>0</v>
      </c>
      <c r="I2821" s="20">
        <v>0</v>
      </c>
    </row>
    <row r="2822" spans="1:9" x14ac:dyDescent="0.25">
      <c r="A2822" s="164" t="s">
        <v>2803</v>
      </c>
      <c r="B2822" s="93"/>
      <c r="C2822" s="194" t="s">
        <v>3756</v>
      </c>
      <c r="D2822" s="210">
        <v>844362.35</v>
      </c>
      <c r="E2822" s="210">
        <v>156861.70000000001</v>
      </c>
      <c r="F2822" s="20">
        <v>0</v>
      </c>
      <c r="G2822" s="21">
        <f t="shared" si="44"/>
        <v>687500.64999999991</v>
      </c>
      <c r="H2822" s="20">
        <v>0</v>
      </c>
      <c r="I2822" s="20">
        <v>0</v>
      </c>
    </row>
    <row r="2823" spans="1:9" x14ac:dyDescent="0.25">
      <c r="A2823" s="164" t="s">
        <v>2804</v>
      </c>
      <c r="B2823" s="93"/>
      <c r="C2823" s="194" t="s">
        <v>3756</v>
      </c>
      <c r="D2823" s="210">
        <v>128141.99999999997</v>
      </c>
      <c r="E2823" s="210">
        <v>67852.849999999991</v>
      </c>
      <c r="F2823" s="20">
        <v>0</v>
      </c>
      <c r="G2823" s="21">
        <f t="shared" si="44"/>
        <v>60289.14999999998</v>
      </c>
      <c r="H2823" s="20">
        <v>0</v>
      </c>
      <c r="I2823" s="20">
        <v>0</v>
      </c>
    </row>
    <row r="2824" spans="1:9" x14ac:dyDescent="0.25">
      <c r="A2824" s="164" t="s">
        <v>2805</v>
      </c>
      <c r="B2824" s="93"/>
      <c r="C2824" s="194" t="s">
        <v>3756</v>
      </c>
      <c r="D2824" s="210">
        <v>142380</v>
      </c>
      <c r="E2824" s="210">
        <v>31517.149999999998</v>
      </c>
      <c r="F2824" s="20">
        <v>0</v>
      </c>
      <c r="G2824" s="21">
        <f t="shared" si="44"/>
        <v>110862.85</v>
      </c>
      <c r="H2824" s="20">
        <v>0</v>
      </c>
      <c r="I2824" s="20">
        <v>0</v>
      </c>
    </row>
    <row r="2825" spans="1:9" x14ac:dyDescent="0.25">
      <c r="A2825" s="164" t="s">
        <v>2806</v>
      </c>
      <c r="B2825" s="93"/>
      <c r="C2825" s="194" t="s">
        <v>3756</v>
      </c>
      <c r="D2825" s="210">
        <v>128236.49999999996</v>
      </c>
      <c r="E2825" s="210">
        <v>64491.05</v>
      </c>
      <c r="F2825" s="20">
        <v>0</v>
      </c>
      <c r="G2825" s="21">
        <f t="shared" si="44"/>
        <v>63745.449999999953</v>
      </c>
      <c r="H2825" s="20">
        <v>0</v>
      </c>
      <c r="I2825" s="20">
        <v>0</v>
      </c>
    </row>
    <row r="2826" spans="1:9" x14ac:dyDescent="0.25">
      <c r="A2826" s="164" t="s">
        <v>2807</v>
      </c>
      <c r="B2826" s="93"/>
      <c r="C2826" s="194" t="s">
        <v>3756</v>
      </c>
      <c r="D2826" s="210">
        <v>99067.5</v>
      </c>
      <c r="E2826" s="210">
        <v>56849.2</v>
      </c>
      <c r="F2826" s="20">
        <v>0</v>
      </c>
      <c r="G2826" s="21">
        <f t="shared" si="44"/>
        <v>42218.3</v>
      </c>
      <c r="H2826" s="20">
        <v>0</v>
      </c>
      <c r="I2826" s="20">
        <v>0</v>
      </c>
    </row>
    <row r="2827" spans="1:9" x14ac:dyDescent="0.25">
      <c r="A2827" s="164" t="s">
        <v>2808</v>
      </c>
      <c r="B2827" s="93"/>
      <c r="C2827" s="194" t="s">
        <v>3756</v>
      </c>
      <c r="D2827" s="210">
        <v>120960.00000000001</v>
      </c>
      <c r="E2827" s="210">
        <v>17634.5</v>
      </c>
      <c r="F2827" s="20">
        <v>0</v>
      </c>
      <c r="G2827" s="21">
        <f t="shared" si="44"/>
        <v>103325.50000000001</v>
      </c>
      <c r="H2827" s="20">
        <v>0</v>
      </c>
      <c r="I2827" s="20">
        <v>0</v>
      </c>
    </row>
    <row r="2828" spans="1:9" x14ac:dyDescent="0.25">
      <c r="A2828" s="164" t="s">
        <v>2809</v>
      </c>
      <c r="B2828" s="93"/>
      <c r="C2828" s="194" t="s">
        <v>3756</v>
      </c>
      <c r="D2828" s="210">
        <v>128173.50000000003</v>
      </c>
      <c r="E2828" s="210">
        <v>15911.3</v>
      </c>
      <c r="F2828" s="20">
        <v>0</v>
      </c>
      <c r="G2828" s="21">
        <f t="shared" si="44"/>
        <v>112262.20000000003</v>
      </c>
      <c r="H2828" s="20">
        <v>0</v>
      </c>
      <c r="I2828" s="20">
        <v>0</v>
      </c>
    </row>
    <row r="2829" spans="1:9" x14ac:dyDescent="0.25">
      <c r="A2829" s="164" t="s">
        <v>2810</v>
      </c>
      <c r="B2829" s="93"/>
      <c r="C2829" s="194" t="s">
        <v>3756</v>
      </c>
      <c r="D2829" s="210">
        <v>172084.50000000009</v>
      </c>
      <c r="E2829" s="210">
        <v>24251.250000000004</v>
      </c>
      <c r="F2829" s="20">
        <v>0</v>
      </c>
      <c r="G2829" s="21">
        <f t="shared" si="44"/>
        <v>147833.25000000009</v>
      </c>
      <c r="H2829" s="20">
        <v>0</v>
      </c>
      <c r="I2829" s="20">
        <v>0</v>
      </c>
    </row>
    <row r="2830" spans="1:9" x14ac:dyDescent="0.25">
      <c r="A2830" s="164" t="s">
        <v>2811</v>
      </c>
      <c r="B2830" s="93"/>
      <c r="C2830" s="194" t="s">
        <v>3756</v>
      </c>
      <c r="D2830" s="210">
        <v>191366.74999999991</v>
      </c>
      <c r="E2830" s="210">
        <v>100600.90000000002</v>
      </c>
      <c r="F2830" s="20">
        <v>0</v>
      </c>
      <c r="G2830" s="21">
        <f t="shared" si="44"/>
        <v>90765.849999999889</v>
      </c>
      <c r="H2830" s="20">
        <v>0</v>
      </c>
      <c r="I2830" s="20">
        <v>0</v>
      </c>
    </row>
    <row r="2831" spans="1:9" x14ac:dyDescent="0.25">
      <c r="A2831" s="164" t="s">
        <v>2812</v>
      </c>
      <c r="B2831" s="93"/>
      <c r="C2831" s="194" t="s">
        <v>3756</v>
      </c>
      <c r="D2831" s="210">
        <v>181534.50000000006</v>
      </c>
      <c r="E2831" s="210">
        <v>61003.6</v>
      </c>
      <c r="F2831" s="20">
        <v>0</v>
      </c>
      <c r="G2831" s="21">
        <f t="shared" si="44"/>
        <v>120530.90000000005</v>
      </c>
      <c r="H2831" s="20">
        <v>0</v>
      </c>
      <c r="I2831" s="20">
        <v>0</v>
      </c>
    </row>
    <row r="2832" spans="1:9" x14ac:dyDescent="0.25">
      <c r="A2832" s="164" t="s">
        <v>2813</v>
      </c>
      <c r="B2832" s="93"/>
      <c r="C2832" s="194" t="s">
        <v>3756</v>
      </c>
      <c r="D2832" s="210">
        <v>174604.50000000006</v>
      </c>
      <c r="E2832" s="210">
        <v>78981.700000000012</v>
      </c>
      <c r="F2832" s="20">
        <v>0</v>
      </c>
      <c r="G2832" s="21">
        <f t="shared" si="44"/>
        <v>95622.800000000047</v>
      </c>
      <c r="H2832" s="20">
        <v>0</v>
      </c>
      <c r="I2832" s="20">
        <v>0</v>
      </c>
    </row>
    <row r="2833" spans="1:9" x14ac:dyDescent="0.25">
      <c r="A2833" s="164" t="s">
        <v>2814</v>
      </c>
      <c r="B2833" s="93"/>
      <c r="C2833" s="194" t="s">
        <v>3756</v>
      </c>
      <c r="D2833" s="210">
        <v>134631.00000000003</v>
      </c>
      <c r="E2833" s="210">
        <v>68088.349999999991</v>
      </c>
      <c r="F2833" s="20">
        <v>0</v>
      </c>
      <c r="G2833" s="21">
        <f t="shared" si="44"/>
        <v>66542.650000000038</v>
      </c>
      <c r="H2833" s="20">
        <v>0</v>
      </c>
      <c r="I2833" s="20">
        <v>0</v>
      </c>
    </row>
    <row r="2834" spans="1:9" x14ac:dyDescent="0.25">
      <c r="A2834" s="164" t="s">
        <v>2815</v>
      </c>
      <c r="B2834" s="93"/>
      <c r="C2834" s="194" t="s">
        <v>3756</v>
      </c>
      <c r="D2834" s="210">
        <v>205127.99999999994</v>
      </c>
      <c r="E2834" s="210">
        <v>117257.65</v>
      </c>
      <c r="F2834" s="20">
        <v>0</v>
      </c>
      <c r="G2834" s="21">
        <f t="shared" si="44"/>
        <v>87870.349999999948</v>
      </c>
      <c r="H2834" s="20">
        <v>0</v>
      </c>
      <c r="I2834" s="20">
        <v>0</v>
      </c>
    </row>
    <row r="2835" spans="1:9" x14ac:dyDescent="0.25">
      <c r="A2835" s="164" t="s">
        <v>2816</v>
      </c>
      <c r="B2835" s="93"/>
      <c r="C2835" s="194" t="s">
        <v>3756</v>
      </c>
      <c r="D2835" s="210">
        <v>98721.000000000029</v>
      </c>
      <c r="E2835" s="210">
        <v>29203.75</v>
      </c>
      <c r="F2835" s="20">
        <v>0</v>
      </c>
      <c r="G2835" s="21">
        <f t="shared" si="44"/>
        <v>69517.250000000029</v>
      </c>
      <c r="H2835" s="20">
        <v>0</v>
      </c>
      <c r="I2835" s="20">
        <v>0</v>
      </c>
    </row>
    <row r="2836" spans="1:9" x14ac:dyDescent="0.25">
      <c r="A2836" s="164" t="s">
        <v>2817</v>
      </c>
      <c r="B2836" s="93"/>
      <c r="C2836" s="194" t="s">
        <v>3756</v>
      </c>
      <c r="D2836" s="210">
        <v>488911.50000000023</v>
      </c>
      <c r="E2836" s="210">
        <v>294590.2</v>
      </c>
      <c r="F2836" s="20">
        <v>0</v>
      </c>
      <c r="G2836" s="21">
        <f t="shared" si="44"/>
        <v>194321.30000000022</v>
      </c>
      <c r="H2836" s="20">
        <v>0</v>
      </c>
      <c r="I2836" s="20">
        <v>0</v>
      </c>
    </row>
    <row r="2837" spans="1:9" x14ac:dyDescent="0.25">
      <c r="A2837" s="164" t="s">
        <v>2818</v>
      </c>
      <c r="B2837" s="93"/>
      <c r="C2837" s="194" t="s">
        <v>3756</v>
      </c>
      <c r="D2837" s="210">
        <v>174226.49999999997</v>
      </c>
      <c r="E2837" s="210">
        <v>87094.049999999988</v>
      </c>
      <c r="F2837" s="20">
        <v>0</v>
      </c>
      <c r="G2837" s="21">
        <f t="shared" si="44"/>
        <v>87132.449999999983</v>
      </c>
      <c r="H2837" s="20">
        <v>0</v>
      </c>
      <c r="I2837" s="20">
        <v>0</v>
      </c>
    </row>
    <row r="2838" spans="1:9" x14ac:dyDescent="0.25">
      <c r="A2838" s="164" t="s">
        <v>2819</v>
      </c>
      <c r="B2838" s="93"/>
      <c r="C2838" s="194" t="s">
        <v>3756</v>
      </c>
      <c r="D2838" s="210">
        <v>223862.09999999995</v>
      </c>
      <c r="E2838" s="210">
        <v>85327.599999999991</v>
      </c>
      <c r="F2838" s="20">
        <v>0</v>
      </c>
      <c r="G2838" s="21">
        <f t="shared" si="44"/>
        <v>138534.49999999994</v>
      </c>
      <c r="H2838" s="20">
        <v>0</v>
      </c>
      <c r="I2838" s="20">
        <v>0</v>
      </c>
    </row>
    <row r="2839" spans="1:9" x14ac:dyDescent="0.25">
      <c r="A2839" s="164" t="s">
        <v>2820</v>
      </c>
      <c r="B2839" s="93"/>
      <c r="C2839" s="194" t="s">
        <v>3756</v>
      </c>
      <c r="D2839" s="210">
        <v>185865.40000000011</v>
      </c>
      <c r="E2839" s="210">
        <v>76582.459999999992</v>
      </c>
      <c r="F2839" s="20">
        <v>0</v>
      </c>
      <c r="G2839" s="21">
        <f t="shared" si="44"/>
        <v>109282.94000000012</v>
      </c>
      <c r="H2839" s="20">
        <v>0</v>
      </c>
      <c r="I2839" s="20">
        <v>0</v>
      </c>
    </row>
    <row r="2840" spans="1:9" x14ac:dyDescent="0.25">
      <c r="A2840" s="164" t="s">
        <v>2821</v>
      </c>
      <c r="B2840" s="93"/>
      <c r="C2840" s="194" t="s">
        <v>3756</v>
      </c>
      <c r="D2840" s="210">
        <v>118943.99999999997</v>
      </c>
      <c r="E2840" s="210">
        <v>30862.200000000004</v>
      </c>
      <c r="F2840" s="20">
        <v>0</v>
      </c>
      <c r="G2840" s="21">
        <f t="shared" si="44"/>
        <v>88081.799999999959</v>
      </c>
      <c r="H2840" s="20">
        <v>0</v>
      </c>
      <c r="I2840" s="20">
        <v>0</v>
      </c>
    </row>
    <row r="2841" spans="1:9" x14ac:dyDescent="0.25">
      <c r="A2841" s="164" t="s">
        <v>2822</v>
      </c>
      <c r="B2841" s="93"/>
      <c r="C2841" s="194" t="s">
        <v>3756</v>
      </c>
      <c r="D2841" s="210">
        <v>73836.000000000029</v>
      </c>
      <c r="E2841" s="210">
        <v>0</v>
      </c>
      <c r="F2841" s="20">
        <v>0</v>
      </c>
      <c r="G2841" s="21">
        <f t="shared" si="44"/>
        <v>73836.000000000029</v>
      </c>
      <c r="H2841" s="20">
        <v>0</v>
      </c>
      <c r="I2841" s="20">
        <v>0</v>
      </c>
    </row>
    <row r="2842" spans="1:9" x14ac:dyDescent="0.25">
      <c r="A2842" s="164" t="s">
        <v>2823</v>
      </c>
      <c r="B2842" s="93"/>
      <c r="C2842" s="194" t="s">
        <v>3756</v>
      </c>
      <c r="D2842" s="210">
        <v>374975.99999999983</v>
      </c>
      <c r="E2842" s="210">
        <v>9030.2999999999993</v>
      </c>
      <c r="F2842" s="20">
        <v>0</v>
      </c>
      <c r="G2842" s="21">
        <f t="shared" si="44"/>
        <v>365945.69999999984</v>
      </c>
      <c r="H2842" s="20">
        <v>0</v>
      </c>
      <c r="I2842" s="20">
        <v>0</v>
      </c>
    </row>
    <row r="2843" spans="1:9" x14ac:dyDescent="0.25">
      <c r="A2843" s="164" t="s">
        <v>2824</v>
      </c>
      <c r="B2843" s="93"/>
      <c r="C2843" s="194" t="s">
        <v>3756</v>
      </c>
      <c r="D2843" s="210">
        <v>56479.499999999978</v>
      </c>
      <c r="E2843" s="210">
        <v>4655.7</v>
      </c>
      <c r="F2843" s="20">
        <v>0</v>
      </c>
      <c r="G2843" s="21">
        <f t="shared" si="44"/>
        <v>51823.799999999981</v>
      </c>
      <c r="H2843" s="20">
        <v>0</v>
      </c>
      <c r="I2843" s="20">
        <v>0</v>
      </c>
    </row>
    <row r="2844" spans="1:9" x14ac:dyDescent="0.25">
      <c r="A2844" s="164" t="s">
        <v>2825</v>
      </c>
      <c r="B2844" s="93"/>
      <c r="C2844" s="194" t="s">
        <v>3756</v>
      </c>
      <c r="D2844" s="210">
        <v>241825.49999999988</v>
      </c>
      <c r="E2844" s="210">
        <v>78269.450000000012</v>
      </c>
      <c r="F2844" s="20">
        <v>0</v>
      </c>
      <c r="G2844" s="21">
        <f t="shared" si="44"/>
        <v>163556.04999999987</v>
      </c>
      <c r="H2844" s="20">
        <v>0</v>
      </c>
      <c r="I2844" s="20">
        <v>0</v>
      </c>
    </row>
    <row r="2845" spans="1:9" x14ac:dyDescent="0.25">
      <c r="A2845" s="164" t="s">
        <v>2826</v>
      </c>
      <c r="B2845" s="93"/>
      <c r="C2845" s="194" t="s">
        <v>3756</v>
      </c>
      <c r="D2845" s="210">
        <v>256902.49999999997</v>
      </c>
      <c r="E2845" s="210">
        <v>113060.49999999997</v>
      </c>
      <c r="F2845" s="20">
        <v>0</v>
      </c>
      <c r="G2845" s="21">
        <f t="shared" si="44"/>
        <v>143842</v>
      </c>
      <c r="H2845" s="20">
        <v>0</v>
      </c>
      <c r="I2845" s="20">
        <v>0</v>
      </c>
    </row>
    <row r="2846" spans="1:9" x14ac:dyDescent="0.25">
      <c r="A2846" s="164" t="s">
        <v>2827</v>
      </c>
      <c r="B2846" s="93"/>
      <c r="C2846" s="194" t="s">
        <v>3756</v>
      </c>
      <c r="D2846" s="210">
        <v>137119.5</v>
      </c>
      <c r="E2846" s="210">
        <v>29019.9</v>
      </c>
      <c r="F2846" s="20">
        <v>0</v>
      </c>
      <c r="G2846" s="21">
        <f t="shared" si="44"/>
        <v>108099.6</v>
      </c>
      <c r="H2846" s="20">
        <v>0</v>
      </c>
      <c r="I2846" s="20">
        <v>0</v>
      </c>
    </row>
    <row r="2847" spans="1:9" x14ac:dyDescent="0.25">
      <c r="A2847" s="164" t="s">
        <v>2828</v>
      </c>
      <c r="B2847" s="93"/>
      <c r="C2847" s="194" t="s">
        <v>3756</v>
      </c>
      <c r="D2847" s="210">
        <v>138026.70000000004</v>
      </c>
      <c r="E2847" s="210">
        <v>43488.6</v>
      </c>
      <c r="F2847" s="20">
        <v>0</v>
      </c>
      <c r="G2847" s="21">
        <f t="shared" si="44"/>
        <v>94538.100000000035</v>
      </c>
      <c r="H2847" s="20">
        <v>0</v>
      </c>
      <c r="I2847" s="20">
        <v>0</v>
      </c>
    </row>
    <row r="2848" spans="1:9" x14ac:dyDescent="0.25">
      <c r="A2848" s="164" t="s">
        <v>2829</v>
      </c>
      <c r="B2848" s="93"/>
      <c r="C2848" s="194" t="s">
        <v>3756</v>
      </c>
      <c r="D2848" s="210">
        <v>164115</v>
      </c>
      <c r="E2848" s="210">
        <v>68054.45</v>
      </c>
      <c r="F2848" s="20">
        <v>0</v>
      </c>
      <c r="G2848" s="21">
        <f t="shared" si="44"/>
        <v>96060.55</v>
      </c>
      <c r="H2848" s="20">
        <v>0</v>
      </c>
      <c r="I2848" s="20">
        <v>0</v>
      </c>
    </row>
    <row r="2849" spans="1:9" x14ac:dyDescent="0.25">
      <c r="A2849" s="164" t="s">
        <v>2830</v>
      </c>
      <c r="B2849" s="93"/>
      <c r="C2849" s="194" t="s">
        <v>3756</v>
      </c>
      <c r="D2849" s="210">
        <v>396270.00000000006</v>
      </c>
      <c r="E2849" s="210">
        <v>155883.59999999998</v>
      </c>
      <c r="F2849" s="20">
        <v>0</v>
      </c>
      <c r="G2849" s="21">
        <f t="shared" si="44"/>
        <v>240386.40000000008</v>
      </c>
      <c r="H2849" s="20">
        <v>0</v>
      </c>
      <c r="I2849" s="20">
        <v>0</v>
      </c>
    </row>
    <row r="2850" spans="1:9" x14ac:dyDescent="0.25">
      <c r="A2850" s="164" t="s">
        <v>2831</v>
      </c>
      <c r="B2850" s="93"/>
      <c r="C2850" s="194" t="s">
        <v>3756</v>
      </c>
      <c r="D2850" s="210">
        <v>213223.5</v>
      </c>
      <c r="E2850" s="210">
        <v>111651.00000000001</v>
      </c>
      <c r="F2850" s="20">
        <v>0</v>
      </c>
      <c r="G2850" s="21">
        <f t="shared" si="44"/>
        <v>101572.49999999999</v>
      </c>
      <c r="H2850" s="20">
        <v>0</v>
      </c>
      <c r="I2850" s="20">
        <v>0</v>
      </c>
    </row>
    <row r="2851" spans="1:9" x14ac:dyDescent="0.25">
      <c r="A2851" s="164" t="s">
        <v>625</v>
      </c>
      <c r="B2851" s="93"/>
      <c r="C2851" s="194" t="s">
        <v>3756</v>
      </c>
      <c r="D2851" s="210">
        <v>110691.00000000004</v>
      </c>
      <c r="E2851" s="210">
        <v>58483.399999999994</v>
      </c>
      <c r="F2851" s="20">
        <v>0</v>
      </c>
      <c r="G2851" s="21">
        <f t="shared" si="44"/>
        <v>52207.600000000049</v>
      </c>
      <c r="H2851" s="20">
        <v>0</v>
      </c>
      <c r="I2851" s="20">
        <v>0</v>
      </c>
    </row>
    <row r="2852" spans="1:9" x14ac:dyDescent="0.25">
      <c r="A2852" s="164" t="s">
        <v>2832</v>
      </c>
      <c r="B2852" s="93"/>
      <c r="C2852" s="194" t="s">
        <v>3756</v>
      </c>
      <c r="D2852" s="210">
        <v>331470.99999999988</v>
      </c>
      <c r="E2852" s="210">
        <v>39136.200000000004</v>
      </c>
      <c r="F2852" s="20">
        <v>0</v>
      </c>
      <c r="G2852" s="21">
        <f t="shared" si="44"/>
        <v>292334.79999999987</v>
      </c>
      <c r="H2852" s="20">
        <v>0</v>
      </c>
      <c r="I2852" s="20">
        <v>0</v>
      </c>
    </row>
    <row r="2853" spans="1:9" x14ac:dyDescent="0.25">
      <c r="A2853" s="164" t="s">
        <v>2833</v>
      </c>
      <c r="B2853" s="93"/>
      <c r="C2853" s="194" t="s">
        <v>3756</v>
      </c>
      <c r="D2853" s="210">
        <v>73489.499999999985</v>
      </c>
      <c r="E2853" s="210">
        <v>0</v>
      </c>
      <c r="F2853" s="20">
        <v>0</v>
      </c>
      <c r="G2853" s="21">
        <f t="shared" si="44"/>
        <v>73489.499999999985</v>
      </c>
      <c r="H2853" s="20">
        <v>0</v>
      </c>
      <c r="I2853" s="20">
        <v>0</v>
      </c>
    </row>
    <row r="2854" spans="1:9" x14ac:dyDescent="0.25">
      <c r="A2854" s="164" t="s">
        <v>2834</v>
      </c>
      <c r="B2854" s="93"/>
      <c r="C2854" s="194" t="s">
        <v>3756</v>
      </c>
      <c r="D2854" s="210">
        <v>143766.00000000006</v>
      </c>
      <c r="E2854" s="210">
        <v>89469.8</v>
      </c>
      <c r="F2854" s="20">
        <v>0</v>
      </c>
      <c r="G2854" s="21">
        <f t="shared" si="44"/>
        <v>54296.200000000055</v>
      </c>
      <c r="H2854" s="20">
        <v>0</v>
      </c>
      <c r="I2854" s="20">
        <v>0</v>
      </c>
    </row>
    <row r="2855" spans="1:9" x14ac:dyDescent="0.25">
      <c r="A2855" s="164" t="s">
        <v>2835</v>
      </c>
      <c r="B2855" s="93"/>
      <c r="C2855" s="194" t="s">
        <v>3756</v>
      </c>
      <c r="D2855" s="210">
        <v>147199.50000000009</v>
      </c>
      <c r="E2855" s="210">
        <v>56443.5</v>
      </c>
      <c r="F2855" s="20">
        <v>0</v>
      </c>
      <c r="G2855" s="21">
        <f t="shared" si="44"/>
        <v>90756.000000000087</v>
      </c>
      <c r="H2855" s="20">
        <v>0</v>
      </c>
      <c r="I2855" s="20">
        <v>0</v>
      </c>
    </row>
    <row r="2856" spans="1:9" x14ac:dyDescent="0.25">
      <c r="A2856" s="164" t="s">
        <v>2836</v>
      </c>
      <c r="B2856" s="93"/>
      <c r="C2856" s="194" t="s">
        <v>3756</v>
      </c>
      <c r="D2856" s="210">
        <v>201996.50000000006</v>
      </c>
      <c r="E2856" s="210">
        <v>1545.35</v>
      </c>
      <c r="F2856" s="20">
        <v>0</v>
      </c>
      <c r="G2856" s="21">
        <f t="shared" si="44"/>
        <v>200451.15000000005</v>
      </c>
      <c r="H2856" s="20">
        <v>0</v>
      </c>
      <c r="I2856" s="20">
        <v>0</v>
      </c>
    </row>
    <row r="2857" spans="1:9" x14ac:dyDescent="0.25">
      <c r="A2857" s="164" t="s">
        <v>2837</v>
      </c>
      <c r="B2857" s="93"/>
      <c r="C2857" s="194" t="s">
        <v>3756</v>
      </c>
      <c r="D2857" s="210">
        <v>174773.54999999996</v>
      </c>
      <c r="E2857" s="210">
        <v>12034.6</v>
      </c>
      <c r="F2857" s="20">
        <v>0</v>
      </c>
      <c r="G2857" s="21">
        <f t="shared" si="44"/>
        <v>162738.94999999995</v>
      </c>
      <c r="H2857" s="20">
        <v>0</v>
      </c>
      <c r="I2857" s="20">
        <v>0</v>
      </c>
    </row>
    <row r="2858" spans="1:9" x14ac:dyDescent="0.25">
      <c r="A2858" s="164" t="s">
        <v>2838</v>
      </c>
      <c r="B2858" s="93"/>
      <c r="C2858" s="194" t="s">
        <v>3756</v>
      </c>
      <c r="D2858" s="210">
        <v>70448.399999999994</v>
      </c>
      <c r="E2858" s="210">
        <v>0</v>
      </c>
      <c r="F2858" s="20">
        <v>0</v>
      </c>
      <c r="G2858" s="21">
        <f t="shared" si="44"/>
        <v>70448.399999999994</v>
      </c>
      <c r="H2858" s="20">
        <v>0</v>
      </c>
      <c r="I2858" s="20">
        <v>0</v>
      </c>
    </row>
    <row r="2859" spans="1:9" x14ac:dyDescent="0.25">
      <c r="A2859" s="164" t="s">
        <v>723</v>
      </c>
      <c r="B2859" s="93"/>
      <c r="C2859" s="194" t="s">
        <v>3756</v>
      </c>
      <c r="D2859" s="210">
        <v>154003.50000000006</v>
      </c>
      <c r="E2859" s="210">
        <v>35299.600000000006</v>
      </c>
      <c r="F2859" s="20">
        <v>0</v>
      </c>
      <c r="G2859" s="21">
        <f t="shared" si="44"/>
        <v>118703.90000000005</v>
      </c>
      <c r="H2859" s="20">
        <v>0</v>
      </c>
      <c r="I2859" s="20">
        <v>0</v>
      </c>
    </row>
    <row r="2860" spans="1:9" x14ac:dyDescent="0.25">
      <c r="A2860" s="164" t="s">
        <v>2839</v>
      </c>
      <c r="B2860" s="93"/>
      <c r="C2860" s="194" t="s">
        <v>3756</v>
      </c>
      <c r="D2860" s="210">
        <v>190291.49999999994</v>
      </c>
      <c r="E2860" s="210">
        <v>64512.65</v>
      </c>
      <c r="F2860" s="20">
        <v>0</v>
      </c>
      <c r="G2860" s="21">
        <f t="shared" si="44"/>
        <v>125778.84999999995</v>
      </c>
      <c r="H2860" s="20">
        <v>0</v>
      </c>
      <c r="I2860" s="20">
        <v>0</v>
      </c>
    </row>
    <row r="2861" spans="1:9" x14ac:dyDescent="0.25">
      <c r="A2861" s="164" t="s">
        <v>2840</v>
      </c>
      <c r="B2861" s="93"/>
      <c r="C2861" s="194" t="s">
        <v>3756</v>
      </c>
      <c r="D2861" s="210">
        <v>30050.999999999993</v>
      </c>
      <c r="E2861" s="210">
        <v>0</v>
      </c>
      <c r="F2861" s="20">
        <v>0</v>
      </c>
      <c r="G2861" s="21">
        <f t="shared" si="44"/>
        <v>30050.999999999993</v>
      </c>
      <c r="H2861" s="20">
        <v>0</v>
      </c>
      <c r="I2861" s="20">
        <v>0</v>
      </c>
    </row>
    <row r="2862" spans="1:9" x14ac:dyDescent="0.25">
      <c r="A2862" s="164" t="s">
        <v>2782</v>
      </c>
      <c r="B2862" s="93"/>
      <c r="C2862" s="194" t="s">
        <v>3756</v>
      </c>
      <c r="D2862" s="210">
        <v>114975</v>
      </c>
      <c r="E2862" s="210">
        <v>28408.95</v>
      </c>
      <c r="F2862" s="20">
        <v>0</v>
      </c>
      <c r="G2862" s="21">
        <f t="shared" si="44"/>
        <v>86566.05</v>
      </c>
      <c r="H2862" s="20">
        <v>0</v>
      </c>
      <c r="I2862" s="20">
        <v>0</v>
      </c>
    </row>
    <row r="2863" spans="1:9" x14ac:dyDescent="0.25">
      <c r="A2863" s="164" t="s">
        <v>2784</v>
      </c>
      <c r="B2863" s="93"/>
      <c r="C2863" s="194" t="s">
        <v>3756</v>
      </c>
      <c r="D2863" s="210">
        <v>139418.99999999997</v>
      </c>
      <c r="E2863" s="210">
        <v>27901.3</v>
      </c>
      <c r="F2863" s="20">
        <v>0</v>
      </c>
      <c r="G2863" s="21">
        <f t="shared" si="44"/>
        <v>111517.69999999997</v>
      </c>
      <c r="H2863" s="20">
        <v>0</v>
      </c>
      <c r="I2863" s="20">
        <v>0</v>
      </c>
    </row>
    <row r="2864" spans="1:9" x14ac:dyDescent="0.25">
      <c r="A2864" s="164" t="s">
        <v>2841</v>
      </c>
      <c r="B2864" s="93"/>
      <c r="C2864" s="194" t="s">
        <v>3756</v>
      </c>
      <c r="D2864" s="210">
        <v>89018.999999999971</v>
      </c>
      <c r="E2864" s="210">
        <v>42137.860000000008</v>
      </c>
      <c r="F2864" s="20">
        <v>0</v>
      </c>
      <c r="G2864" s="21">
        <f t="shared" si="44"/>
        <v>46881.139999999963</v>
      </c>
      <c r="H2864" s="20">
        <v>0</v>
      </c>
      <c r="I2864" s="20">
        <v>0</v>
      </c>
    </row>
    <row r="2865" spans="1:9" x14ac:dyDescent="0.25">
      <c r="A2865" s="164" t="s">
        <v>2842</v>
      </c>
      <c r="B2865" s="93"/>
      <c r="C2865" s="194" t="s">
        <v>3756</v>
      </c>
      <c r="D2865" s="210">
        <v>133591.49999999997</v>
      </c>
      <c r="E2865" s="210">
        <v>76897.180000000022</v>
      </c>
      <c r="F2865" s="20">
        <v>0</v>
      </c>
      <c r="G2865" s="21">
        <f t="shared" si="44"/>
        <v>56694.319999999949</v>
      </c>
      <c r="H2865" s="20">
        <v>0</v>
      </c>
      <c r="I2865" s="20">
        <v>0</v>
      </c>
    </row>
    <row r="2866" spans="1:9" x14ac:dyDescent="0.25">
      <c r="A2866" s="164" t="s">
        <v>2843</v>
      </c>
      <c r="B2866" s="93"/>
      <c r="C2866" s="194" t="s">
        <v>3756</v>
      </c>
      <c r="D2866" s="210">
        <v>140993.99999999994</v>
      </c>
      <c r="E2866" s="210">
        <v>72164.400000000009</v>
      </c>
      <c r="F2866" s="20">
        <v>0</v>
      </c>
      <c r="G2866" s="21">
        <f t="shared" si="44"/>
        <v>68829.599999999933</v>
      </c>
      <c r="H2866" s="20">
        <v>0</v>
      </c>
      <c r="I2866" s="20">
        <v>0</v>
      </c>
    </row>
    <row r="2867" spans="1:9" x14ac:dyDescent="0.25">
      <c r="A2867" s="164" t="s">
        <v>2844</v>
      </c>
      <c r="B2867" s="93"/>
      <c r="C2867" s="194" t="s">
        <v>3757</v>
      </c>
      <c r="D2867" s="210">
        <v>115888.50000000004</v>
      </c>
      <c r="E2867" s="210">
        <v>94667.25</v>
      </c>
      <c r="F2867" s="20">
        <v>0</v>
      </c>
      <c r="G2867" s="21">
        <f t="shared" si="44"/>
        <v>21221.250000000044</v>
      </c>
      <c r="H2867" s="20">
        <v>0</v>
      </c>
      <c r="I2867" s="20">
        <v>0</v>
      </c>
    </row>
    <row r="2868" spans="1:9" x14ac:dyDescent="0.25">
      <c r="A2868" s="164" t="s">
        <v>2845</v>
      </c>
      <c r="B2868" s="93"/>
      <c r="C2868" s="194" t="s">
        <v>3757</v>
      </c>
      <c r="D2868" s="210">
        <v>44005.500000000015</v>
      </c>
      <c r="E2868" s="210">
        <v>28790.050000000003</v>
      </c>
      <c r="F2868" s="20">
        <v>0</v>
      </c>
      <c r="G2868" s="21">
        <f t="shared" si="44"/>
        <v>15215.450000000012</v>
      </c>
      <c r="H2868" s="20">
        <v>0</v>
      </c>
      <c r="I2868" s="20">
        <v>0</v>
      </c>
    </row>
    <row r="2869" spans="1:9" x14ac:dyDescent="0.25">
      <c r="A2869" s="164" t="s">
        <v>2846</v>
      </c>
      <c r="B2869" s="93"/>
      <c r="C2869" s="194" t="s">
        <v>3757</v>
      </c>
      <c r="D2869" s="210">
        <v>262741.5</v>
      </c>
      <c r="E2869" s="210">
        <v>73320.649999999994</v>
      </c>
      <c r="F2869" s="20">
        <v>0</v>
      </c>
      <c r="G2869" s="21">
        <f t="shared" si="44"/>
        <v>189420.85</v>
      </c>
      <c r="H2869" s="20">
        <v>0</v>
      </c>
      <c r="I2869" s="20">
        <v>0</v>
      </c>
    </row>
    <row r="2870" spans="1:9" x14ac:dyDescent="0.25">
      <c r="A2870" s="164" t="s">
        <v>2847</v>
      </c>
      <c r="B2870" s="93"/>
      <c r="C2870" s="194" t="s">
        <v>3757</v>
      </c>
      <c r="D2870" s="210">
        <v>99811.710000000036</v>
      </c>
      <c r="E2870" s="210">
        <v>33060.39</v>
      </c>
      <c r="F2870" s="20">
        <v>0</v>
      </c>
      <c r="G2870" s="21">
        <f t="shared" si="44"/>
        <v>66751.320000000036</v>
      </c>
      <c r="H2870" s="20">
        <v>0</v>
      </c>
      <c r="I2870" s="20">
        <v>0</v>
      </c>
    </row>
    <row r="2871" spans="1:9" x14ac:dyDescent="0.25">
      <c r="A2871" s="164" t="s">
        <v>2848</v>
      </c>
      <c r="B2871" s="93"/>
      <c r="C2871" s="194" t="s">
        <v>3757</v>
      </c>
      <c r="D2871" s="210">
        <v>92798.999999999971</v>
      </c>
      <c r="E2871" s="210">
        <v>24808.849999999995</v>
      </c>
      <c r="F2871" s="20">
        <v>0</v>
      </c>
      <c r="G2871" s="21">
        <f t="shared" si="44"/>
        <v>67990.14999999998</v>
      </c>
      <c r="H2871" s="20">
        <v>0</v>
      </c>
      <c r="I2871" s="20">
        <v>0</v>
      </c>
    </row>
    <row r="2872" spans="1:9" x14ac:dyDescent="0.25">
      <c r="A2872" s="164" t="s">
        <v>2849</v>
      </c>
      <c r="B2872" s="93"/>
      <c r="C2872" s="194" t="s">
        <v>3757</v>
      </c>
      <c r="D2872" s="210">
        <v>41831.999999999985</v>
      </c>
      <c r="E2872" s="210">
        <v>20459.239999999998</v>
      </c>
      <c r="F2872" s="20">
        <v>0</v>
      </c>
      <c r="G2872" s="21">
        <f t="shared" si="44"/>
        <v>21372.759999999987</v>
      </c>
      <c r="H2872" s="20">
        <v>0</v>
      </c>
      <c r="I2872" s="20">
        <v>0</v>
      </c>
    </row>
    <row r="2873" spans="1:9" x14ac:dyDescent="0.25">
      <c r="A2873" s="164" t="s">
        <v>2850</v>
      </c>
      <c r="B2873" s="93"/>
      <c r="C2873" s="194" t="s">
        <v>3757</v>
      </c>
      <c r="D2873" s="210">
        <v>52226.999999999985</v>
      </c>
      <c r="E2873" s="210">
        <v>482.38</v>
      </c>
      <c r="F2873" s="20">
        <v>0</v>
      </c>
      <c r="G2873" s="21">
        <f t="shared" si="44"/>
        <v>51744.619999999988</v>
      </c>
      <c r="H2873" s="20">
        <v>0</v>
      </c>
      <c r="I2873" s="20">
        <v>0</v>
      </c>
    </row>
    <row r="2874" spans="1:9" x14ac:dyDescent="0.25">
      <c r="A2874" s="164" t="s">
        <v>2851</v>
      </c>
      <c r="B2874" s="93"/>
      <c r="C2874" s="194" t="s">
        <v>3757</v>
      </c>
      <c r="D2874" s="210">
        <v>98374.499999999971</v>
      </c>
      <c r="E2874" s="210">
        <v>25799.8</v>
      </c>
      <c r="F2874" s="20">
        <v>0</v>
      </c>
      <c r="G2874" s="21">
        <f t="shared" si="44"/>
        <v>72574.699999999968</v>
      </c>
      <c r="H2874" s="20">
        <v>0</v>
      </c>
      <c r="I2874" s="20">
        <v>0</v>
      </c>
    </row>
    <row r="2875" spans="1:9" x14ac:dyDescent="0.25">
      <c r="A2875" s="164" t="s">
        <v>2852</v>
      </c>
      <c r="B2875" s="93"/>
      <c r="C2875" s="194" t="s">
        <v>3757</v>
      </c>
      <c r="D2875" s="210">
        <v>56479.499999999985</v>
      </c>
      <c r="E2875" s="210">
        <v>3271.25</v>
      </c>
      <c r="F2875" s="20">
        <v>0</v>
      </c>
      <c r="G2875" s="21">
        <f t="shared" si="44"/>
        <v>53208.249999999985</v>
      </c>
      <c r="H2875" s="20">
        <v>0</v>
      </c>
      <c r="I2875" s="20">
        <v>0</v>
      </c>
    </row>
    <row r="2876" spans="1:9" x14ac:dyDescent="0.25">
      <c r="A2876" s="164" t="s">
        <v>2853</v>
      </c>
      <c r="B2876" s="93"/>
      <c r="C2876" s="194" t="s">
        <v>3757</v>
      </c>
      <c r="D2876" s="210">
        <v>69205.500000000015</v>
      </c>
      <c r="E2876" s="210">
        <v>6581.09</v>
      </c>
      <c r="F2876" s="20">
        <v>0</v>
      </c>
      <c r="G2876" s="21">
        <f t="shared" si="44"/>
        <v>62624.410000000018</v>
      </c>
      <c r="H2876" s="20">
        <v>0</v>
      </c>
      <c r="I2876" s="20">
        <v>0</v>
      </c>
    </row>
    <row r="2877" spans="1:9" x14ac:dyDescent="0.25">
      <c r="A2877" s="164" t="s">
        <v>2854</v>
      </c>
      <c r="B2877" s="93"/>
      <c r="C2877" s="194" t="s">
        <v>3757</v>
      </c>
      <c r="D2877" s="210">
        <v>81241.8</v>
      </c>
      <c r="E2877" s="210">
        <v>6988.4</v>
      </c>
      <c r="F2877" s="20">
        <v>0</v>
      </c>
      <c r="G2877" s="21">
        <f t="shared" si="44"/>
        <v>74253.400000000009</v>
      </c>
      <c r="H2877" s="20">
        <v>0</v>
      </c>
      <c r="I2877" s="20">
        <v>0</v>
      </c>
    </row>
    <row r="2878" spans="1:9" x14ac:dyDescent="0.25">
      <c r="A2878" s="164" t="s">
        <v>2855</v>
      </c>
      <c r="B2878" s="93"/>
      <c r="C2878" s="194" t="s">
        <v>3757</v>
      </c>
      <c r="D2878" s="210">
        <v>164303.99999999994</v>
      </c>
      <c r="E2878" s="210">
        <v>49853.75</v>
      </c>
      <c r="F2878" s="20">
        <v>0</v>
      </c>
      <c r="G2878" s="21">
        <f t="shared" si="44"/>
        <v>114450.24999999994</v>
      </c>
      <c r="H2878" s="20">
        <v>0</v>
      </c>
      <c r="I2878" s="20">
        <v>0</v>
      </c>
    </row>
    <row r="2879" spans="1:9" x14ac:dyDescent="0.25">
      <c r="A2879" s="164" t="s">
        <v>2856</v>
      </c>
      <c r="B2879" s="93"/>
      <c r="C2879" s="194" t="s">
        <v>3757</v>
      </c>
      <c r="D2879" s="210">
        <v>72670.500000000015</v>
      </c>
      <c r="E2879" s="210">
        <v>12089.7</v>
      </c>
      <c r="F2879" s="20">
        <v>0</v>
      </c>
      <c r="G2879" s="21">
        <f t="shared" si="44"/>
        <v>60580.800000000017</v>
      </c>
      <c r="H2879" s="20">
        <v>0</v>
      </c>
      <c r="I2879" s="20">
        <v>0</v>
      </c>
    </row>
    <row r="2880" spans="1:9" x14ac:dyDescent="0.25">
      <c r="A2880" s="164" t="s">
        <v>2857</v>
      </c>
      <c r="B2880" s="93"/>
      <c r="C2880" s="194" t="s">
        <v>3757</v>
      </c>
      <c r="D2880" s="210">
        <v>703835.99999999977</v>
      </c>
      <c r="E2880" s="210">
        <v>272848.05</v>
      </c>
      <c r="F2880" s="20">
        <v>0</v>
      </c>
      <c r="G2880" s="21">
        <f t="shared" si="44"/>
        <v>430987.94999999978</v>
      </c>
      <c r="H2880" s="20">
        <v>0</v>
      </c>
      <c r="I2880" s="20">
        <v>0</v>
      </c>
    </row>
    <row r="2881" spans="1:9" x14ac:dyDescent="0.25">
      <c r="A2881" s="164" t="s">
        <v>2858</v>
      </c>
      <c r="B2881" s="93"/>
      <c r="C2881" s="194" t="s">
        <v>3757</v>
      </c>
      <c r="D2881" s="210">
        <v>596720.9</v>
      </c>
      <c r="E2881" s="210">
        <v>270620.14999999997</v>
      </c>
      <c r="F2881" s="20">
        <v>0</v>
      </c>
      <c r="G2881" s="21">
        <f t="shared" si="44"/>
        <v>326100.75000000006</v>
      </c>
      <c r="H2881" s="20">
        <v>0</v>
      </c>
      <c r="I2881" s="20">
        <v>0</v>
      </c>
    </row>
    <row r="2882" spans="1:9" x14ac:dyDescent="0.25">
      <c r="A2882" s="164" t="s">
        <v>2859</v>
      </c>
      <c r="B2882" s="93"/>
      <c r="C2882" s="194" t="s">
        <v>3757</v>
      </c>
      <c r="D2882" s="210">
        <v>674726.24999999977</v>
      </c>
      <c r="E2882" s="210">
        <v>344290.14999999997</v>
      </c>
      <c r="F2882" s="20">
        <v>0</v>
      </c>
      <c r="G2882" s="21">
        <f t="shared" si="44"/>
        <v>330436.0999999998</v>
      </c>
      <c r="H2882" s="20">
        <v>0</v>
      </c>
      <c r="I2882" s="20">
        <v>0</v>
      </c>
    </row>
    <row r="2883" spans="1:9" x14ac:dyDescent="0.25">
      <c r="A2883" s="164" t="s">
        <v>2860</v>
      </c>
      <c r="B2883" s="93"/>
      <c r="C2883" s="194" t="s">
        <v>3757</v>
      </c>
      <c r="D2883" s="210">
        <v>649558.65</v>
      </c>
      <c r="E2883" s="210">
        <v>249434.90000000002</v>
      </c>
      <c r="F2883" s="20">
        <v>0</v>
      </c>
      <c r="G2883" s="21">
        <f t="shared" si="44"/>
        <v>400123.75</v>
      </c>
      <c r="H2883" s="20">
        <v>0</v>
      </c>
      <c r="I2883" s="20">
        <v>0</v>
      </c>
    </row>
    <row r="2884" spans="1:9" x14ac:dyDescent="0.25">
      <c r="A2884" s="164" t="s">
        <v>2861</v>
      </c>
      <c r="B2884" s="93"/>
      <c r="C2884" s="194" t="s">
        <v>3757</v>
      </c>
      <c r="D2884" s="210">
        <v>733834.3</v>
      </c>
      <c r="E2884" s="210">
        <v>339694.50000000006</v>
      </c>
      <c r="F2884" s="20">
        <v>0</v>
      </c>
      <c r="G2884" s="21">
        <f t="shared" ref="G2884:G2947" si="45">D2884-E2884</f>
        <v>394139.8</v>
      </c>
      <c r="H2884" s="20">
        <v>0</v>
      </c>
      <c r="I2884" s="20">
        <v>0</v>
      </c>
    </row>
    <row r="2885" spans="1:9" x14ac:dyDescent="0.25">
      <c r="A2885" s="164" t="s">
        <v>2862</v>
      </c>
      <c r="B2885" s="93"/>
      <c r="C2885" s="194" t="s">
        <v>3757</v>
      </c>
      <c r="D2885" s="210">
        <v>681584.09999999963</v>
      </c>
      <c r="E2885" s="210">
        <v>312437.30000000005</v>
      </c>
      <c r="F2885" s="20">
        <v>0</v>
      </c>
      <c r="G2885" s="21">
        <f t="shared" si="45"/>
        <v>369146.79999999958</v>
      </c>
      <c r="H2885" s="20">
        <v>0</v>
      </c>
      <c r="I2885" s="20">
        <v>0</v>
      </c>
    </row>
    <row r="2886" spans="1:9" x14ac:dyDescent="0.25">
      <c r="A2886" s="164" t="s">
        <v>2863</v>
      </c>
      <c r="B2886" s="93"/>
      <c r="C2886" s="194" t="s">
        <v>3757</v>
      </c>
      <c r="D2886" s="210">
        <v>706368.2000000003</v>
      </c>
      <c r="E2886" s="210">
        <v>340190.53</v>
      </c>
      <c r="F2886" s="20">
        <v>0</v>
      </c>
      <c r="G2886" s="21">
        <f t="shared" si="45"/>
        <v>366177.67000000027</v>
      </c>
      <c r="H2886" s="20">
        <v>0</v>
      </c>
      <c r="I2886" s="20">
        <v>0</v>
      </c>
    </row>
    <row r="2887" spans="1:9" x14ac:dyDescent="0.25">
      <c r="A2887" s="164" t="s">
        <v>2864</v>
      </c>
      <c r="B2887" s="93"/>
      <c r="C2887" s="194" t="s">
        <v>3757</v>
      </c>
      <c r="D2887" s="210">
        <v>669321.80000000005</v>
      </c>
      <c r="E2887" s="210">
        <v>305656.90000000002</v>
      </c>
      <c r="F2887" s="20">
        <v>0</v>
      </c>
      <c r="G2887" s="21">
        <f t="shared" si="45"/>
        <v>363664.9</v>
      </c>
      <c r="H2887" s="20">
        <v>0</v>
      </c>
      <c r="I2887" s="20">
        <v>0</v>
      </c>
    </row>
    <row r="2888" spans="1:9" x14ac:dyDescent="0.25">
      <c r="A2888" s="164" t="s">
        <v>2865</v>
      </c>
      <c r="B2888" s="93"/>
      <c r="C2888" s="194" t="s">
        <v>3757</v>
      </c>
      <c r="D2888" s="210">
        <v>193441.49999999997</v>
      </c>
      <c r="E2888" s="210">
        <v>76041.399999999994</v>
      </c>
      <c r="F2888" s="20">
        <v>0</v>
      </c>
      <c r="G2888" s="21">
        <f t="shared" si="45"/>
        <v>117400.09999999998</v>
      </c>
      <c r="H2888" s="20">
        <v>0</v>
      </c>
      <c r="I2888" s="20">
        <v>0</v>
      </c>
    </row>
    <row r="2889" spans="1:9" x14ac:dyDescent="0.25">
      <c r="A2889" s="164" t="s">
        <v>2866</v>
      </c>
      <c r="B2889" s="93"/>
      <c r="C2889" s="194" t="s">
        <v>3757</v>
      </c>
      <c r="D2889" s="210">
        <v>126945.00000000001</v>
      </c>
      <c r="E2889" s="210">
        <v>12968.4</v>
      </c>
      <c r="F2889" s="20">
        <v>0</v>
      </c>
      <c r="G2889" s="21">
        <f t="shared" si="45"/>
        <v>113976.60000000002</v>
      </c>
      <c r="H2889" s="20">
        <v>0</v>
      </c>
      <c r="I2889" s="20">
        <v>0</v>
      </c>
    </row>
    <row r="2890" spans="1:9" x14ac:dyDescent="0.25">
      <c r="A2890" s="164" t="s">
        <v>2867</v>
      </c>
      <c r="B2890" s="93"/>
      <c r="C2890" s="194" t="s">
        <v>3757</v>
      </c>
      <c r="D2890" s="210">
        <v>108929.25</v>
      </c>
      <c r="E2890" s="210">
        <v>31859.750000000007</v>
      </c>
      <c r="F2890" s="20">
        <v>0</v>
      </c>
      <c r="G2890" s="21">
        <f t="shared" si="45"/>
        <v>77069.5</v>
      </c>
      <c r="H2890" s="20">
        <v>0</v>
      </c>
      <c r="I2890" s="20">
        <v>0</v>
      </c>
    </row>
    <row r="2891" spans="1:9" x14ac:dyDescent="0.25">
      <c r="A2891" s="164" t="s">
        <v>2868</v>
      </c>
      <c r="B2891" s="93"/>
      <c r="C2891" s="194" t="s">
        <v>3758</v>
      </c>
      <c r="D2891" s="210">
        <v>173787.1</v>
      </c>
      <c r="E2891" s="210">
        <v>43355.400000000009</v>
      </c>
      <c r="F2891" s="20">
        <v>0</v>
      </c>
      <c r="G2891" s="21">
        <f t="shared" si="45"/>
        <v>130431.7</v>
      </c>
      <c r="H2891" s="20">
        <v>0</v>
      </c>
      <c r="I2891" s="20">
        <v>0</v>
      </c>
    </row>
    <row r="2892" spans="1:9" x14ac:dyDescent="0.25">
      <c r="A2892" s="164" t="s">
        <v>2869</v>
      </c>
      <c r="B2892" s="93"/>
      <c r="C2892" s="194" t="s">
        <v>3759</v>
      </c>
      <c r="D2892" s="210">
        <v>231528.15000000005</v>
      </c>
      <c r="E2892" s="210">
        <v>23561.200000000004</v>
      </c>
      <c r="F2892" s="20">
        <v>0</v>
      </c>
      <c r="G2892" s="21">
        <f t="shared" si="45"/>
        <v>207966.95000000004</v>
      </c>
      <c r="H2892" s="20">
        <v>0</v>
      </c>
      <c r="I2892" s="20">
        <v>0</v>
      </c>
    </row>
    <row r="2893" spans="1:9" x14ac:dyDescent="0.25">
      <c r="A2893" s="164" t="s">
        <v>2870</v>
      </c>
      <c r="B2893" s="93"/>
      <c r="C2893" s="194" t="s">
        <v>3759</v>
      </c>
      <c r="D2893" s="210">
        <v>250266.44999999995</v>
      </c>
      <c r="E2893" s="210">
        <v>75491.199999999997</v>
      </c>
      <c r="F2893" s="20">
        <v>0</v>
      </c>
      <c r="G2893" s="21">
        <f t="shared" si="45"/>
        <v>174775.24999999994</v>
      </c>
      <c r="H2893" s="20">
        <v>0</v>
      </c>
      <c r="I2893" s="20">
        <v>0</v>
      </c>
    </row>
    <row r="2894" spans="1:9" x14ac:dyDescent="0.25">
      <c r="A2894" s="164" t="s">
        <v>2871</v>
      </c>
      <c r="B2894" s="93"/>
      <c r="C2894" s="194" t="s">
        <v>3759</v>
      </c>
      <c r="D2894" s="210">
        <v>275395.05000000005</v>
      </c>
      <c r="E2894" s="210">
        <v>29850.400000000001</v>
      </c>
      <c r="F2894" s="20">
        <v>0</v>
      </c>
      <c r="G2894" s="21">
        <f t="shared" si="45"/>
        <v>245544.65000000005</v>
      </c>
      <c r="H2894" s="20">
        <v>0</v>
      </c>
      <c r="I2894" s="20">
        <v>0</v>
      </c>
    </row>
    <row r="2895" spans="1:9" x14ac:dyDescent="0.25">
      <c r="A2895" s="164" t="s">
        <v>2872</v>
      </c>
      <c r="B2895" s="93"/>
      <c r="C2895" s="194" t="s">
        <v>3759</v>
      </c>
      <c r="D2895" s="210">
        <v>238038.15000000005</v>
      </c>
      <c r="E2895" s="210">
        <v>68824.450000000012</v>
      </c>
      <c r="F2895" s="20">
        <v>0</v>
      </c>
      <c r="G2895" s="21">
        <f t="shared" si="45"/>
        <v>169213.70000000004</v>
      </c>
      <c r="H2895" s="20">
        <v>0</v>
      </c>
      <c r="I2895" s="20">
        <v>0</v>
      </c>
    </row>
    <row r="2896" spans="1:9" x14ac:dyDescent="0.25">
      <c r="A2896" s="164" t="s">
        <v>2873</v>
      </c>
      <c r="B2896" s="93"/>
      <c r="C2896" s="194" t="s">
        <v>3759</v>
      </c>
      <c r="D2896" s="210">
        <v>222283.95000000004</v>
      </c>
      <c r="E2896" s="210">
        <v>66114.850000000006</v>
      </c>
      <c r="F2896" s="20">
        <v>0</v>
      </c>
      <c r="G2896" s="21">
        <f t="shared" si="45"/>
        <v>156169.10000000003</v>
      </c>
      <c r="H2896" s="20">
        <v>0</v>
      </c>
      <c r="I2896" s="20">
        <v>0</v>
      </c>
    </row>
    <row r="2897" spans="1:9" x14ac:dyDescent="0.25">
      <c r="A2897" s="164" t="s">
        <v>2874</v>
      </c>
      <c r="B2897" s="93"/>
      <c r="C2897" s="194" t="s">
        <v>3759</v>
      </c>
      <c r="D2897" s="210">
        <v>242692.45000000004</v>
      </c>
      <c r="E2897" s="210">
        <v>69478.3</v>
      </c>
      <c r="F2897" s="20">
        <v>0</v>
      </c>
      <c r="G2897" s="21">
        <f t="shared" si="45"/>
        <v>173214.15000000002</v>
      </c>
      <c r="H2897" s="20">
        <v>0</v>
      </c>
      <c r="I2897" s="20">
        <v>0</v>
      </c>
    </row>
    <row r="2898" spans="1:9" x14ac:dyDescent="0.25">
      <c r="A2898" s="164" t="s">
        <v>2875</v>
      </c>
      <c r="B2898" s="93"/>
      <c r="C2898" s="194" t="s">
        <v>3759</v>
      </c>
      <c r="D2898" s="210">
        <v>276382.05</v>
      </c>
      <c r="E2898" s="210">
        <v>117466.25</v>
      </c>
      <c r="F2898" s="20">
        <v>0</v>
      </c>
      <c r="G2898" s="21">
        <f t="shared" si="45"/>
        <v>158915.79999999999</v>
      </c>
      <c r="H2898" s="20">
        <v>0</v>
      </c>
      <c r="I2898" s="20">
        <v>0</v>
      </c>
    </row>
    <row r="2899" spans="1:9" x14ac:dyDescent="0.25">
      <c r="A2899" s="164" t="s">
        <v>2876</v>
      </c>
      <c r="B2899" s="93"/>
      <c r="C2899" s="194" t="s">
        <v>3759</v>
      </c>
      <c r="D2899" s="210">
        <v>223423.20000000004</v>
      </c>
      <c r="E2899" s="210">
        <v>24826</v>
      </c>
      <c r="F2899" s="20">
        <v>0</v>
      </c>
      <c r="G2899" s="21">
        <f t="shared" si="45"/>
        <v>198597.20000000004</v>
      </c>
      <c r="H2899" s="20">
        <v>0</v>
      </c>
      <c r="I2899" s="20">
        <v>0</v>
      </c>
    </row>
    <row r="2900" spans="1:9" x14ac:dyDescent="0.25">
      <c r="A2900" s="164" t="s">
        <v>2877</v>
      </c>
      <c r="B2900" s="93"/>
      <c r="C2900" s="194" t="s">
        <v>3759</v>
      </c>
      <c r="D2900" s="210">
        <v>239275.04999999996</v>
      </c>
      <c r="E2900" s="210">
        <v>44044.85</v>
      </c>
      <c r="F2900" s="20">
        <v>0</v>
      </c>
      <c r="G2900" s="21">
        <f t="shared" si="45"/>
        <v>195230.19999999995</v>
      </c>
      <c r="H2900" s="20">
        <v>0</v>
      </c>
      <c r="I2900" s="20">
        <v>0</v>
      </c>
    </row>
    <row r="2901" spans="1:9" x14ac:dyDescent="0.25">
      <c r="A2901" s="164" t="s">
        <v>2878</v>
      </c>
      <c r="B2901" s="93"/>
      <c r="C2901" s="194" t="s">
        <v>3759</v>
      </c>
      <c r="D2901" s="210">
        <v>262125.15000000005</v>
      </c>
      <c r="E2901" s="210">
        <v>67861.55</v>
      </c>
      <c r="F2901" s="20">
        <v>0</v>
      </c>
      <c r="G2901" s="21">
        <f t="shared" si="45"/>
        <v>194263.60000000003</v>
      </c>
      <c r="H2901" s="20">
        <v>0</v>
      </c>
      <c r="I2901" s="20">
        <v>0</v>
      </c>
    </row>
    <row r="2902" spans="1:9" x14ac:dyDescent="0.25">
      <c r="A2902" s="164" t="s">
        <v>2879</v>
      </c>
      <c r="B2902" s="93"/>
      <c r="C2902" s="194" t="s">
        <v>3759</v>
      </c>
      <c r="D2902" s="210">
        <v>275633.40000000008</v>
      </c>
      <c r="E2902" s="210">
        <v>53039.15</v>
      </c>
      <c r="F2902" s="20">
        <v>0</v>
      </c>
      <c r="G2902" s="21">
        <f t="shared" si="45"/>
        <v>222594.25000000009</v>
      </c>
      <c r="H2902" s="20">
        <v>0</v>
      </c>
      <c r="I2902" s="20">
        <v>0</v>
      </c>
    </row>
    <row r="2903" spans="1:9" x14ac:dyDescent="0.25">
      <c r="A2903" s="164" t="s">
        <v>2880</v>
      </c>
      <c r="B2903" s="93"/>
      <c r="C2903" s="194" t="s">
        <v>3759</v>
      </c>
      <c r="D2903" s="210">
        <v>275665.95</v>
      </c>
      <c r="E2903" s="210">
        <v>72915.849999999991</v>
      </c>
      <c r="F2903" s="20">
        <v>0</v>
      </c>
      <c r="G2903" s="21">
        <f t="shared" si="45"/>
        <v>202750.10000000003</v>
      </c>
      <c r="H2903" s="20">
        <v>0</v>
      </c>
      <c r="I2903" s="20">
        <v>0</v>
      </c>
    </row>
    <row r="2904" spans="1:9" x14ac:dyDescent="0.25">
      <c r="A2904" s="164" t="s">
        <v>2881</v>
      </c>
      <c r="B2904" s="93"/>
      <c r="C2904" s="194" t="s">
        <v>3760</v>
      </c>
      <c r="D2904" s="210">
        <v>290904.6999999999</v>
      </c>
      <c r="E2904" s="210">
        <v>126043.35000000002</v>
      </c>
      <c r="F2904" s="20">
        <v>0</v>
      </c>
      <c r="G2904" s="21">
        <f t="shared" si="45"/>
        <v>164861.34999999986</v>
      </c>
      <c r="H2904" s="20">
        <v>0</v>
      </c>
      <c r="I2904" s="20">
        <v>0</v>
      </c>
    </row>
    <row r="2905" spans="1:9" x14ac:dyDescent="0.25">
      <c r="A2905" s="164" t="s">
        <v>2882</v>
      </c>
      <c r="B2905" s="93"/>
      <c r="C2905" s="194" t="s">
        <v>3760</v>
      </c>
      <c r="D2905" s="210">
        <v>1774317.6500000008</v>
      </c>
      <c r="E2905" s="210">
        <v>1067335.8199999998</v>
      </c>
      <c r="F2905" s="20">
        <v>0</v>
      </c>
      <c r="G2905" s="21">
        <f t="shared" si="45"/>
        <v>706981.83000000101</v>
      </c>
      <c r="H2905" s="20">
        <v>0</v>
      </c>
      <c r="I2905" s="20">
        <v>0</v>
      </c>
    </row>
    <row r="2906" spans="1:9" x14ac:dyDescent="0.25">
      <c r="A2906" s="164" t="s">
        <v>2883</v>
      </c>
      <c r="B2906" s="93"/>
      <c r="C2906" s="194" t="s">
        <v>3760</v>
      </c>
      <c r="D2906" s="210">
        <v>1444695.4000000008</v>
      </c>
      <c r="E2906" s="210">
        <v>987362.69999999984</v>
      </c>
      <c r="F2906" s="20">
        <v>0</v>
      </c>
      <c r="G2906" s="21">
        <f t="shared" si="45"/>
        <v>457332.700000001</v>
      </c>
      <c r="H2906" s="20">
        <v>0</v>
      </c>
      <c r="I2906" s="20">
        <v>0</v>
      </c>
    </row>
    <row r="2907" spans="1:9" x14ac:dyDescent="0.25">
      <c r="A2907" s="164" t="s">
        <v>2486</v>
      </c>
      <c r="B2907" s="93"/>
      <c r="C2907" s="194" t="s">
        <v>3760</v>
      </c>
      <c r="D2907" s="210">
        <v>145804.85</v>
      </c>
      <c r="E2907" s="210">
        <v>21897.1</v>
      </c>
      <c r="F2907" s="20">
        <v>0</v>
      </c>
      <c r="G2907" s="21">
        <f t="shared" si="45"/>
        <v>123907.75</v>
      </c>
      <c r="H2907" s="20">
        <v>0</v>
      </c>
      <c r="I2907" s="20">
        <v>0</v>
      </c>
    </row>
    <row r="2908" spans="1:9" x14ac:dyDescent="0.25">
      <c r="A2908" s="164" t="s">
        <v>2884</v>
      </c>
      <c r="B2908" s="93"/>
      <c r="C2908" s="194" t="s">
        <v>3760</v>
      </c>
      <c r="D2908" s="210">
        <v>209621.09999999998</v>
      </c>
      <c r="E2908" s="210">
        <v>171589.5</v>
      </c>
      <c r="F2908" s="20">
        <v>0</v>
      </c>
      <c r="G2908" s="21">
        <f t="shared" si="45"/>
        <v>38031.599999999977</v>
      </c>
      <c r="H2908" s="20">
        <v>0</v>
      </c>
      <c r="I2908" s="20">
        <v>0</v>
      </c>
    </row>
    <row r="2909" spans="1:9" x14ac:dyDescent="0.25">
      <c r="A2909" s="164" t="s">
        <v>2885</v>
      </c>
      <c r="B2909" s="93"/>
      <c r="C2909" s="194" t="s">
        <v>3760</v>
      </c>
      <c r="D2909" s="210">
        <v>279190.60000000003</v>
      </c>
      <c r="E2909" s="210">
        <v>150998.09999999998</v>
      </c>
      <c r="F2909" s="20">
        <v>0</v>
      </c>
      <c r="G2909" s="21">
        <f t="shared" si="45"/>
        <v>128192.50000000006</v>
      </c>
      <c r="H2909" s="20">
        <v>0</v>
      </c>
      <c r="I2909" s="20">
        <v>0</v>
      </c>
    </row>
    <row r="2910" spans="1:9" x14ac:dyDescent="0.25">
      <c r="A2910" s="164" t="s">
        <v>2886</v>
      </c>
      <c r="B2910" s="93"/>
      <c r="C2910" s="194" t="s">
        <v>3760</v>
      </c>
      <c r="D2910" s="210">
        <v>966327.10000000044</v>
      </c>
      <c r="E2910" s="210">
        <v>520381.70000000007</v>
      </c>
      <c r="F2910" s="20">
        <v>0</v>
      </c>
      <c r="G2910" s="21">
        <f t="shared" si="45"/>
        <v>445945.40000000037</v>
      </c>
      <c r="H2910" s="20">
        <v>0</v>
      </c>
      <c r="I2910" s="20">
        <v>0</v>
      </c>
    </row>
    <row r="2911" spans="1:9" x14ac:dyDescent="0.25">
      <c r="A2911" s="164" t="s">
        <v>2887</v>
      </c>
      <c r="B2911" s="93"/>
      <c r="C2911" s="194" t="s">
        <v>3760</v>
      </c>
      <c r="D2911" s="210">
        <v>99538.64999999998</v>
      </c>
      <c r="E2911" s="210">
        <v>88969.62000000001</v>
      </c>
      <c r="F2911" s="20">
        <v>0</v>
      </c>
      <c r="G2911" s="21">
        <f t="shared" si="45"/>
        <v>10569.02999999997</v>
      </c>
      <c r="H2911" s="20">
        <v>0</v>
      </c>
      <c r="I2911" s="20">
        <v>0</v>
      </c>
    </row>
    <row r="2912" spans="1:9" x14ac:dyDescent="0.25">
      <c r="A2912" s="164" t="s">
        <v>2888</v>
      </c>
      <c r="B2912" s="93"/>
      <c r="C2912" s="194" t="s">
        <v>3760</v>
      </c>
      <c r="D2912" s="210">
        <v>327287</v>
      </c>
      <c r="E2912" s="210">
        <v>176892.58</v>
      </c>
      <c r="F2912" s="20">
        <v>0</v>
      </c>
      <c r="G2912" s="21">
        <f t="shared" si="45"/>
        <v>150394.42000000001</v>
      </c>
      <c r="H2912" s="20">
        <v>0</v>
      </c>
      <c r="I2912" s="20">
        <v>0</v>
      </c>
    </row>
    <row r="2913" spans="1:9" x14ac:dyDescent="0.25">
      <c r="A2913" s="164" t="s">
        <v>2889</v>
      </c>
      <c r="B2913" s="93"/>
      <c r="C2913" s="194" t="s">
        <v>3760</v>
      </c>
      <c r="D2913" s="210">
        <v>159886.24999999997</v>
      </c>
      <c r="E2913" s="210">
        <v>76129.350000000006</v>
      </c>
      <c r="F2913" s="20">
        <v>0</v>
      </c>
      <c r="G2913" s="21">
        <f t="shared" si="45"/>
        <v>83756.899999999965</v>
      </c>
      <c r="H2913" s="20">
        <v>0</v>
      </c>
      <c r="I2913" s="20">
        <v>0</v>
      </c>
    </row>
    <row r="2914" spans="1:9" x14ac:dyDescent="0.25">
      <c r="A2914" s="164" t="s">
        <v>2890</v>
      </c>
      <c r="B2914" s="93"/>
      <c r="C2914" s="194" t="s">
        <v>3760</v>
      </c>
      <c r="D2914" s="210">
        <v>211932.79999999996</v>
      </c>
      <c r="E2914" s="210">
        <v>191622.89999999997</v>
      </c>
      <c r="F2914" s="20">
        <v>0</v>
      </c>
      <c r="G2914" s="21">
        <f t="shared" si="45"/>
        <v>20309.899999999994</v>
      </c>
      <c r="H2914" s="20">
        <v>0</v>
      </c>
      <c r="I2914" s="20">
        <v>0</v>
      </c>
    </row>
    <row r="2915" spans="1:9" x14ac:dyDescent="0.25">
      <c r="A2915" s="164" t="s">
        <v>2891</v>
      </c>
      <c r="B2915" s="93"/>
      <c r="C2915" s="194" t="s">
        <v>3760</v>
      </c>
      <c r="D2915" s="210">
        <v>288321.20000000007</v>
      </c>
      <c r="E2915" s="210">
        <v>139020.95000000001</v>
      </c>
      <c r="F2915" s="20">
        <v>0</v>
      </c>
      <c r="G2915" s="21">
        <f t="shared" si="45"/>
        <v>149300.25000000006</v>
      </c>
      <c r="H2915" s="20">
        <v>0</v>
      </c>
      <c r="I2915" s="20">
        <v>0</v>
      </c>
    </row>
    <row r="2916" spans="1:9" x14ac:dyDescent="0.25">
      <c r="A2916" s="164" t="s">
        <v>2892</v>
      </c>
      <c r="B2916" s="93"/>
      <c r="C2916" s="194" t="s">
        <v>3760</v>
      </c>
      <c r="D2916" s="210">
        <v>153436.49999999997</v>
      </c>
      <c r="E2916" s="210">
        <v>94899.650000000009</v>
      </c>
      <c r="F2916" s="20">
        <v>0</v>
      </c>
      <c r="G2916" s="21">
        <f t="shared" si="45"/>
        <v>58536.849999999962</v>
      </c>
      <c r="H2916" s="20">
        <v>0</v>
      </c>
      <c r="I2916" s="20">
        <v>0</v>
      </c>
    </row>
    <row r="2917" spans="1:9" x14ac:dyDescent="0.25">
      <c r="A2917" s="164" t="s">
        <v>2893</v>
      </c>
      <c r="B2917" s="93"/>
      <c r="C2917" s="194" t="s">
        <v>3760</v>
      </c>
      <c r="D2917" s="210">
        <v>749504.05000000016</v>
      </c>
      <c r="E2917" s="210">
        <v>496967.10999999993</v>
      </c>
      <c r="F2917" s="20">
        <v>0</v>
      </c>
      <c r="G2917" s="21">
        <f t="shared" si="45"/>
        <v>252536.94000000024</v>
      </c>
      <c r="H2917" s="20">
        <v>0</v>
      </c>
      <c r="I2917" s="20">
        <v>0</v>
      </c>
    </row>
    <row r="2918" spans="1:9" x14ac:dyDescent="0.25">
      <c r="A2918" s="164" t="s">
        <v>2894</v>
      </c>
      <c r="B2918" s="93"/>
      <c r="C2918" s="194" t="s">
        <v>3760</v>
      </c>
      <c r="D2918" s="210">
        <v>205506.64999999997</v>
      </c>
      <c r="E2918" s="210">
        <v>152900.19999999998</v>
      </c>
      <c r="F2918" s="20">
        <v>0</v>
      </c>
      <c r="G2918" s="21">
        <f t="shared" si="45"/>
        <v>52606.449999999983</v>
      </c>
      <c r="H2918" s="20">
        <v>0</v>
      </c>
      <c r="I2918" s="20">
        <v>0</v>
      </c>
    </row>
    <row r="2919" spans="1:9" x14ac:dyDescent="0.25">
      <c r="A2919" s="164" t="s">
        <v>2895</v>
      </c>
      <c r="B2919" s="93"/>
      <c r="C2919" s="194" t="s">
        <v>3760</v>
      </c>
      <c r="D2919" s="210">
        <v>269771.25</v>
      </c>
      <c r="E2919" s="210">
        <v>132504.95999999999</v>
      </c>
      <c r="F2919" s="20">
        <v>0</v>
      </c>
      <c r="G2919" s="21">
        <f t="shared" si="45"/>
        <v>137266.29</v>
      </c>
      <c r="H2919" s="20">
        <v>0</v>
      </c>
      <c r="I2919" s="20">
        <v>0</v>
      </c>
    </row>
    <row r="2920" spans="1:9" x14ac:dyDescent="0.25">
      <c r="A2920" s="164" t="s">
        <v>2896</v>
      </c>
      <c r="B2920" s="93"/>
      <c r="C2920" s="194" t="s">
        <v>3760</v>
      </c>
      <c r="D2920" s="210">
        <v>153966.35000000003</v>
      </c>
      <c r="E2920" s="210">
        <v>22817.050000000003</v>
      </c>
      <c r="F2920" s="20">
        <v>0</v>
      </c>
      <c r="G2920" s="21">
        <f t="shared" si="45"/>
        <v>131149.30000000005</v>
      </c>
      <c r="H2920" s="20">
        <v>0</v>
      </c>
      <c r="I2920" s="20">
        <v>0</v>
      </c>
    </row>
    <row r="2921" spans="1:9" x14ac:dyDescent="0.25">
      <c r="A2921" s="164" t="s">
        <v>2897</v>
      </c>
      <c r="B2921" s="93"/>
      <c r="C2921" s="194" t="s">
        <v>3760</v>
      </c>
      <c r="D2921" s="210">
        <v>233825.49999999997</v>
      </c>
      <c r="E2921" s="210">
        <v>108319.2</v>
      </c>
      <c r="F2921" s="20">
        <v>0</v>
      </c>
      <c r="G2921" s="21">
        <f t="shared" si="45"/>
        <v>125506.29999999997</v>
      </c>
      <c r="H2921" s="20">
        <v>0</v>
      </c>
      <c r="I2921" s="20">
        <v>0</v>
      </c>
    </row>
    <row r="2922" spans="1:9" x14ac:dyDescent="0.25">
      <c r="A2922" s="164" t="s">
        <v>2898</v>
      </c>
      <c r="B2922" s="93"/>
      <c r="C2922" s="194" t="s">
        <v>3760</v>
      </c>
      <c r="D2922" s="210">
        <v>280348</v>
      </c>
      <c r="E2922" s="210">
        <v>131282.54999999999</v>
      </c>
      <c r="F2922" s="20">
        <v>0</v>
      </c>
      <c r="G2922" s="21">
        <f t="shared" si="45"/>
        <v>149065.45000000001</v>
      </c>
      <c r="H2922" s="20">
        <v>0</v>
      </c>
      <c r="I2922" s="20">
        <v>0</v>
      </c>
    </row>
    <row r="2923" spans="1:9" x14ac:dyDescent="0.25">
      <c r="A2923" s="164" t="s">
        <v>2899</v>
      </c>
      <c r="B2923" s="93"/>
      <c r="C2923" s="194" t="s">
        <v>3760</v>
      </c>
      <c r="D2923" s="210">
        <v>151426.5</v>
      </c>
      <c r="E2923" s="210">
        <v>20599.8</v>
      </c>
      <c r="F2923" s="20">
        <v>0</v>
      </c>
      <c r="G2923" s="21">
        <f t="shared" si="45"/>
        <v>130826.7</v>
      </c>
      <c r="H2923" s="20">
        <v>0</v>
      </c>
      <c r="I2923" s="20">
        <v>0</v>
      </c>
    </row>
    <row r="2924" spans="1:9" x14ac:dyDescent="0.25">
      <c r="A2924" s="164" t="s">
        <v>2900</v>
      </c>
      <c r="B2924" s="93"/>
      <c r="C2924" s="194" t="s">
        <v>3760</v>
      </c>
      <c r="D2924" s="210">
        <v>219051</v>
      </c>
      <c r="E2924" s="210">
        <v>173565.49999999997</v>
      </c>
      <c r="F2924" s="20">
        <v>0</v>
      </c>
      <c r="G2924" s="21">
        <f t="shared" si="45"/>
        <v>45485.500000000029</v>
      </c>
      <c r="H2924" s="20">
        <v>0</v>
      </c>
      <c r="I2924" s="20">
        <v>0</v>
      </c>
    </row>
    <row r="2925" spans="1:9" x14ac:dyDescent="0.25">
      <c r="A2925" s="164" t="s">
        <v>2901</v>
      </c>
      <c r="B2925" s="93"/>
      <c r="C2925" s="194" t="s">
        <v>3760</v>
      </c>
      <c r="D2925" s="210">
        <v>1452462.7999999998</v>
      </c>
      <c r="E2925" s="210">
        <v>758723.9800000001</v>
      </c>
      <c r="F2925" s="20">
        <v>0</v>
      </c>
      <c r="G2925" s="21">
        <f t="shared" si="45"/>
        <v>693738.81999999972</v>
      </c>
      <c r="H2925" s="20">
        <v>0</v>
      </c>
      <c r="I2925" s="20">
        <v>0</v>
      </c>
    </row>
    <row r="2926" spans="1:9" x14ac:dyDescent="0.25">
      <c r="A2926" s="164" t="s">
        <v>2902</v>
      </c>
      <c r="B2926" s="93"/>
      <c r="C2926" s="194" t="s">
        <v>3760</v>
      </c>
      <c r="D2926" s="210">
        <v>201394.19999999995</v>
      </c>
      <c r="E2926" s="210">
        <v>141480.6</v>
      </c>
      <c r="F2926" s="20">
        <v>0</v>
      </c>
      <c r="G2926" s="21">
        <f t="shared" si="45"/>
        <v>59913.599999999948</v>
      </c>
      <c r="H2926" s="20">
        <v>0</v>
      </c>
      <c r="I2926" s="20">
        <v>0</v>
      </c>
    </row>
    <row r="2927" spans="1:9" x14ac:dyDescent="0.25">
      <c r="A2927" s="164" t="s">
        <v>2903</v>
      </c>
      <c r="B2927" s="93"/>
      <c r="C2927" s="194" t="s">
        <v>3760</v>
      </c>
      <c r="D2927" s="210">
        <v>279451.31</v>
      </c>
      <c r="E2927" s="210">
        <v>202328.40000000005</v>
      </c>
      <c r="F2927" s="20">
        <v>0</v>
      </c>
      <c r="G2927" s="21">
        <f t="shared" si="45"/>
        <v>77122.909999999945</v>
      </c>
      <c r="H2927" s="20">
        <v>0</v>
      </c>
      <c r="I2927" s="20">
        <v>0</v>
      </c>
    </row>
    <row r="2928" spans="1:9" x14ac:dyDescent="0.25">
      <c r="A2928" s="164" t="s">
        <v>2904</v>
      </c>
      <c r="B2928" s="93"/>
      <c r="C2928" s="194" t="s">
        <v>3760</v>
      </c>
      <c r="D2928" s="210">
        <v>280318.49999999994</v>
      </c>
      <c r="E2928" s="210">
        <v>186349.15000000002</v>
      </c>
      <c r="F2928" s="20">
        <v>0</v>
      </c>
      <c r="G2928" s="21">
        <f t="shared" si="45"/>
        <v>93969.349999999919</v>
      </c>
      <c r="H2928" s="20">
        <v>0</v>
      </c>
      <c r="I2928" s="20">
        <v>0</v>
      </c>
    </row>
    <row r="2929" spans="1:9" x14ac:dyDescent="0.25">
      <c r="A2929" s="164" t="s">
        <v>2905</v>
      </c>
      <c r="B2929" s="93"/>
      <c r="C2929" s="194" t="s">
        <v>3760</v>
      </c>
      <c r="D2929" s="210">
        <v>250756.42000000004</v>
      </c>
      <c r="E2929" s="210">
        <v>170889.04999999996</v>
      </c>
      <c r="F2929" s="20">
        <v>0</v>
      </c>
      <c r="G2929" s="21">
        <f t="shared" si="45"/>
        <v>79867.370000000083</v>
      </c>
      <c r="H2929" s="20">
        <v>0</v>
      </c>
      <c r="I2929" s="20">
        <v>0</v>
      </c>
    </row>
    <row r="2930" spans="1:9" x14ac:dyDescent="0.25">
      <c r="A2930" s="164" t="s">
        <v>2906</v>
      </c>
      <c r="B2930" s="93"/>
      <c r="C2930" s="194" t="s">
        <v>3760</v>
      </c>
      <c r="D2930" s="210">
        <v>214231.49999999997</v>
      </c>
      <c r="E2930" s="210">
        <v>150581.94999999998</v>
      </c>
      <c r="F2930" s="20">
        <v>0</v>
      </c>
      <c r="G2930" s="21">
        <f t="shared" si="45"/>
        <v>63649.549999999988</v>
      </c>
      <c r="H2930" s="20">
        <v>0</v>
      </c>
      <c r="I2930" s="20">
        <v>0</v>
      </c>
    </row>
    <row r="2931" spans="1:9" x14ac:dyDescent="0.25">
      <c r="A2931" s="164" t="s">
        <v>2907</v>
      </c>
      <c r="B2931" s="93"/>
      <c r="C2931" s="194" t="s">
        <v>3760</v>
      </c>
      <c r="D2931" s="210">
        <v>220027.5</v>
      </c>
      <c r="E2931" s="210">
        <v>126227.95</v>
      </c>
      <c r="F2931" s="20">
        <v>0</v>
      </c>
      <c r="G2931" s="21">
        <f t="shared" si="45"/>
        <v>93799.55</v>
      </c>
      <c r="H2931" s="20">
        <v>0</v>
      </c>
      <c r="I2931" s="20">
        <v>0</v>
      </c>
    </row>
    <row r="2932" spans="1:9" x14ac:dyDescent="0.25">
      <c r="A2932" s="164" t="s">
        <v>2908</v>
      </c>
      <c r="B2932" s="93"/>
      <c r="C2932" s="194" t="s">
        <v>3760</v>
      </c>
      <c r="D2932" s="210">
        <v>131134.5</v>
      </c>
      <c r="E2932" s="210">
        <v>106881.90000000001</v>
      </c>
      <c r="F2932" s="20">
        <v>0</v>
      </c>
      <c r="G2932" s="21">
        <f t="shared" si="45"/>
        <v>24252.599999999991</v>
      </c>
      <c r="H2932" s="20">
        <v>0</v>
      </c>
      <c r="I2932" s="20">
        <v>0</v>
      </c>
    </row>
    <row r="2933" spans="1:9" x14ac:dyDescent="0.25">
      <c r="A2933" s="164" t="s">
        <v>2909</v>
      </c>
      <c r="B2933" s="93"/>
      <c r="C2933" s="194" t="s">
        <v>3760</v>
      </c>
      <c r="D2933" s="210">
        <v>106501.49999999997</v>
      </c>
      <c r="E2933" s="210">
        <v>62842.95</v>
      </c>
      <c r="F2933" s="20">
        <v>0</v>
      </c>
      <c r="G2933" s="21">
        <f t="shared" si="45"/>
        <v>43658.549999999974</v>
      </c>
      <c r="H2933" s="20">
        <v>0</v>
      </c>
      <c r="I2933" s="20">
        <v>0</v>
      </c>
    </row>
    <row r="2934" spans="1:9" x14ac:dyDescent="0.25">
      <c r="A2934" s="164" t="s">
        <v>2910</v>
      </c>
      <c r="B2934" s="93"/>
      <c r="C2934" s="194" t="s">
        <v>3760</v>
      </c>
      <c r="D2934" s="210">
        <v>307534.50000000012</v>
      </c>
      <c r="E2934" s="210">
        <v>224129.65</v>
      </c>
      <c r="F2934" s="20">
        <v>0</v>
      </c>
      <c r="G2934" s="21">
        <f t="shared" si="45"/>
        <v>83404.850000000122</v>
      </c>
      <c r="H2934" s="20">
        <v>0</v>
      </c>
      <c r="I2934" s="20">
        <v>0</v>
      </c>
    </row>
    <row r="2935" spans="1:9" x14ac:dyDescent="0.25">
      <c r="A2935" s="164" t="s">
        <v>2911</v>
      </c>
      <c r="B2935" s="93"/>
      <c r="C2935" s="194" t="s">
        <v>3760</v>
      </c>
      <c r="D2935" s="210">
        <v>277706.90000000002</v>
      </c>
      <c r="E2935" s="210">
        <v>180939.55000000002</v>
      </c>
      <c r="F2935" s="20">
        <v>0</v>
      </c>
      <c r="G2935" s="21">
        <f t="shared" si="45"/>
        <v>96767.35</v>
      </c>
      <c r="H2935" s="20">
        <v>0</v>
      </c>
      <c r="I2935" s="20">
        <v>0</v>
      </c>
    </row>
    <row r="2936" spans="1:9" x14ac:dyDescent="0.25">
      <c r="A2936" s="164" t="s">
        <v>2912</v>
      </c>
      <c r="B2936" s="93"/>
      <c r="C2936" s="194" t="s">
        <v>3760</v>
      </c>
      <c r="D2936" s="210">
        <v>263397.30000000005</v>
      </c>
      <c r="E2936" s="210">
        <v>177116.99999999997</v>
      </c>
      <c r="F2936" s="20">
        <v>0</v>
      </c>
      <c r="G2936" s="21">
        <f t="shared" si="45"/>
        <v>86280.300000000076</v>
      </c>
      <c r="H2936" s="20">
        <v>0</v>
      </c>
      <c r="I2936" s="20">
        <v>0</v>
      </c>
    </row>
    <row r="2937" spans="1:9" x14ac:dyDescent="0.25">
      <c r="A2937" s="164" t="s">
        <v>2913</v>
      </c>
      <c r="B2937" s="93"/>
      <c r="C2937" s="194" t="s">
        <v>3761</v>
      </c>
      <c r="D2937" s="210">
        <v>261022.27999999997</v>
      </c>
      <c r="E2937" s="210">
        <v>130528.53</v>
      </c>
      <c r="F2937" s="20">
        <v>0</v>
      </c>
      <c r="G2937" s="21">
        <f t="shared" si="45"/>
        <v>130493.74999999997</v>
      </c>
      <c r="H2937" s="20">
        <v>0</v>
      </c>
      <c r="I2937" s="20">
        <v>0</v>
      </c>
    </row>
    <row r="2938" spans="1:9" x14ac:dyDescent="0.25">
      <c r="A2938" s="164" t="s">
        <v>2914</v>
      </c>
      <c r="B2938" s="93"/>
      <c r="C2938" s="194" t="s">
        <v>3761</v>
      </c>
      <c r="D2938" s="210">
        <v>269577</v>
      </c>
      <c r="E2938" s="210">
        <v>61946.409999999996</v>
      </c>
      <c r="F2938" s="20">
        <v>0</v>
      </c>
      <c r="G2938" s="21">
        <f t="shared" si="45"/>
        <v>207630.59</v>
      </c>
      <c r="H2938" s="20">
        <v>0</v>
      </c>
      <c r="I2938" s="20">
        <v>0</v>
      </c>
    </row>
    <row r="2939" spans="1:9" x14ac:dyDescent="0.25">
      <c r="A2939" s="164" t="s">
        <v>2915</v>
      </c>
      <c r="B2939" s="93"/>
      <c r="C2939" s="194" t="s">
        <v>3761</v>
      </c>
      <c r="D2939" s="210">
        <v>67725</v>
      </c>
      <c r="E2939" s="210">
        <v>0</v>
      </c>
      <c r="F2939" s="20">
        <v>0</v>
      </c>
      <c r="G2939" s="21">
        <f t="shared" si="45"/>
        <v>67725</v>
      </c>
      <c r="H2939" s="20">
        <v>0</v>
      </c>
      <c r="I2939" s="20">
        <v>0</v>
      </c>
    </row>
    <row r="2940" spans="1:9" x14ac:dyDescent="0.25">
      <c r="A2940" s="164" t="s">
        <v>2916</v>
      </c>
      <c r="B2940" s="93"/>
      <c r="C2940" s="194" t="s">
        <v>3761</v>
      </c>
      <c r="D2940" s="210">
        <v>68355</v>
      </c>
      <c r="E2940" s="210">
        <v>17731.999999999996</v>
      </c>
      <c r="F2940" s="20">
        <v>0</v>
      </c>
      <c r="G2940" s="21">
        <f t="shared" si="45"/>
        <v>50623</v>
      </c>
      <c r="H2940" s="20">
        <v>0</v>
      </c>
      <c r="I2940" s="20">
        <v>0</v>
      </c>
    </row>
    <row r="2941" spans="1:9" x14ac:dyDescent="0.25">
      <c r="A2941" s="164" t="s">
        <v>2917</v>
      </c>
      <c r="B2941" s="93"/>
      <c r="C2941" s="194" t="s">
        <v>3761</v>
      </c>
      <c r="D2941" s="210">
        <v>91223.999999999971</v>
      </c>
      <c r="E2941" s="210">
        <v>22698.15</v>
      </c>
      <c r="F2941" s="20">
        <v>0</v>
      </c>
      <c r="G2941" s="21">
        <f t="shared" si="45"/>
        <v>68525.849999999977</v>
      </c>
      <c r="H2941" s="20">
        <v>0</v>
      </c>
      <c r="I2941" s="20">
        <v>0</v>
      </c>
    </row>
    <row r="2942" spans="1:9" x14ac:dyDescent="0.25">
      <c r="A2942" s="164" t="s">
        <v>2918</v>
      </c>
      <c r="B2942" s="93"/>
      <c r="C2942" s="194" t="s">
        <v>3761</v>
      </c>
      <c r="D2942" s="210">
        <v>93996.000000000029</v>
      </c>
      <c r="E2942" s="210">
        <v>0</v>
      </c>
      <c r="F2942" s="20">
        <v>0</v>
      </c>
      <c r="G2942" s="21">
        <f t="shared" si="45"/>
        <v>93996.000000000029</v>
      </c>
      <c r="H2942" s="20">
        <v>0</v>
      </c>
      <c r="I2942" s="20">
        <v>0</v>
      </c>
    </row>
    <row r="2943" spans="1:9" x14ac:dyDescent="0.25">
      <c r="A2943" s="164" t="s">
        <v>2919</v>
      </c>
      <c r="B2943" s="93"/>
      <c r="C2943" s="194" t="s">
        <v>3761</v>
      </c>
      <c r="D2943" s="210">
        <v>95445</v>
      </c>
      <c r="E2943" s="210">
        <v>0</v>
      </c>
      <c r="F2943" s="20">
        <v>0</v>
      </c>
      <c r="G2943" s="21">
        <f t="shared" si="45"/>
        <v>95445</v>
      </c>
      <c r="H2943" s="20">
        <v>0</v>
      </c>
      <c r="I2943" s="20">
        <v>0</v>
      </c>
    </row>
    <row r="2944" spans="1:9" x14ac:dyDescent="0.25">
      <c r="A2944" s="164" t="s">
        <v>2920</v>
      </c>
      <c r="B2944" s="93"/>
      <c r="C2944" s="194" t="s">
        <v>3762</v>
      </c>
      <c r="D2944" s="210">
        <v>73268.999999999971</v>
      </c>
      <c r="E2944" s="210">
        <v>0</v>
      </c>
      <c r="F2944" s="20">
        <v>0</v>
      </c>
      <c r="G2944" s="21">
        <f t="shared" si="45"/>
        <v>73268.999999999971</v>
      </c>
      <c r="H2944" s="20">
        <v>0</v>
      </c>
      <c r="I2944" s="20">
        <v>0</v>
      </c>
    </row>
    <row r="2945" spans="1:9" x14ac:dyDescent="0.25">
      <c r="A2945" s="164" t="s">
        <v>2922</v>
      </c>
      <c r="B2945" s="93"/>
      <c r="C2945" s="194" t="s">
        <v>3763</v>
      </c>
      <c r="D2945" s="210">
        <v>94878.000000000015</v>
      </c>
      <c r="E2945" s="210">
        <v>10226.5</v>
      </c>
      <c r="F2945" s="20">
        <v>0</v>
      </c>
      <c r="G2945" s="21">
        <f t="shared" si="45"/>
        <v>84651.500000000015</v>
      </c>
      <c r="H2945" s="20">
        <v>0</v>
      </c>
      <c r="I2945" s="20">
        <v>0</v>
      </c>
    </row>
    <row r="2946" spans="1:9" x14ac:dyDescent="0.25">
      <c r="A2946" s="164" t="s">
        <v>2923</v>
      </c>
      <c r="B2946" s="93"/>
      <c r="C2946" s="194" t="s">
        <v>3763</v>
      </c>
      <c r="D2946" s="210">
        <v>138001.49999999997</v>
      </c>
      <c r="E2946" s="210">
        <v>68225.19</v>
      </c>
      <c r="F2946" s="20">
        <v>0</v>
      </c>
      <c r="G2946" s="21">
        <f t="shared" si="45"/>
        <v>69776.309999999969</v>
      </c>
      <c r="H2946" s="20">
        <v>0</v>
      </c>
      <c r="I2946" s="20">
        <v>0</v>
      </c>
    </row>
    <row r="2947" spans="1:9" x14ac:dyDescent="0.25">
      <c r="A2947" s="164" t="s">
        <v>2924</v>
      </c>
      <c r="B2947" s="93"/>
      <c r="C2947" s="194" t="s">
        <v>3763</v>
      </c>
      <c r="D2947" s="210">
        <v>94279.499999999985</v>
      </c>
      <c r="E2947" s="210">
        <v>4483.0499999999993</v>
      </c>
      <c r="F2947" s="20">
        <v>0</v>
      </c>
      <c r="G2947" s="21">
        <f t="shared" si="45"/>
        <v>89796.449999999983</v>
      </c>
      <c r="H2947" s="20">
        <v>0</v>
      </c>
      <c r="I2947" s="20">
        <v>0</v>
      </c>
    </row>
    <row r="2948" spans="1:9" x14ac:dyDescent="0.25">
      <c r="A2948" s="164" t="s">
        <v>2925</v>
      </c>
      <c r="B2948" s="93"/>
      <c r="C2948" s="194" t="s">
        <v>3763</v>
      </c>
      <c r="D2948" s="210">
        <v>151294.50000000009</v>
      </c>
      <c r="E2948" s="210">
        <v>71072.349999999991</v>
      </c>
      <c r="F2948" s="20">
        <v>0</v>
      </c>
      <c r="G2948" s="21">
        <f t="shared" ref="G2948:G3011" si="46">D2948-E2948</f>
        <v>80222.150000000096</v>
      </c>
      <c r="H2948" s="20">
        <v>0</v>
      </c>
      <c r="I2948" s="20">
        <v>0</v>
      </c>
    </row>
    <row r="2949" spans="1:9" x14ac:dyDescent="0.25">
      <c r="A2949" s="164" t="s">
        <v>2926</v>
      </c>
      <c r="B2949" s="93"/>
      <c r="C2949" s="194" t="s">
        <v>3764</v>
      </c>
      <c r="D2949" s="210">
        <v>71063.999999999971</v>
      </c>
      <c r="E2949" s="210">
        <v>18853</v>
      </c>
      <c r="F2949" s="20">
        <v>0</v>
      </c>
      <c r="G2949" s="21">
        <f t="shared" si="46"/>
        <v>52210.999999999971</v>
      </c>
      <c r="H2949" s="20">
        <v>0</v>
      </c>
      <c r="I2949" s="20">
        <v>0</v>
      </c>
    </row>
    <row r="2950" spans="1:9" x14ac:dyDescent="0.25">
      <c r="A2950" s="164" t="s">
        <v>2927</v>
      </c>
      <c r="B2950" s="93"/>
      <c r="C2950" s="194" t="s">
        <v>3764</v>
      </c>
      <c r="D2950" s="210">
        <v>87790.500000000015</v>
      </c>
      <c r="E2950" s="210">
        <v>58728.799999999996</v>
      </c>
      <c r="F2950" s="20">
        <v>0</v>
      </c>
      <c r="G2950" s="21">
        <f t="shared" si="46"/>
        <v>29061.700000000019</v>
      </c>
      <c r="H2950" s="20">
        <v>0</v>
      </c>
      <c r="I2950" s="20">
        <v>0</v>
      </c>
    </row>
    <row r="2951" spans="1:9" x14ac:dyDescent="0.25">
      <c r="A2951" s="164" t="s">
        <v>2473</v>
      </c>
      <c r="B2951" s="93"/>
      <c r="C2951" s="194" t="s">
        <v>3764</v>
      </c>
      <c r="D2951" s="210">
        <v>86625</v>
      </c>
      <c r="E2951" s="210">
        <v>47191.049999999996</v>
      </c>
      <c r="F2951" s="20">
        <v>0</v>
      </c>
      <c r="G2951" s="21">
        <f t="shared" si="46"/>
        <v>39433.950000000004</v>
      </c>
      <c r="H2951" s="20">
        <v>0</v>
      </c>
      <c r="I2951" s="20">
        <v>0</v>
      </c>
    </row>
    <row r="2952" spans="1:9" x14ac:dyDescent="0.25">
      <c r="A2952" s="164" t="s">
        <v>2928</v>
      </c>
      <c r="B2952" s="93"/>
      <c r="C2952" s="194" t="s">
        <v>3764</v>
      </c>
      <c r="D2952" s="210">
        <v>97654.25</v>
      </c>
      <c r="E2952" s="210">
        <v>72497.150000000009</v>
      </c>
      <c r="F2952" s="20">
        <v>0</v>
      </c>
      <c r="G2952" s="21">
        <f t="shared" si="46"/>
        <v>25157.099999999991</v>
      </c>
      <c r="H2952" s="20">
        <v>0</v>
      </c>
      <c r="I2952" s="20">
        <v>0</v>
      </c>
    </row>
    <row r="2953" spans="1:9" x14ac:dyDescent="0.25">
      <c r="A2953" s="164" t="s">
        <v>2929</v>
      </c>
      <c r="B2953" s="93"/>
      <c r="C2953" s="194" t="s">
        <v>3764</v>
      </c>
      <c r="D2953" s="210">
        <v>74213.999999999971</v>
      </c>
      <c r="E2953" s="210">
        <v>13424</v>
      </c>
      <c r="F2953" s="20">
        <v>0</v>
      </c>
      <c r="G2953" s="21">
        <f t="shared" si="46"/>
        <v>60789.999999999971</v>
      </c>
      <c r="H2953" s="20">
        <v>0</v>
      </c>
      <c r="I2953" s="20">
        <v>0</v>
      </c>
    </row>
    <row r="2954" spans="1:9" x14ac:dyDescent="0.25">
      <c r="A2954" s="164" t="s">
        <v>2475</v>
      </c>
      <c r="B2954" s="93"/>
      <c r="C2954" s="194" t="s">
        <v>3764</v>
      </c>
      <c r="D2954" s="210">
        <v>49360.500000000015</v>
      </c>
      <c r="E2954" s="210">
        <v>25337.8</v>
      </c>
      <c r="F2954" s="20">
        <v>0</v>
      </c>
      <c r="G2954" s="21">
        <f t="shared" si="46"/>
        <v>24022.700000000015</v>
      </c>
      <c r="H2954" s="20">
        <v>0</v>
      </c>
      <c r="I2954" s="20">
        <v>0</v>
      </c>
    </row>
    <row r="2955" spans="1:9" x14ac:dyDescent="0.25">
      <c r="A2955" s="164" t="s">
        <v>2930</v>
      </c>
      <c r="B2955" s="93"/>
      <c r="C2955" s="194" t="s">
        <v>3765</v>
      </c>
      <c r="D2955" s="210">
        <v>263245.49999999994</v>
      </c>
      <c r="E2955" s="210">
        <v>265.2</v>
      </c>
      <c r="F2955" s="20">
        <v>0</v>
      </c>
      <c r="G2955" s="21">
        <f t="shared" si="46"/>
        <v>262980.29999999993</v>
      </c>
      <c r="H2955" s="20">
        <v>0</v>
      </c>
      <c r="I2955" s="20">
        <v>0</v>
      </c>
    </row>
    <row r="2956" spans="1:9" x14ac:dyDescent="0.25">
      <c r="A2956" s="164" t="s">
        <v>2931</v>
      </c>
      <c r="B2956" s="93"/>
      <c r="C2956" s="194" t="s">
        <v>3766</v>
      </c>
      <c r="D2956" s="210">
        <v>267592.5</v>
      </c>
      <c r="E2956" s="210">
        <v>128308.15</v>
      </c>
      <c r="F2956" s="20">
        <v>0</v>
      </c>
      <c r="G2956" s="21">
        <f t="shared" si="46"/>
        <v>139284.35</v>
      </c>
      <c r="H2956" s="20">
        <v>0</v>
      </c>
      <c r="I2956" s="20">
        <v>0</v>
      </c>
    </row>
    <row r="2957" spans="1:9" x14ac:dyDescent="0.25">
      <c r="A2957" s="164" t="s">
        <v>2932</v>
      </c>
      <c r="B2957" s="93"/>
      <c r="C2957" s="194" t="s">
        <v>3767</v>
      </c>
      <c r="D2957" s="210">
        <v>71158.500000000015</v>
      </c>
      <c r="E2957" s="210">
        <v>12940.2</v>
      </c>
      <c r="F2957" s="20">
        <v>0</v>
      </c>
      <c r="G2957" s="21">
        <f t="shared" si="46"/>
        <v>58218.300000000017</v>
      </c>
      <c r="H2957" s="20">
        <v>0</v>
      </c>
      <c r="I2957" s="20">
        <v>0</v>
      </c>
    </row>
    <row r="2958" spans="1:9" x14ac:dyDescent="0.25">
      <c r="A2958" s="164" t="s">
        <v>2933</v>
      </c>
      <c r="B2958" s="93"/>
      <c r="C2958" s="194" t="s">
        <v>3767</v>
      </c>
      <c r="D2958" s="210">
        <v>402885</v>
      </c>
      <c r="E2958" s="210">
        <v>151256.65</v>
      </c>
      <c r="F2958" s="20">
        <v>0</v>
      </c>
      <c r="G2958" s="21">
        <f t="shared" si="46"/>
        <v>251628.35</v>
      </c>
      <c r="H2958" s="20">
        <v>0</v>
      </c>
      <c r="I2958" s="20">
        <v>0</v>
      </c>
    </row>
    <row r="2959" spans="1:9" x14ac:dyDescent="0.25">
      <c r="A2959" s="164" t="s">
        <v>2934</v>
      </c>
      <c r="B2959" s="93"/>
      <c r="C2959" s="194" t="s">
        <v>3767</v>
      </c>
      <c r="D2959" s="210">
        <v>174856.49999999994</v>
      </c>
      <c r="E2959" s="210">
        <v>117147.20000000001</v>
      </c>
      <c r="F2959" s="20">
        <v>0</v>
      </c>
      <c r="G2959" s="21">
        <f t="shared" si="46"/>
        <v>57709.29999999993</v>
      </c>
      <c r="H2959" s="20">
        <v>0</v>
      </c>
      <c r="I2959" s="20">
        <v>0</v>
      </c>
    </row>
    <row r="2960" spans="1:9" x14ac:dyDescent="0.25">
      <c r="A2960" s="164" t="s">
        <v>2935</v>
      </c>
      <c r="B2960" s="93"/>
      <c r="C2960" s="194" t="s">
        <v>3767</v>
      </c>
      <c r="D2960" s="210">
        <v>254754.89999999997</v>
      </c>
      <c r="E2960" s="210">
        <v>135724.80000000002</v>
      </c>
      <c r="F2960" s="20">
        <v>0</v>
      </c>
      <c r="G2960" s="21">
        <f t="shared" si="46"/>
        <v>119030.09999999995</v>
      </c>
      <c r="H2960" s="20">
        <v>0</v>
      </c>
      <c r="I2960" s="20">
        <v>0</v>
      </c>
    </row>
    <row r="2961" spans="1:9" x14ac:dyDescent="0.25">
      <c r="A2961" s="164" t="s">
        <v>2936</v>
      </c>
      <c r="B2961" s="93"/>
      <c r="C2961" s="194" t="s">
        <v>3767</v>
      </c>
      <c r="D2961" s="210">
        <v>286460.99999999994</v>
      </c>
      <c r="E2961" s="210">
        <v>61473.15</v>
      </c>
      <c r="F2961" s="20">
        <v>0</v>
      </c>
      <c r="G2961" s="21">
        <f t="shared" si="46"/>
        <v>224987.84999999995</v>
      </c>
      <c r="H2961" s="20">
        <v>0</v>
      </c>
      <c r="I2961" s="20">
        <v>0</v>
      </c>
    </row>
    <row r="2962" spans="1:9" x14ac:dyDescent="0.25">
      <c r="A2962" s="164" t="s">
        <v>2937</v>
      </c>
      <c r="B2962" s="93"/>
      <c r="C2962" s="194" t="s">
        <v>3767</v>
      </c>
      <c r="D2962" s="210">
        <v>286177.5</v>
      </c>
      <c r="E2962" s="210">
        <v>209488.36</v>
      </c>
      <c r="F2962" s="20">
        <v>0</v>
      </c>
      <c r="G2962" s="21">
        <f t="shared" si="46"/>
        <v>76689.140000000014</v>
      </c>
      <c r="H2962" s="20">
        <v>0</v>
      </c>
      <c r="I2962" s="20">
        <v>0</v>
      </c>
    </row>
    <row r="2963" spans="1:9" x14ac:dyDescent="0.25">
      <c r="A2963" s="164" t="s">
        <v>2938</v>
      </c>
      <c r="B2963" s="93"/>
      <c r="C2963" s="194" t="s">
        <v>3768</v>
      </c>
      <c r="D2963" s="210">
        <v>137205.29999999999</v>
      </c>
      <c r="E2963" s="210">
        <v>43312.350000000006</v>
      </c>
      <c r="F2963" s="20">
        <v>0</v>
      </c>
      <c r="G2963" s="21">
        <f t="shared" si="46"/>
        <v>93892.949999999983</v>
      </c>
      <c r="H2963" s="20">
        <v>0</v>
      </c>
      <c r="I2963" s="20">
        <v>0</v>
      </c>
    </row>
    <row r="2964" spans="1:9" x14ac:dyDescent="0.25">
      <c r="A2964" s="164" t="s">
        <v>2939</v>
      </c>
      <c r="B2964" s="93"/>
      <c r="C2964" s="194" t="s">
        <v>3768</v>
      </c>
      <c r="D2964" s="210">
        <v>139931.00000000003</v>
      </c>
      <c r="E2964" s="210">
        <v>83836.36</v>
      </c>
      <c r="F2964" s="20">
        <v>0</v>
      </c>
      <c r="G2964" s="21">
        <f t="shared" si="46"/>
        <v>56094.640000000029</v>
      </c>
      <c r="H2964" s="20">
        <v>0</v>
      </c>
      <c r="I2964" s="20">
        <v>0</v>
      </c>
    </row>
    <row r="2965" spans="1:9" x14ac:dyDescent="0.25">
      <c r="A2965" s="164" t="s">
        <v>2940</v>
      </c>
      <c r="B2965" s="93"/>
      <c r="C2965" s="194" t="s">
        <v>3768</v>
      </c>
      <c r="D2965" s="210">
        <v>150057.60000000003</v>
      </c>
      <c r="E2965" s="210">
        <v>36941.58</v>
      </c>
      <c r="F2965" s="20">
        <v>0</v>
      </c>
      <c r="G2965" s="21">
        <f t="shared" si="46"/>
        <v>113116.02000000003</v>
      </c>
      <c r="H2965" s="20">
        <v>0</v>
      </c>
      <c r="I2965" s="20">
        <v>0</v>
      </c>
    </row>
    <row r="2966" spans="1:9" x14ac:dyDescent="0.25">
      <c r="A2966" s="164" t="s">
        <v>3922</v>
      </c>
      <c r="B2966" s="93"/>
      <c r="C2966" s="194" t="s">
        <v>3768</v>
      </c>
      <c r="D2966" s="210">
        <v>151554.59999999992</v>
      </c>
      <c r="E2966" s="210">
        <v>64883.450000000004</v>
      </c>
      <c r="F2966" s="20">
        <v>0</v>
      </c>
      <c r="G2966" s="21">
        <f t="shared" si="46"/>
        <v>86671.149999999907</v>
      </c>
      <c r="H2966" s="20">
        <v>0</v>
      </c>
      <c r="I2966" s="20">
        <v>0</v>
      </c>
    </row>
    <row r="2967" spans="1:9" x14ac:dyDescent="0.25">
      <c r="A2967" s="164" t="s">
        <v>2941</v>
      </c>
      <c r="B2967" s="93"/>
      <c r="C2967" s="194" t="s">
        <v>3768</v>
      </c>
      <c r="D2967" s="210">
        <v>116403.10000000003</v>
      </c>
      <c r="E2967" s="210">
        <v>28704.45</v>
      </c>
      <c r="F2967" s="20">
        <v>0</v>
      </c>
      <c r="G2967" s="21">
        <f t="shared" si="46"/>
        <v>87698.650000000038</v>
      </c>
      <c r="H2967" s="20">
        <v>0</v>
      </c>
      <c r="I2967" s="20">
        <v>0</v>
      </c>
    </row>
    <row r="2968" spans="1:9" x14ac:dyDescent="0.25">
      <c r="A2968" s="164" t="s">
        <v>2942</v>
      </c>
      <c r="B2968" s="93"/>
      <c r="C2968" s="194" t="s">
        <v>3768</v>
      </c>
      <c r="D2968" s="210">
        <v>118476.60000000003</v>
      </c>
      <c r="E2968" s="210">
        <v>27483.08</v>
      </c>
      <c r="F2968" s="20">
        <v>0</v>
      </c>
      <c r="G2968" s="21">
        <f t="shared" si="46"/>
        <v>90993.520000000033</v>
      </c>
      <c r="H2968" s="20">
        <v>0</v>
      </c>
      <c r="I2968" s="20">
        <v>0</v>
      </c>
    </row>
    <row r="2969" spans="1:9" x14ac:dyDescent="0.25">
      <c r="A2969" s="164" t="s">
        <v>2943</v>
      </c>
      <c r="B2969" s="93"/>
      <c r="C2969" s="194" t="s">
        <v>3768</v>
      </c>
      <c r="D2969" s="210">
        <v>199975.59999999998</v>
      </c>
      <c r="E2969" s="210">
        <v>117675.34999999999</v>
      </c>
      <c r="F2969" s="20">
        <v>0</v>
      </c>
      <c r="G2969" s="21">
        <f t="shared" si="46"/>
        <v>82300.249999999985</v>
      </c>
      <c r="H2969" s="20">
        <v>0</v>
      </c>
      <c r="I2969" s="20">
        <v>0</v>
      </c>
    </row>
    <row r="2970" spans="1:9" x14ac:dyDescent="0.25">
      <c r="A2970" s="164" t="s">
        <v>2944</v>
      </c>
      <c r="B2970" s="93"/>
      <c r="C2970" s="194" t="s">
        <v>3768</v>
      </c>
      <c r="D2970" s="210">
        <v>147027.10000000003</v>
      </c>
      <c r="E2970" s="210">
        <v>92051.650000000009</v>
      </c>
      <c r="F2970" s="20">
        <v>0</v>
      </c>
      <c r="G2970" s="21">
        <f t="shared" si="46"/>
        <v>54975.450000000026</v>
      </c>
      <c r="H2970" s="20">
        <v>0</v>
      </c>
      <c r="I2970" s="20">
        <v>0</v>
      </c>
    </row>
    <row r="2971" spans="1:9" x14ac:dyDescent="0.25">
      <c r="A2971" s="164" t="s">
        <v>2945</v>
      </c>
      <c r="B2971" s="93"/>
      <c r="C2971" s="194" t="s">
        <v>3768</v>
      </c>
      <c r="D2971" s="210">
        <v>134360.70000000001</v>
      </c>
      <c r="E2971" s="210">
        <v>74074.900000000009</v>
      </c>
      <c r="F2971" s="20">
        <v>0</v>
      </c>
      <c r="G2971" s="21">
        <f t="shared" si="46"/>
        <v>60285.8</v>
      </c>
      <c r="H2971" s="20">
        <v>0</v>
      </c>
      <c r="I2971" s="20">
        <v>0</v>
      </c>
    </row>
    <row r="2972" spans="1:9" x14ac:dyDescent="0.25">
      <c r="A2972" s="164" t="s">
        <v>2946</v>
      </c>
      <c r="B2972" s="93"/>
      <c r="C2972" s="194" t="s">
        <v>3768</v>
      </c>
      <c r="D2972" s="210">
        <v>140168.60000000003</v>
      </c>
      <c r="E2972" s="210">
        <v>47667.15</v>
      </c>
      <c r="F2972" s="20">
        <v>0</v>
      </c>
      <c r="G2972" s="21">
        <f t="shared" si="46"/>
        <v>92501.450000000041</v>
      </c>
      <c r="H2972" s="20">
        <v>0</v>
      </c>
      <c r="I2972" s="20">
        <v>0</v>
      </c>
    </row>
    <row r="2973" spans="1:9" x14ac:dyDescent="0.25">
      <c r="A2973" s="164" t="s">
        <v>2947</v>
      </c>
      <c r="B2973" s="93"/>
      <c r="C2973" s="194" t="s">
        <v>3768</v>
      </c>
      <c r="D2973" s="210">
        <v>127089.60000000003</v>
      </c>
      <c r="E2973" s="210">
        <v>107867.70000000001</v>
      </c>
      <c r="F2973" s="20">
        <v>0</v>
      </c>
      <c r="G2973" s="21">
        <f t="shared" si="46"/>
        <v>19221.900000000023</v>
      </c>
      <c r="H2973" s="20">
        <v>0</v>
      </c>
      <c r="I2973" s="20">
        <v>0</v>
      </c>
    </row>
    <row r="2974" spans="1:9" x14ac:dyDescent="0.25">
      <c r="A2974" s="164" t="s">
        <v>2920</v>
      </c>
      <c r="B2974" s="93"/>
      <c r="C2974" s="194" t="s">
        <v>3769</v>
      </c>
      <c r="D2974" s="210">
        <v>240291.14999999994</v>
      </c>
      <c r="E2974" s="210">
        <v>38892.78</v>
      </c>
      <c r="F2974" s="20">
        <v>0</v>
      </c>
      <c r="G2974" s="21">
        <f t="shared" si="46"/>
        <v>201398.36999999994</v>
      </c>
      <c r="H2974" s="20">
        <v>0</v>
      </c>
      <c r="I2974" s="20">
        <v>0</v>
      </c>
    </row>
    <row r="2975" spans="1:9" x14ac:dyDescent="0.25">
      <c r="A2975" s="164" t="s">
        <v>2921</v>
      </c>
      <c r="B2975" s="93"/>
      <c r="C2975" s="194" t="s">
        <v>3769</v>
      </c>
      <c r="D2975" s="210">
        <v>243679.24999999994</v>
      </c>
      <c r="E2975" s="210">
        <v>36284.490000000005</v>
      </c>
      <c r="F2975" s="20">
        <v>0</v>
      </c>
      <c r="G2975" s="21">
        <f t="shared" si="46"/>
        <v>207394.75999999995</v>
      </c>
      <c r="H2975" s="20">
        <v>0</v>
      </c>
      <c r="I2975" s="20">
        <v>0</v>
      </c>
    </row>
    <row r="2976" spans="1:9" x14ac:dyDescent="0.25">
      <c r="A2976" s="164" t="s">
        <v>2948</v>
      </c>
      <c r="B2976" s="93"/>
      <c r="C2976" s="194" t="s">
        <v>3769</v>
      </c>
      <c r="D2976" s="210">
        <v>251050.33999999994</v>
      </c>
      <c r="E2976" s="210">
        <v>48067.719999999994</v>
      </c>
      <c r="F2976" s="20">
        <v>0</v>
      </c>
      <c r="G2976" s="21">
        <f t="shared" si="46"/>
        <v>202982.61999999994</v>
      </c>
      <c r="H2976" s="20">
        <v>0</v>
      </c>
      <c r="I2976" s="20">
        <v>0</v>
      </c>
    </row>
    <row r="2977" spans="1:9" x14ac:dyDescent="0.25">
      <c r="A2977" s="164" t="s">
        <v>2949</v>
      </c>
      <c r="B2977" s="93"/>
      <c r="C2977" s="194" t="s">
        <v>3769</v>
      </c>
      <c r="D2977" s="210">
        <v>234956.26000000007</v>
      </c>
      <c r="E2977" s="210">
        <v>10328.219999999999</v>
      </c>
      <c r="F2977" s="20">
        <v>0</v>
      </c>
      <c r="G2977" s="21">
        <f t="shared" si="46"/>
        <v>224628.04000000007</v>
      </c>
      <c r="H2977" s="20">
        <v>0</v>
      </c>
      <c r="I2977" s="20">
        <v>0</v>
      </c>
    </row>
    <row r="2978" spans="1:9" x14ac:dyDescent="0.25">
      <c r="A2978" s="164" t="s">
        <v>2950</v>
      </c>
      <c r="B2978" s="93"/>
      <c r="C2978" s="194" t="s">
        <v>3769</v>
      </c>
      <c r="D2978" s="210">
        <v>260502.28000000006</v>
      </c>
      <c r="E2978" s="210">
        <v>19287.5</v>
      </c>
      <c r="F2978" s="20">
        <v>0</v>
      </c>
      <c r="G2978" s="21">
        <f t="shared" si="46"/>
        <v>241214.78000000006</v>
      </c>
      <c r="H2978" s="20">
        <v>0</v>
      </c>
      <c r="I2978" s="20">
        <v>0</v>
      </c>
    </row>
    <row r="2979" spans="1:9" x14ac:dyDescent="0.25">
      <c r="A2979" s="164" t="s">
        <v>2951</v>
      </c>
      <c r="B2979" s="93"/>
      <c r="C2979" s="194" t="s">
        <v>3769</v>
      </c>
      <c r="D2979" s="210">
        <v>271652.04999999993</v>
      </c>
      <c r="E2979" s="210">
        <v>48033.45</v>
      </c>
      <c r="F2979" s="20">
        <v>0</v>
      </c>
      <c r="G2979" s="21">
        <f t="shared" si="46"/>
        <v>223618.59999999992</v>
      </c>
      <c r="H2979" s="20">
        <v>0</v>
      </c>
      <c r="I2979" s="20">
        <v>0</v>
      </c>
    </row>
    <row r="2980" spans="1:9" x14ac:dyDescent="0.25">
      <c r="A2980" s="164" t="s">
        <v>2952</v>
      </c>
      <c r="B2980" s="93"/>
      <c r="C2980" s="194" t="s">
        <v>3769</v>
      </c>
      <c r="D2980" s="210">
        <v>171729.00000000003</v>
      </c>
      <c r="E2980" s="210">
        <v>14463.900000000001</v>
      </c>
      <c r="F2980" s="20">
        <v>0</v>
      </c>
      <c r="G2980" s="21">
        <f t="shared" si="46"/>
        <v>157265.10000000003</v>
      </c>
      <c r="H2980" s="20">
        <v>0</v>
      </c>
      <c r="I2980" s="20">
        <v>0</v>
      </c>
    </row>
    <row r="2981" spans="1:9" x14ac:dyDescent="0.25">
      <c r="A2981" s="164" t="s">
        <v>2953</v>
      </c>
      <c r="B2981" s="93"/>
      <c r="C2981" s="194" t="s">
        <v>3769</v>
      </c>
      <c r="D2981" s="210">
        <v>163987.19999999992</v>
      </c>
      <c r="E2981" s="210">
        <v>0</v>
      </c>
      <c r="F2981" s="20">
        <v>0</v>
      </c>
      <c r="G2981" s="21">
        <f t="shared" si="46"/>
        <v>163987.19999999992</v>
      </c>
      <c r="H2981" s="20">
        <v>0</v>
      </c>
      <c r="I2981" s="20">
        <v>0</v>
      </c>
    </row>
    <row r="2982" spans="1:9" x14ac:dyDescent="0.25">
      <c r="A2982" s="164" t="s">
        <v>2954</v>
      </c>
      <c r="B2982" s="93"/>
      <c r="C2982" s="194" t="s">
        <v>3770</v>
      </c>
      <c r="D2982" s="210">
        <v>281602.8</v>
      </c>
      <c r="E2982" s="210">
        <v>215880.25</v>
      </c>
      <c r="F2982" s="20">
        <v>0</v>
      </c>
      <c r="G2982" s="21">
        <f t="shared" si="46"/>
        <v>65722.549999999988</v>
      </c>
      <c r="H2982" s="20">
        <v>0</v>
      </c>
      <c r="I2982" s="20">
        <v>0</v>
      </c>
    </row>
    <row r="2983" spans="1:9" x14ac:dyDescent="0.25">
      <c r="A2983" s="164" t="s">
        <v>3923</v>
      </c>
      <c r="B2983" s="93"/>
      <c r="C2983" s="194" t="s">
        <v>3770</v>
      </c>
      <c r="D2983" s="210">
        <v>247055.70000000004</v>
      </c>
      <c r="E2983" s="210">
        <v>125277.75</v>
      </c>
      <c r="F2983" s="20">
        <v>0</v>
      </c>
      <c r="G2983" s="21">
        <f t="shared" si="46"/>
        <v>121777.95000000004</v>
      </c>
      <c r="H2983" s="20">
        <v>0</v>
      </c>
      <c r="I2983" s="20">
        <v>0</v>
      </c>
    </row>
    <row r="2984" spans="1:9" x14ac:dyDescent="0.25">
      <c r="A2984" s="164" t="s">
        <v>2955</v>
      </c>
      <c r="B2984" s="93"/>
      <c r="C2984" s="194" t="s">
        <v>3770</v>
      </c>
      <c r="D2984" s="210">
        <v>506679.3</v>
      </c>
      <c r="E2984" s="210">
        <v>384413.75</v>
      </c>
      <c r="F2984" s="20">
        <v>0</v>
      </c>
      <c r="G2984" s="21">
        <f t="shared" si="46"/>
        <v>122265.54999999999</v>
      </c>
      <c r="H2984" s="20">
        <v>0</v>
      </c>
      <c r="I2984" s="20">
        <v>0</v>
      </c>
    </row>
    <row r="2985" spans="1:9" x14ac:dyDescent="0.25">
      <c r="A2985" s="164" t="s">
        <v>2956</v>
      </c>
      <c r="B2985" s="93"/>
      <c r="C2985" s="194" t="s">
        <v>3770</v>
      </c>
      <c r="D2985" s="210">
        <v>576075.34999999986</v>
      </c>
      <c r="E2985" s="210">
        <v>363988.52</v>
      </c>
      <c r="F2985" s="20">
        <v>0</v>
      </c>
      <c r="G2985" s="21">
        <f t="shared" si="46"/>
        <v>212086.82999999984</v>
      </c>
      <c r="H2985" s="20">
        <v>0</v>
      </c>
      <c r="I2985" s="20">
        <v>0</v>
      </c>
    </row>
    <row r="2986" spans="1:9" x14ac:dyDescent="0.25">
      <c r="A2986" s="164" t="s">
        <v>2957</v>
      </c>
      <c r="B2986" s="93"/>
      <c r="C2986" s="194" t="s">
        <v>3770</v>
      </c>
      <c r="D2986" s="210">
        <v>358175.8000000001</v>
      </c>
      <c r="E2986" s="210">
        <v>199851.37</v>
      </c>
      <c r="F2986" s="20">
        <v>0</v>
      </c>
      <c r="G2986" s="21">
        <f t="shared" si="46"/>
        <v>158324.43000000011</v>
      </c>
      <c r="H2986" s="20">
        <v>0</v>
      </c>
      <c r="I2986" s="20">
        <v>0</v>
      </c>
    </row>
    <row r="2987" spans="1:9" x14ac:dyDescent="0.25">
      <c r="A2987" s="164" t="s">
        <v>2958</v>
      </c>
      <c r="B2987" s="93"/>
      <c r="C2987" s="194" t="s">
        <v>3770</v>
      </c>
      <c r="D2987" s="210">
        <v>83428.300000000017</v>
      </c>
      <c r="E2987" s="210">
        <v>30977.399999999998</v>
      </c>
      <c r="F2987" s="20">
        <v>0</v>
      </c>
      <c r="G2987" s="21">
        <f t="shared" si="46"/>
        <v>52450.900000000023</v>
      </c>
      <c r="H2987" s="20">
        <v>0</v>
      </c>
      <c r="I2987" s="20">
        <v>0</v>
      </c>
    </row>
    <row r="2988" spans="1:9" x14ac:dyDescent="0.25">
      <c r="A2988" s="164" t="s">
        <v>2959</v>
      </c>
      <c r="B2988" s="93"/>
      <c r="C2988" s="194" t="s">
        <v>3770</v>
      </c>
      <c r="D2988" s="210">
        <v>184453.19999999992</v>
      </c>
      <c r="E2988" s="210">
        <v>89751.609999999986</v>
      </c>
      <c r="F2988" s="20">
        <v>0</v>
      </c>
      <c r="G2988" s="21">
        <f t="shared" si="46"/>
        <v>94701.589999999938</v>
      </c>
      <c r="H2988" s="20">
        <v>0</v>
      </c>
      <c r="I2988" s="20">
        <v>0</v>
      </c>
    </row>
    <row r="2989" spans="1:9" x14ac:dyDescent="0.25">
      <c r="A2989" s="164" t="s">
        <v>525</v>
      </c>
      <c r="B2989" s="93"/>
      <c r="C2989" s="194" t="s">
        <v>3770</v>
      </c>
      <c r="D2989" s="210">
        <v>173911.90000000002</v>
      </c>
      <c r="E2989" s="210">
        <v>107914.40000000001</v>
      </c>
      <c r="F2989" s="20">
        <v>0</v>
      </c>
      <c r="G2989" s="21">
        <f t="shared" si="46"/>
        <v>65997.500000000015</v>
      </c>
      <c r="H2989" s="20">
        <v>0</v>
      </c>
      <c r="I2989" s="20">
        <v>0</v>
      </c>
    </row>
    <row r="2990" spans="1:9" x14ac:dyDescent="0.25">
      <c r="A2990" s="164" t="s">
        <v>2960</v>
      </c>
      <c r="B2990" s="93"/>
      <c r="C2990" s="194" t="s">
        <v>3770</v>
      </c>
      <c r="D2990" s="210">
        <v>177003.17999999993</v>
      </c>
      <c r="E2990" s="210">
        <v>89486.050000000017</v>
      </c>
      <c r="F2990" s="20">
        <v>0</v>
      </c>
      <c r="G2990" s="21">
        <f t="shared" si="46"/>
        <v>87517.129999999917</v>
      </c>
      <c r="H2990" s="20">
        <v>0</v>
      </c>
      <c r="I2990" s="20">
        <v>0</v>
      </c>
    </row>
    <row r="2991" spans="1:9" x14ac:dyDescent="0.25">
      <c r="A2991" s="164" t="s">
        <v>2961</v>
      </c>
      <c r="B2991" s="93"/>
      <c r="C2991" s="194" t="s">
        <v>3770</v>
      </c>
      <c r="D2991" s="210">
        <v>148273.29999999996</v>
      </c>
      <c r="E2991" s="210">
        <v>64195.94999999999</v>
      </c>
      <c r="F2991" s="20">
        <v>0</v>
      </c>
      <c r="G2991" s="21">
        <f t="shared" si="46"/>
        <v>84077.349999999977</v>
      </c>
      <c r="H2991" s="20">
        <v>0</v>
      </c>
      <c r="I2991" s="20">
        <v>0</v>
      </c>
    </row>
    <row r="2992" spans="1:9" x14ac:dyDescent="0.25">
      <c r="A2992" s="164" t="s">
        <v>2962</v>
      </c>
      <c r="B2992" s="93"/>
      <c r="C2992" s="194" t="s">
        <v>3770</v>
      </c>
      <c r="D2992" s="210">
        <v>102238.20000000004</v>
      </c>
      <c r="E2992" s="210">
        <v>61867.399999999987</v>
      </c>
      <c r="F2992" s="20">
        <v>0</v>
      </c>
      <c r="G2992" s="21">
        <f t="shared" si="46"/>
        <v>40370.800000000054</v>
      </c>
      <c r="H2992" s="20">
        <v>0</v>
      </c>
      <c r="I2992" s="20">
        <v>0</v>
      </c>
    </row>
    <row r="2993" spans="1:9" x14ac:dyDescent="0.25">
      <c r="A2993" s="164" t="s">
        <v>2963</v>
      </c>
      <c r="B2993" s="93"/>
      <c r="C2993" s="194" t="s">
        <v>3770</v>
      </c>
      <c r="D2993" s="210">
        <v>82346.599999999962</v>
      </c>
      <c r="E2993" s="210">
        <v>23176.149999999998</v>
      </c>
      <c r="F2993" s="20">
        <v>0</v>
      </c>
      <c r="G2993" s="21">
        <f t="shared" si="46"/>
        <v>59170.449999999968</v>
      </c>
      <c r="H2993" s="20">
        <v>0</v>
      </c>
      <c r="I2993" s="20">
        <v>0</v>
      </c>
    </row>
    <row r="2994" spans="1:9" x14ac:dyDescent="0.25">
      <c r="A2994" s="164" t="s">
        <v>2964</v>
      </c>
      <c r="B2994" s="93"/>
      <c r="C2994" s="194" t="s">
        <v>3770</v>
      </c>
      <c r="D2994" s="210">
        <v>127710.90000000002</v>
      </c>
      <c r="E2994" s="210">
        <v>46739.799999999996</v>
      </c>
      <c r="F2994" s="20">
        <v>0</v>
      </c>
      <c r="G2994" s="21">
        <f t="shared" si="46"/>
        <v>80971.100000000035</v>
      </c>
      <c r="H2994" s="20">
        <v>0</v>
      </c>
      <c r="I2994" s="20">
        <v>0</v>
      </c>
    </row>
    <row r="2995" spans="1:9" x14ac:dyDescent="0.25">
      <c r="A2995" s="164" t="s">
        <v>2965</v>
      </c>
      <c r="B2995" s="93"/>
      <c r="C2995" s="194" t="s">
        <v>3770</v>
      </c>
      <c r="D2995" s="210">
        <v>96465.600000000035</v>
      </c>
      <c r="E2995" s="210">
        <v>66903.900000000009</v>
      </c>
      <c r="F2995" s="20">
        <v>0</v>
      </c>
      <c r="G2995" s="21">
        <f t="shared" si="46"/>
        <v>29561.700000000026</v>
      </c>
      <c r="H2995" s="20">
        <v>0</v>
      </c>
      <c r="I2995" s="20">
        <v>0</v>
      </c>
    </row>
    <row r="2996" spans="1:9" x14ac:dyDescent="0.25">
      <c r="A2996" s="164" t="s">
        <v>2966</v>
      </c>
      <c r="B2996" s="93"/>
      <c r="C2996" s="194" t="s">
        <v>3770</v>
      </c>
      <c r="D2996" s="210">
        <v>98253.3</v>
      </c>
      <c r="E2996" s="210">
        <v>32344.45</v>
      </c>
      <c r="F2996" s="20">
        <v>0</v>
      </c>
      <c r="G2996" s="21">
        <f t="shared" si="46"/>
        <v>65908.850000000006</v>
      </c>
      <c r="H2996" s="20">
        <v>0</v>
      </c>
      <c r="I2996" s="20">
        <v>0</v>
      </c>
    </row>
    <row r="2997" spans="1:9" x14ac:dyDescent="0.25">
      <c r="A2997" s="164" t="s">
        <v>2967</v>
      </c>
      <c r="B2997" s="93"/>
      <c r="C2997" s="194" t="s">
        <v>3770</v>
      </c>
      <c r="D2997" s="210">
        <v>97969.999999999985</v>
      </c>
      <c r="E2997" s="210">
        <v>67819.7</v>
      </c>
      <c r="F2997" s="20">
        <v>0</v>
      </c>
      <c r="G2997" s="21">
        <f t="shared" si="46"/>
        <v>30150.299999999988</v>
      </c>
      <c r="H2997" s="20">
        <v>0</v>
      </c>
      <c r="I2997" s="20">
        <v>0</v>
      </c>
    </row>
    <row r="2998" spans="1:9" x14ac:dyDescent="0.25">
      <c r="A2998" s="164" t="s">
        <v>2968</v>
      </c>
      <c r="B2998" s="93"/>
      <c r="C2998" s="194" t="s">
        <v>3770</v>
      </c>
      <c r="D2998" s="210">
        <v>95199.60000000002</v>
      </c>
      <c r="E2998" s="210">
        <v>38155.050000000003</v>
      </c>
      <c r="F2998" s="20">
        <v>0</v>
      </c>
      <c r="G2998" s="21">
        <f t="shared" si="46"/>
        <v>57044.550000000017</v>
      </c>
      <c r="H2998" s="20">
        <v>0</v>
      </c>
      <c r="I2998" s="20">
        <v>0</v>
      </c>
    </row>
    <row r="2999" spans="1:9" x14ac:dyDescent="0.25">
      <c r="A2999" s="164" t="s">
        <v>2969</v>
      </c>
      <c r="B2999" s="93"/>
      <c r="C2999" s="194" t="s">
        <v>3770</v>
      </c>
      <c r="D2999" s="210">
        <v>97587.60000000002</v>
      </c>
      <c r="E2999" s="210">
        <v>54750.950000000004</v>
      </c>
      <c r="F2999" s="20">
        <v>0</v>
      </c>
      <c r="G2999" s="21">
        <f t="shared" si="46"/>
        <v>42836.650000000016</v>
      </c>
      <c r="H2999" s="20">
        <v>0</v>
      </c>
      <c r="I2999" s="20">
        <v>0</v>
      </c>
    </row>
    <row r="3000" spans="1:9" x14ac:dyDescent="0.25">
      <c r="A3000" s="164" t="s">
        <v>2970</v>
      </c>
      <c r="B3000" s="93"/>
      <c r="C3000" s="194" t="s">
        <v>3770</v>
      </c>
      <c r="D3000" s="210">
        <v>382416.50000000006</v>
      </c>
      <c r="E3000" s="210">
        <v>173166.27000000002</v>
      </c>
      <c r="F3000" s="20">
        <v>0</v>
      </c>
      <c r="G3000" s="21">
        <f t="shared" si="46"/>
        <v>209250.23000000004</v>
      </c>
      <c r="H3000" s="20">
        <v>0</v>
      </c>
      <c r="I3000" s="20">
        <v>0</v>
      </c>
    </row>
    <row r="3001" spans="1:9" x14ac:dyDescent="0.25">
      <c r="A3001" s="164" t="s">
        <v>2971</v>
      </c>
      <c r="B3001" s="93"/>
      <c r="C3001" s="194" t="s">
        <v>3770</v>
      </c>
      <c r="D3001" s="210">
        <v>243738.89999999997</v>
      </c>
      <c r="E3001" s="210">
        <v>66414.94</v>
      </c>
      <c r="F3001" s="20">
        <v>0</v>
      </c>
      <c r="G3001" s="21">
        <f t="shared" si="46"/>
        <v>177323.95999999996</v>
      </c>
      <c r="H3001" s="20">
        <v>0</v>
      </c>
      <c r="I3001" s="20">
        <v>0</v>
      </c>
    </row>
    <row r="3002" spans="1:9" x14ac:dyDescent="0.25">
      <c r="A3002" s="164" t="s">
        <v>2972</v>
      </c>
      <c r="B3002" s="93"/>
      <c r="C3002" s="194" t="s">
        <v>3770</v>
      </c>
      <c r="D3002" s="210">
        <v>110756.85000000002</v>
      </c>
      <c r="E3002" s="210">
        <v>98054.12</v>
      </c>
      <c r="F3002" s="20">
        <v>0</v>
      </c>
      <c r="G3002" s="21">
        <f t="shared" si="46"/>
        <v>12702.730000000025</v>
      </c>
      <c r="H3002" s="20">
        <v>0</v>
      </c>
      <c r="I3002" s="20">
        <v>0</v>
      </c>
    </row>
    <row r="3003" spans="1:9" x14ac:dyDescent="0.25">
      <c r="A3003" s="164" t="s">
        <v>2974</v>
      </c>
      <c r="B3003" s="93"/>
      <c r="C3003" s="194" t="s">
        <v>3770</v>
      </c>
      <c r="D3003" s="210">
        <v>159603.80000000005</v>
      </c>
      <c r="E3003" s="210">
        <v>140881.92000000001</v>
      </c>
      <c r="F3003" s="20">
        <v>0</v>
      </c>
      <c r="G3003" s="21">
        <f t="shared" si="46"/>
        <v>18721.880000000034</v>
      </c>
      <c r="H3003" s="20">
        <v>0</v>
      </c>
      <c r="I3003" s="20">
        <v>0</v>
      </c>
    </row>
    <row r="3004" spans="1:9" x14ac:dyDescent="0.25">
      <c r="A3004" s="164" t="s">
        <v>2975</v>
      </c>
      <c r="B3004" s="93"/>
      <c r="C3004" s="194" t="s">
        <v>3770</v>
      </c>
      <c r="D3004" s="210">
        <v>159729.80000000008</v>
      </c>
      <c r="E3004" s="210">
        <v>99120.599999999977</v>
      </c>
      <c r="F3004" s="20">
        <v>0</v>
      </c>
      <c r="G3004" s="21">
        <f t="shared" si="46"/>
        <v>60609.200000000099</v>
      </c>
      <c r="H3004" s="20">
        <v>0</v>
      </c>
      <c r="I3004" s="20">
        <v>0</v>
      </c>
    </row>
    <row r="3005" spans="1:9" x14ac:dyDescent="0.25">
      <c r="A3005" s="164" t="s">
        <v>2976</v>
      </c>
      <c r="B3005" s="93"/>
      <c r="C3005" s="194" t="s">
        <v>3770</v>
      </c>
      <c r="D3005" s="210">
        <v>125168.80000000003</v>
      </c>
      <c r="E3005" s="210">
        <v>72581.950000000012</v>
      </c>
      <c r="F3005" s="20">
        <v>0</v>
      </c>
      <c r="G3005" s="21">
        <f t="shared" si="46"/>
        <v>52586.85000000002</v>
      </c>
      <c r="H3005" s="20">
        <v>0</v>
      </c>
      <c r="I3005" s="20">
        <v>0</v>
      </c>
    </row>
    <row r="3006" spans="1:9" x14ac:dyDescent="0.25">
      <c r="A3006" s="164" t="s">
        <v>2977</v>
      </c>
      <c r="B3006" s="93"/>
      <c r="C3006" s="194" t="s">
        <v>3770</v>
      </c>
      <c r="D3006" s="210">
        <v>125410.20000000004</v>
      </c>
      <c r="E3006" s="210">
        <v>20913.750000000004</v>
      </c>
      <c r="F3006" s="20">
        <v>0</v>
      </c>
      <c r="G3006" s="21">
        <f t="shared" si="46"/>
        <v>104496.45000000004</v>
      </c>
      <c r="H3006" s="20">
        <v>0</v>
      </c>
      <c r="I3006" s="20">
        <v>0</v>
      </c>
    </row>
    <row r="3007" spans="1:9" x14ac:dyDescent="0.25">
      <c r="A3007" s="164" t="s">
        <v>2979</v>
      </c>
      <c r="B3007" s="93"/>
      <c r="C3007" s="194" t="s">
        <v>3770</v>
      </c>
      <c r="D3007" s="210">
        <v>143932.5</v>
      </c>
      <c r="E3007" s="210">
        <v>110850.40000000001</v>
      </c>
      <c r="F3007" s="20">
        <v>0</v>
      </c>
      <c r="G3007" s="21">
        <f t="shared" si="46"/>
        <v>33082.099999999991</v>
      </c>
      <c r="H3007" s="20">
        <v>0</v>
      </c>
      <c r="I3007" s="20">
        <v>0</v>
      </c>
    </row>
    <row r="3008" spans="1:9" x14ac:dyDescent="0.25">
      <c r="A3008" s="164" t="s">
        <v>1803</v>
      </c>
      <c r="B3008" s="93"/>
      <c r="C3008" s="194" t="s">
        <v>3770</v>
      </c>
      <c r="D3008" s="210">
        <v>376652.00999999989</v>
      </c>
      <c r="E3008" s="210">
        <v>247811.83000000002</v>
      </c>
      <c r="F3008" s="20">
        <v>0</v>
      </c>
      <c r="G3008" s="21">
        <f t="shared" si="46"/>
        <v>128840.17999999988</v>
      </c>
      <c r="H3008" s="20">
        <v>0</v>
      </c>
      <c r="I3008" s="20">
        <v>0</v>
      </c>
    </row>
    <row r="3009" spans="1:9" x14ac:dyDescent="0.25">
      <c r="A3009" s="164" t="s">
        <v>2980</v>
      </c>
      <c r="B3009" s="93"/>
      <c r="C3009" s="194" t="s">
        <v>3770</v>
      </c>
      <c r="D3009" s="210">
        <v>139538.80000000005</v>
      </c>
      <c r="E3009" s="210">
        <v>73215.200000000012</v>
      </c>
      <c r="F3009" s="20">
        <v>0</v>
      </c>
      <c r="G3009" s="21">
        <f t="shared" si="46"/>
        <v>66323.600000000035</v>
      </c>
      <c r="H3009" s="20">
        <v>0</v>
      </c>
      <c r="I3009" s="20">
        <v>0</v>
      </c>
    </row>
    <row r="3010" spans="1:9" x14ac:dyDescent="0.25">
      <c r="A3010" s="164" t="s">
        <v>2981</v>
      </c>
      <c r="B3010" s="93"/>
      <c r="C3010" s="194" t="s">
        <v>3770</v>
      </c>
      <c r="D3010" s="210">
        <v>228277.49999999991</v>
      </c>
      <c r="E3010" s="210">
        <v>124098.00000000003</v>
      </c>
      <c r="F3010" s="20">
        <v>0</v>
      </c>
      <c r="G3010" s="21">
        <f t="shared" si="46"/>
        <v>104179.49999999988</v>
      </c>
      <c r="H3010" s="20">
        <v>0</v>
      </c>
      <c r="I3010" s="20">
        <v>0</v>
      </c>
    </row>
    <row r="3011" spans="1:9" x14ac:dyDescent="0.25">
      <c r="A3011" s="164" t="s">
        <v>2982</v>
      </c>
      <c r="B3011" s="93"/>
      <c r="C3011" s="194" t="s">
        <v>3770</v>
      </c>
      <c r="D3011" s="210">
        <v>246330.69999999998</v>
      </c>
      <c r="E3011" s="210">
        <v>166742.5</v>
      </c>
      <c r="F3011" s="20">
        <v>0</v>
      </c>
      <c r="G3011" s="21">
        <f t="shared" si="46"/>
        <v>79588.199999999983</v>
      </c>
      <c r="H3011" s="20">
        <v>0</v>
      </c>
      <c r="I3011" s="20">
        <v>0</v>
      </c>
    </row>
    <row r="3012" spans="1:9" x14ac:dyDescent="0.25">
      <c r="A3012" s="164" t="s">
        <v>2983</v>
      </c>
      <c r="B3012" s="93"/>
      <c r="C3012" s="194" t="s">
        <v>3770</v>
      </c>
      <c r="D3012" s="210">
        <v>282722.90000000008</v>
      </c>
      <c r="E3012" s="210">
        <v>228720.95000000004</v>
      </c>
      <c r="F3012" s="20">
        <v>0</v>
      </c>
      <c r="G3012" s="21">
        <f t="shared" ref="G3012:G3075" si="47">D3012-E3012</f>
        <v>54001.950000000041</v>
      </c>
      <c r="H3012" s="20">
        <v>0</v>
      </c>
      <c r="I3012" s="20">
        <v>0</v>
      </c>
    </row>
    <row r="3013" spans="1:9" x14ac:dyDescent="0.25">
      <c r="A3013" s="164" t="s">
        <v>2984</v>
      </c>
      <c r="B3013" s="93"/>
      <c r="C3013" s="194" t="s">
        <v>3770</v>
      </c>
      <c r="D3013" s="210">
        <v>272738.30000000005</v>
      </c>
      <c r="E3013" s="210">
        <v>203737.74999999997</v>
      </c>
      <c r="F3013" s="20">
        <v>0</v>
      </c>
      <c r="G3013" s="21">
        <f t="shared" si="47"/>
        <v>69000.550000000076</v>
      </c>
      <c r="H3013" s="20">
        <v>0</v>
      </c>
      <c r="I3013" s="20">
        <v>0</v>
      </c>
    </row>
    <row r="3014" spans="1:9" x14ac:dyDescent="0.25">
      <c r="A3014" s="164" t="s">
        <v>2985</v>
      </c>
      <c r="B3014" s="93"/>
      <c r="C3014" s="194" t="s">
        <v>3770</v>
      </c>
      <c r="D3014" s="210">
        <v>283622.60000000003</v>
      </c>
      <c r="E3014" s="210">
        <v>225025.65</v>
      </c>
      <c r="F3014" s="20">
        <v>0</v>
      </c>
      <c r="G3014" s="21">
        <f t="shared" si="47"/>
        <v>58596.950000000041</v>
      </c>
      <c r="H3014" s="20">
        <v>0</v>
      </c>
      <c r="I3014" s="20">
        <v>0</v>
      </c>
    </row>
    <row r="3015" spans="1:9" x14ac:dyDescent="0.25">
      <c r="A3015" s="164" t="s">
        <v>2986</v>
      </c>
      <c r="B3015" s="93"/>
      <c r="C3015" s="194" t="s">
        <v>3770</v>
      </c>
      <c r="D3015" s="210">
        <v>280185.09999999998</v>
      </c>
      <c r="E3015" s="210">
        <v>156935.54999999999</v>
      </c>
      <c r="F3015" s="20">
        <v>0</v>
      </c>
      <c r="G3015" s="21">
        <f t="shared" si="47"/>
        <v>123249.54999999999</v>
      </c>
      <c r="H3015" s="20">
        <v>0</v>
      </c>
      <c r="I3015" s="20">
        <v>0</v>
      </c>
    </row>
    <row r="3016" spans="1:9" x14ac:dyDescent="0.25">
      <c r="A3016" s="164" t="s">
        <v>2987</v>
      </c>
      <c r="B3016" s="93"/>
      <c r="C3016" s="194" t="s">
        <v>3770</v>
      </c>
      <c r="D3016" s="210">
        <v>299237.4800000001</v>
      </c>
      <c r="E3016" s="210">
        <v>248259.59</v>
      </c>
      <c r="F3016" s="20">
        <v>0</v>
      </c>
      <c r="G3016" s="21">
        <f t="shared" si="47"/>
        <v>50977.890000000101</v>
      </c>
      <c r="H3016" s="20">
        <v>0</v>
      </c>
      <c r="I3016" s="20">
        <v>0</v>
      </c>
    </row>
    <row r="3017" spans="1:9" x14ac:dyDescent="0.25">
      <c r="A3017" s="164" t="s">
        <v>2988</v>
      </c>
      <c r="B3017" s="93"/>
      <c r="C3017" s="194" t="s">
        <v>3770</v>
      </c>
      <c r="D3017" s="210">
        <v>114760.19999999997</v>
      </c>
      <c r="E3017" s="210">
        <v>48904.80000000001</v>
      </c>
      <c r="F3017" s="20">
        <v>0</v>
      </c>
      <c r="G3017" s="21">
        <f t="shared" si="47"/>
        <v>65855.399999999965</v>
      </c>
      <c r="H3017" s="20">
        <v>0</v>
      </c>
      <c r="I3017" s="20">
        <v>0</v>
      </c>
    </row>
    <row r="3018" spans="1:9" x14ac:dyDescent="0.25">
      <c r="A3018" s="164" t="s">
        <v>2989</v>
      </c>
      <c r="B3018" s="93"/>
      <c r="C3018" s="194" t="s">
        <v>3770</v>
      </c>
      <c r="D3018" s="210">
        <v>371952.12</v>
      </c>
      <c r="E3018" s="210">
        <v>256840.15</v>
      </c>
      <c r="F3018" s="20">
        <v>0</v>
      </c>
      <c r="G3018" s="21">
        <f t="shared" si="47"/>
        <v>115111.97</v>
      </c>
      <c r="H3018" s="20">
        <v>0</v>
      </c>
      <c r="I3018" s="20">
        <v>0</v>
      </c>
    </row>
    <row r="3019" spans="1:9" x14ac:dyDescent="0.25">
      <c r="A3019" s="164" t="s">
        <v>2990</v>
      </c>
      <c r="B3019" s="93"/>
      <c r="C3019" s="194" t="s">
        <v>3770</v>
      </c>
      <c r="D3019" s="210">
        <v>372017.10000000009</v>
      </c>
      <c r="E3019" s="210">
        <v>222087.5</v>
      </c>
      <c r="F3019" s="20">
        <v>0</v>
      </c>
      <c r="G3019" s="21">
        <f t="shared" si="47"/>
        <v>149929.60000000009</v>
      </c>
      <c r="H3019" s="20">
        <v>0</v>
      </c>
      <c r="I3019" s="20">
        <v>0</v>
      </c>
    </row>
    <row r="3020" spans="1:9" x14ac:dyDescent="0.25">
      <c r="A3020" s="164" t="s">
        <v>2991</v>
      </c>
      <c r="B3020" s="93"/>
      <c r="C3020" s="194" t="s">
        <v>3770</v>
      </c>
      <c r="D3020" s="210">
        <v>226313.80000000005</v>
      </c>
      <c r="E3020" s="210">
        <v>136893.54999999999</v>
      </c>
      <c r="F3020" s="20">
        <v>0</v>
      </c>
      <c r="G3020" s="21">
        <f t="shared" si="47"/>
        <v>89420.250000000058</v>
      </c>
      <c r="H3020" s="20">
        <v>0</v>
      </c>
      <c r="I3020" s="20">
        <v>0</v>
      </c>
    </row>
    <row r="3021" spans="1:9" x14ac:dyDescent="0.25">
      <c r="A3021" s="164" t="s">
        <v>2992</v>
      </c>
      <c r="B3021" s="93"/>
      <c r="C3021" s="194" t="s">
        <v>3770</v>
      </c>
      <c r="D3021" s="210">
        <v>250771.14000000004</v>
      </c>
      <c r="E3021" s="210">
        <v>151480.76</v>
      </c>
      <c r="F3021" s="20">
        <v>0</v>
      </c>
      <c r="G3021" s="21">
        <f t="shared" si="47"/>
        <v>99290.380000000034</v>
      </c>
      <c r="H3021" s="20">
        <v>0</v>
      </c>
      <c r="I3021" s="20">
        <v>0</v>
      </c>
    </row>
    <row r="3022" spans="1:9" x14ac:dyDescent="0.25">
      <c r="A3022" s="164" t="s">
        <v>2993</v>
      </c>
      <c r="B3022" s="93"/>
      <c r="C3022" s="194" t="s">
        <v>3771</v>
      </c>
      <c r="D3022" s="210">
        <v>335951.90000000014</v>
      </c>
      <c r="E3022" s="210">
        <v>77702.850000000006</v>
      </c>
      <c r="F3022" s="20">
        <v>0</v>
      </c>
      <c r="G3022" s="21">
        <f t="shared" si="47"/>
        <v>258249.05000000013</v>
      </c>
      <c r="H3022" s="20">
        <v>0</v>
      </c>
      <c r="I3022" s="20">
        <v>0</v>
      </c>
    </row>
    <row r="3023" spans="1:9" x14ac:dyDescent="0.25">
      <c r="A3023" s="164" t="s">
        <v>2994</v>
      </c>
      <c r="B3023" s="93"/>
      <c r="C3023" s="194" t="s">
        <v>3771</v>
      </c>
      <c r="D3023" s="210">
        <v>51946</v>
      </c>
      <c r="E3023" s="210">
        <v>12396.55</v>
      </c>
      <c r="F3023" s="20">
        <v>0</v>
      </c>
      <c r="G3023" s="21">
        <f t="shared" si="47"/>
        <v>39549.449999999997</v>
      </c>
      <c r="H3023" s="20">
        <v>0</v>
      </c>
      <c r="I3023" s="20">
        <v>0</v>
      </c>
    </row>
    <row r="3024" spans="1:9" x14ac:dyDescent="0.25">
      <c r="A3024" s="164" t="s">
        <v>2995</v>
      </c>
      <c r="B3024" s="93"/>
      <c r="C3024" s="194" t="s">
        <v>3771</v>
      </c>
      <c r="D3024" s="210">
        <v>316185.78000000009</v>
      </c>
      <c r="E3024" s="210">
        <v>127742.39999999999</v>
      </c>
      <c r="F3024" s="20">
        <v>0</v>
      </c>
      <c r="G3024" s="21">
        <f t="shared" si="47"/>
        <v>188443.38000000009</v>
      </c>
      <c r="H3024" s="20">
        <v>0</v>
      </c>
      <c r="I3024" s="20">
        <v>0</v>
      </c>
    </row>
    <row r="3025" spans="1:9" x14ac:dyDescent="0.25">
      <c r="A3025" s="164" t="s">
        <v>1677</v>
      </c>
      <c r="B3025" s="93"/>
      <c r="C3025" s="194" t="s">
        <v>3771</v>
      </c>
      <c r="D3025" s="210">
        <v>276905.70000000013</v>
      </c>
      <c r="E3025" s="210">
        <v>135680.95000000004</v>
      </c>
      <c r="F3025" s="20">
        <v>0</v>
      </c>
      <c r="G3025" s="21">
        <f t="shared" si="47"/>
        <v>141224.75000000009</v>
      </c>
      <c r="H3025" s="20">
        <v>0</v>
      </c>
      <c r="I3025" s="20">
        <v>0</v>
      </c>
    </row>
    <row r="3026" spans="1:9" x14ac:dyDescent="0.25">
      <c r="A3026" s="164" t="s">
        <v>3924</v>
      </c>
      <c r="B3026" s="93"/>
      <c r="C3026" s="194" t="s">
        <v>3771</v>
      </c>
      <c r="D3026" s="210">
        <v>154340.28</v>
      </c>
      <c r="E3026" s="210">
        <v>58797.200000000004</v>
      </c>
      <c r="F3026" s="20">
        <v>0</v>
      </c>
      <c r="G3026" s="21">
        <f t="shared" si="47"/>
        <v>95543.079999999987</v>
      </c>
      <c r="H3026" s="20">
        <v>0</v>
      </c>
      <c r="I3026" s="20">
        <v>0</v>
      </c>
    </row>
    <row r="3027" spans="1:9" x14ac:dyDescent="0.25">
      <c r="A3027" s="164" t="s">
        <v>1678</v>
      </c>
      <c r="B3027" s="93"/>
      <c r="C3027" s="194" t="s">
        <v>3771</v>
      </c>
      <c r="D3027" s="210">
        <v>279161.5</v>
      </c>
      <c r="E3027" s="210">
        <v>173146.84999999998</v>
      </c>
      <c r="F3027" s="20">
        <v>0</v>
      </c>
      <c r="G3027" s="21">
        <f t="shared" si="47"/>
        <v>106014.65000000002</v>
      </c>
      <c r="H3027" s="20">
        <v>0</v>
      </c>
      <c r="I3027" s="20">
        <v>0</v>
      </c>
    </row>
    <row r="3028" spans="1:9" x14ac:dyDescent="0.25">
      <c r="A3028" s="164" t="s">
        <v>2978</v>
      </c>
      <c r="B3028" s="93"/>
      <c r="C3028" s="194" t="s">
        <v>3771</v>
      </c>
      <c r="D3028" s="210">
        <v>185208.79999999996</v>
      </c>
      <c r="E3028" s="210">
        <v>18509.7</v>
      </c>
      <c r="F3028" s="20">
        <v>0</v>
      </c>
      <c r="G3028" s="21">
        <f t="shared" si="47"/>
        <v>166699.09999999995</v>
      </c>
      <c r="H3028" s="20">
        <v>0</v>
      </c>
      <c r="I3028" s="20">
        <v>0</v>
      </c>
    </row>
    <row r="3029" spans="1:9" x14ac:dyDescent="0.25">
      <c r="A3029" s="164" t="s">
        <v>2996</v>
      </c>
      <c r="B3029" s="93"/>
      <c r="C3029" s="194" t="s">
        <v>3771</v>
      </c>
      <c r="D3029" s="210">
        <v>110029.49999999999</v>
      </c>
      <c r="E3029" s="210">
        <v>43162.799999999996</v>
      </c>
      <c r="F3029" s="20">
        <v>0</v>
      </c>
      <c r="G3029" s="21">
        <f t="shared" si="47"/>
        <v>66866.699999999983</v>
      </c>
      <c r="H3029" s="20">
        <v>0</v>
      </c>
      <c r="I3029" s="20">
        <v>0</v>
      </c>
    </row>
    <row r="3030" spans="1:9" x14ac:dyDescent="0.25">
      <c r="A3030" s="164" t="s">
        <v>2997</v>
      </c>
      <c r="B3030" s="93"/>
      <c r="C3030" s="194" t="s">
        <v>3771</v>
      </c>
      <c r="D3030" s="210">
        <v>284005.10000000015</v>
      </c>
      <c r="E3030" s="210">
        <v>92459.200000000012</v>
      </c>
      <c r="F3030" s="20">
        <v>0</v>
      </c>
      <c r="G3030" s="21">
        <f t="shared" si="47"/>
        <v>191545.90000000014</v>
      </c>
      <c r="H3030" s="20">
        <v>0</v>
      </c>
      <c r="I3030" s="20">
        <v>0</v>
      </c>
    </row>
    <row r="3031" spans="1:9" x14ac:dyDescent="0.25">
      <c r="A3031" s="164" t="s">
        <v>2998</v>
      </c>
      <c r="B3031" s="93"/>
      <c r="C3031" s="194" t="s">
        <v>3771</v>
      </c>
      <c r="D3031" s="210">
        <v>274932.00000000012</v>
      </c>
      <c r="E3031" s="210">
        <v>14619.2</v>
      </c>
      <c r="F3031" s="20">
        <v>0</v>
      </c>
      <c r="G3031" s="21">
        <f t="shared" si="47"/>
        <v>260312.8000000001</v>
      </c>
      <c r="H3031" s="20">
        <v>0</v>
      </c>
      <c r="I3031" s="20">
        <v>0</v>
      </c>
    </row>
    <row r="3032" spans="1:9" x14ac:dyDescent="0.25">
      <c r="A3032" s="164" t="s">
        <v>2999</v>
      </c>
      <c r="B3032" s="93"/>
      <c r="C3032" s="194" t="s">
        <v>3771</v>
      </c>
      <c r="D3032" s="210">
        <v>293872.97999999986</v>
      </c>
      <c r="E3032" s="210">
        <v>55250.18</v>
      </c>
      <c r="F3032" s="20">
        <v>0</v>
      </c>
      <c r="G3032" s="21">
        <f t="shared" si="47"/>
        <v>238622.79999999987</v>
      </c>
      <c r="H3032" s="20">
        <v>0</v>
      </c>
      <c r="I3032" s="20">
        <v>0</v>
      </c>
    </row>
    <row r="3033" spans="1:9" x14ac:dyDescent="0.25">
      <c r="A3033" s="164" t="s">
        <v>3000</v>
      </c>
      <c r="B3033" s="93"/>
      <c r="C3033" s="194" t="s">
        <v>3771</v>
      </c>
      <c r="D3033" s="210">
        <v>300919.50000000012</v>
      </c>
      <c r="E3033" s="210">
        <v>133726.84999999998</v>
      </c>
      <c r="F3033" s="20">
        <v>0</v>
      </c>
      <c r="G3033" s="21">
        <f t="shared" si="47"/>
        <v>167192.65000000014</v>
      </c>
      <c r="H3033" s="20">
        <v>0</v>
      </c>
      <c r="I3033" s="20">
        <v>0</v>
      </c>
    </row>
    <row r="3034" spans="1:9" x14ac:dyDescent="0.25">
      <c r="A3034" s="164" t="s">
        <v>3001</v>
      </c>
      <c r="B3034" s="93"/>
      <c r="C3034" s="194" t="s">
        <v>3771</v>
      </c>
      <c r="D3034" s="210">
        <v>285270.69999999995</v>
      </c>
      <c r="E3034" s="210">
        <v>80585.89999999998</v>
      </c>
      <c r="F3034" s="20">
        <v>0</v>
      </c>
      <c r="G3034" s="21">
        <f t="shared" si="47"/>
        <v>204684.79999999999</v>
      </c>
      <c r="H3034" s="20">
        <v>0</v>
      </c>
      <c r="I3034" s="20">
        <v>0</v>
      </c>
    </row>
    <row r="3035" spans="1:9" x14ac:dyDescent="0.25">
      <c r="A3035" s="164" t="s">
        <v>3002</v>
      </c>
      <c r="B3035" s="93"/>
      <c r="C3035" s="194" t="s">
        <v>3771</v>
      </c>
      <c r="D3035" s="210">
        <v>298234.35000000009</v>
      </c>
      <c r="E3035" s="210">
        <v>127850.90000000002</v>
      </c>
      <c r="F3035" s="20">
        <v>0</v>
      </c>
      <c r="G3035" s="21">
        <f t="shared" si="47"/>
        <v>170383.45000000007</v>
      </c>
      <c r="H3035" s="20">
        <v>0</v>
      </c>
      <c r="I3035" s="20">
        <v>0</v>
      </c>
    </row>
    <row r="3036" spans="1:9" x14ac:dyDescent="0.25">
      <c r="A3036" s="164" t="s">
        <v>3003</v>
      </c>
      <c r="B3036" s="93"/>
      <c r="C3036" s="194" t="s">
        <v>3771</v>
      </c>
      <c r="D3036" s="210">
        <v>252625.19999999998</v>
      </c>
      <c r="E3036" s="210">
        <v>37667.700000000012</v>
      </c>
      <c r="F3036" s="20">
        <v>0</v>
      </c>
      <c r="G3036" s="21">
        <f t="shared" si="47"/>
        <v>214957.49999999997</v>
      </c>
      <c r="H3036" s="20">
        <v>0</v>
      </c>
      <c r="I3036" s="20">
        <v>0</v>
      </c>
    </row>
    <row r="3037" spans="1:9" x14ac:dyDescent="0.25">
      <c r="A3037" s="164" t="s">
        <v>3004</v>
      </c>
      <c r="B3037" s="93"/>
      <c r="C3037" s="194" t="s">
        <v>3771</v>
      </c>
      <c r="D3037" s="210">
        <v>254808.40000000008</v>
      </c>
      <c r="E3037" s="210">
        <v>94659.039999999979</v>
      </c>
      <c r="F3037" s="20">
        <v>0</v>
      </c>
      <c r="G3037" s="21">
        <f t="shared" si="47"/>
        <v>160149.3600000001</v>
      </c>
      <c r="H3037" s="20">
        <v>0</v>
      </c>
      <c r="I3037" s="20">
        <v>0</v>
      </c>
    </row>
    <row r="3038" spans="1:9" x14ac:dyDescent="0.25">
      <c r="A3038" s="164" t="s">
        <v>3005</v>
      </c>
      <c r="B3038" s="93"/>
      <c r="C3038" s="194" t="s">
        <v>3771</v>
      </c>
      <c r="D3038" s="210">
        <v>253606.49999999994</v>
      </c>
      <c r="E3038" s="210">
        <v>20391.550000000003</v>
      </c>
      <c r="F3038" s="20">
        <v>0</v>
      </c>
      <c r="G3038" s="21">
        <f t="shared" si="47"/>
        <v>233214.94999999995</v>
      </c>
      <c r="H3038" s="20">
        <v>0</v>
      </c>
      <c r="I3038" s="20">
        <v>0</v>
      </c>
    </row>
    <row r="3039" spans="1:9" x14ac:dyDescent="0.25">
      <c r="A3039" s="164" t="s">
        <v>3006</v>
      </c>
      <c r="B3039" s="93"/>
      <c r="C3039" s="194" t="s">
        <v>3771</v>
      </c>
      <c r="D3039" s="210">
        <v>254866.49999999997</v>
      </c>
      <c r="E3039" s="210">
        <v>76968.150000000009</v>
      </c>
      <c r="F3039" s="20">
        <v>0</v>
      </c>
      <c r="G3039" s="21">
        <f t="shared" si="47"/>
        <v>177898.34999999998</v>
      </c>
      <c r="H3039" s="20">
        <v>0</v>
      </c>
      <c r="I3039" s="20">
        <v>0</v>
      </c>
    </row>
    <row r="3040" spans="1:9" x14ac:dyDescent="0.25">
      <c r="A3040" s="164" t="s">
        <v>3007</v>
      </c>
      <c r="B3040" s="93"/>
      <c r="C3040" s="194" t="s">
        <v>3771</v>
      </c>
      <c r="D3040" s="210">
        <v>292309</v>
      </c>
      <c r="E3040" s="210">
        <v>84431.099999999991</v>
      </c>
      <c r="F3040" s="20">
        <v>0</v>
      </c>
      <c r="G3040" s="21">
        <f t="shared" si="47"/>
        <v>207877.90000000002</v>
      </c>
      <c r="H3040" s="20">
        <v>0</v>
      </c>
      <c r="I3040" s="20">
        <v>0</v>
      </c>
    </row>
    <row r="3041" spans="1:9" x14ac:dyDescent="0.25">
      <c r="A3041" s="164" t="s">
        <v>3008</v>
      </c>
      <c r="B3041" s="93"/>
      <c r="C3041" s="194" t="s">
        <v>3771</v>
      </c>
      <c r="D3041" s="210">
        <v>275066.59999999986</v>
      </c>
      <c r="E3041" s="210">
        <v>116848.35</v>
      </c>
      <c r="F3041" s="20">
        <v>0</v>
      </c>
      <c r="G3041" s="21">
        <f t="shared" si="47"/>
        <v>158218.24999999985</v>
      </c>
      <c r="H3041" s="20">
        <v>0</v>
      </c>
      <c r="I3041" s="20">
        <v>0</v>
      </c>
    </row>
    <row r="3042" spans="1:9" x14ac:dyDescent="0.25">
      <c r="A3042" s="164" t="s">
        <v>3009</v>
      </c>
      <c r="B3042" s="93"/>
      <c r="C3042" s="194" t="s">
        <v>3772</v>
      </c>
      <c r="D3042" s="210">
        <v>50305.500000000015</v>
      </c>
      <c r="E3042" s="210">
        <v>375.8</v>
      </c>
      <c r="F3042" s="20">
        <v>0</v>
      </c>
      <c r="G3042" s="21">
        <f t="shared" si="47"/>
        <v>49929.700000000012</v>
      </c>
      <c r="H3042" s="20">
        <v>0</v>
      </c>
      <c r="I3042" s="20">
        <v>0</v>
      </c>
    </row>
    <row r="3043" spans="1:9" x14ac:dyDescent="0.25">
      <c r="A3043" s="164" t="s">
        <v>3010</v>
      </c>
      <c r="B3043" s="93"/>
      <c r="C3043" s="194" t="s">
        <v>3772</v>
      </c>
      <c r="D3043" s="210">
        <v>46998.000000000015</v>
      </c>
      <c r="E3043" s="210">
        <v>3571.5</v>
      </c>
      <c r="F3043" s="20">
        <v>0</v>
      </c>
      <c r="G3043" s="21">
        <f t="shared" si="47"/>
        <v>43426.500000000015</v>
      </c>
      <c r="H3043" s="20">
        <v>0</v>
      </c>
      <c r="I3043" s="20">
        <v>0</v>
      </c>
    </row>
    <row r="3044" spans="1:9" x14ac:dyDescent="0.25">
      <c r="A3044" s="164" t="s">
        <v>3011</v>
      </c>
      <c r="B3044" s="93"/>
      <c r="C3044" s="194" t="s">
        <v>3772</v>
      </c>
      <c r="D3044" s="210">
        <v>23719.500000000007</v>
      </c>
      <c r="E3044" s="210">
        <v>0</v>
      </c>
      <c r="F3044" s="20">
        <v>0</v>
      </c>
      <c r="G3044" s="21">
        <f t="shared" si="47"/>
        <v>23719.500000000007</v>
      </c>
      <c r="H3044" s="20">
        <v>0</v>
      </c>
      <c r="I3044" s="20">
        <v>0</v>
      </c>
    </row>
    <row r="3045" spans="1:9" x14ac:dyDescent="0.25">
      <c r="A3045" s="164" t="s">
        <v>3012</v>
      </c>
      <c r="B3045" s="93"/>
      <c r="C3045" s="194" t="s">
        <v>3773</v>
      </c>
      <c r="D3045" s="210">
        <v>91633.500000000029</v>
      </c>
      <c r="E3045" s="210">
        <v>2600</v>
      </c>
      <c r="F3045" s="20">
        <v>0</v>
      </c>
      <c r="G3045" s="21">
        <f t="shared" si="47"/>
        <v>89033.500000000029</v>
      </c>
      <c r="H3045" s="20">
        <v>0</v>
      </c>
      <c r="I3045" s="20">
        <v>0</v>
      </c>
    </row>
    <row r="3046" spans="1:9" x14ac:dyDescent="0.25">
      <c r="A3046" s="164" t="s">
        <v>3013</v>
      </c>
      <c r="B3046" s="93"/>
      <c r="C3046" s="194" t="s">
        <v>3773</v>
      </c>
      <c r="D3046" s="210">
        <v>257050.40000000002</v>
      </c>
      <c r="E3046" s="210">
        <v>153489.4</v>
      </c>
      <c r="F3046" s="20">
        <v>0</v>
      </c>
      <c r="G3046" s="21">
        <f t="shared" si="47"/>
        <v>103561.00000000003</v>
      </c>
      <c r="H3046" s="20">
        <v>0</v>
      </c>
      <c r="I3046" s="20">
        <v>0</v>
      </c>
    </row>
    <row r="3047" spans="1:9" x14ac:dyDescent="0.25">
      <c r="A3047" s="164" t="s">
        <v>3014</v>
      </c>
      <c r="B3047" s="93"/>
      <c r="C3047" s="194" t="s">
        <v>3773</v>
      </c>
      <c r="D3047" s="210">
        <v>267120</v>
      </c>
      <c r="E3047" s="210">
        <v>116613.79999999999</v>
      </c>
      <c r="F3047" s="20">
        <v>0</v>
      </c>
      <c r="G3047" s="21">
        <f t="shared" si="47"/>
        <v>150506.20000000001</v>
      </c>
      <c r="H3047" s="20">
        <v>0</v>
      </c>
      <c r="I3047" s="20">
        <v>0</v>
      </c>
    </row>
    <row r="3048" spans="1:9" x14ac:dyDescent="0.25">
      <c r="A3048" s="164" t="s">
        <v>3015</v>
      </c>
      <c r="B3048" s="93"/>
      <c r="C3048" s="194" t="s">
        <v>3773</v>
      </c>
      <c r="D3048" s="210">
        <v>258867.00000000006</v>
      </c>
      <c r="E3048" s="210">
        <v>22407.5</v>
      </c>
      <c r="F3048" s="20">
        <v>0</v>
      </c>
      <c r="G3048" s="21">
        <f t="shared" si="47"/>
        <v>236459.50000000006</v>
      </c>
      <c r="H3048" s="20">
        <v>0</v>
      </c>
      <c r="I3048" s="20">
        <v>0</v>
      </c>
    </row>
    <row r="3049" spans="1:9" x14ac:dyDescent="0.25">
      <c r="A3049" s="164" t="s">
        <v>3016</v>
      </c>
      <c r="B3049" s="93"/>
      <c r="C3049" s="194" t="s">
        <v>3773</v>
      </c>
      <c r="D3049" s="210">
        <v>123731.99999999999</v>
      </c>
      <c r="E3049" s="210">
        <v>47240.35</v>
      </c>
      <c r="F3049" s="20">
        <v>0</v>
      </c>
      <c r="G3049" s="21">
        <f t="shared" si="47"/>
        <v>76491.649999999994</v>
      </c>
      <c r="H3049" s="20">
        <v>0</v>
      </c>
      <c r="I3049" s="20">
        <v>0</v>
      </c>
    </row>
    <row r="3050" spans="1:9" x14ac:dyDescent="0.25">
      <c r="A3050" s="164" t="s">
        <v>3017</v>
      </c>
      <c r="B3050" s="93"/>
      <c r="C3050" s="194" t="s">
        <v>3773</v>
      </c>
      <c r="D3050" s="210">
        <v>105903.00000000001</v>
      </c>
      <c r="E3050" s="210">
        <v>22527</v>
      </c>
      <c r="F3050" s="20">
        <v>0</v>
      </c>
      <c r="G3050" s="21">
        <f t="shared" si="47"/>
        <v>83376.000000000015</v>
      </c>
      <c r="H3050" s="20">
        <v>0</v>
      </c>
      <c r="I3050" s="20">
        <v>0</v>
      </c>
    </row>
    <row r="3051" spans="1:9" x14ac:dyDescent="0.25">
      <c r="A3051" s="164" t="s">
        <v>3018</v>
      </c>
      <c r="B3051" s="93"/>
      <c r="C3051" s="194" t="s">
        <v>3773</v>
      </c>
      <c r="D3051" s="210">
        <v>116544.09999999999</v>
      </c>
      <c r="E3051" s="210">
        <v>42429.049999999996</v>
      </c>
      <c r="F3051" s="20">
        <v>0</v>
      </c>
      <c r="G3051" s="21">
        <f t="shared" si="47"/>
        <v>74115.049999999988</v>
      </c>
      <c r="H3051" s="20">
        <v>0</v>
      </c>
      <c r="I3051" s="20">
        <v>0</v>
      </c>
    </row>
    <row r="3052" spans="1:9" x14ac:dyDescent="0.25">
      <c r="A3052" s="164" t="s">
        <v>3019</v>
      </c>
      <c r="B3052" s="93"/>
      <c r="C3052" s="194" t="s">
        <v>3773</v>
      </c>
      <c r="D3052" s="210">
        <v>120585.29999999997</v>
      </c>
      <c r="E3052" s="210">
        <v>20785.300000000003</v>
      </c>
      <c r="F3052" s="20">
        <v>0</v>
      </c>
      <c r="G3052" s="21">
        <f t="shared" si="47"/>
        <v>99799.999999999971</v>
      </c>
      <c r="H3052" s="20">
        <v>0</v>
      </c>
      <c r="I3052" s="20">
        <v>0</v>
      </c>
    </row>
    <row r="3053" spans="1:9" x14ac:dyDescent="0.25">
      <c r="A3053" s="164" t="s">
        <v>3020</v>
      </c>
      <c r="B3053" s="93"/>
      <c r="C3053" s="194" t="s">
        <v>3773</v>
      </c>
      <c r="D3053" s="210">
        <v>93460.500000000015</v>
      </c>
      <c r="E3053" s="210">
        <v>28345.449999999997</v>
      </c>
      <c r="F3053" s="20">
        <v>0</v>
      </c>
      <c r="G3053" s="21">
        <f t="shared" si="47"/>
        <v>65115.050000000017</v>
      </c>
      <c r="H3053" s="20">
        <v>0</v>
      </c>
      <c r="I3053" s="20">
        <v>0</v>
      </c>
    </row>
    <row r="3054" spans="1:9" x14ac:dyDescent="0.25">
      <c r="A3054" s="164" t="s">
        <v>3021</v>
      </c>
      <c r="B3054" s="93"/>
      <c r="C3054" s="194" t="s">
        <v>3773</v>
      </c>
      <c r="D3054" s="210">
        <v>127826.99999999997</v>
      </c>
      <c r="E3054" s="210">
        <v>31050.299999999996</v>
      </c>
      <c r="F3054" s="20">
        <v>0</v>
      </c>
      <c r="G3054" s="21">
        <f t="shared" si="47"/>
        <v>96776.699999999983</v>
      </c>
      <c r="H3054" s="20">
        <v>0</v>
      </c>
      <c r="I3054" s="20">
        <v>0</v>
      </c>
    </row>
    <row r="3055" spans="1:9" x14ac:dyDescent="0.25">
      <c r="A3055" s="164" t="s">
        <v>3022</v>
      </c>
      <c r="B3055" s="93"/>
      <c r="C3055" s="194" t="s">
        <v>3773</v>
      </c>
      <c r="D3055" s="210">
        <v>110281.49999999996</v>
      </c>
      <c r="E3055" s="210">
        <v>31348.9</v>
      </c>
      <c r="F3055" s="20">
        <v>0</v>
      </c>
      <c r="G3055" s="21">
        <f t="shared" si="47"/>
        <v>78932.599999999948</v>
      </c>
      <c r="H3055" s="20">
        <v>0</v>
      </c>
      <c r="I3055" s="20">
        <v>0</v>
      </c>
    </row>
    <row r="3056" spans="1:9" x14ac:dyDescent="0.25">
      <c r="A3056" s="164" t="s">
        <v>3023</v>
      </c>
      <c r="B3056" s="93"/>
      <c r="C3056" s="194" t="s">
        <v>3773</v>
      </c>
      <c r="D3056" s="210">
        <v>100170</v>
      </c>
      <c r="E3056" s="210">
        <v>45590.5</v>
      </c>
      <c r="F3056" s="20">
        <v>0</v>
      </c>
      <c r="G3056" s="21">
        <f t="shared" si="47"/>
        <v>54579.5</v>
      </c>
      <c r="H3056" s="20">
        <v>0</v>
      </c>
      <c r="I3056" s="20">
        <v>0</v>
      </c>
    </row>
    <row r="3057" spans="1:9" x14ac:dyDescent="0.25">
      <c r="A3057" s="164" t="s">
        <v>3024</v>
      </c>
      <c r="B3057" s="93"/>
      <c r="C3057" s="194" t="s">
        <v>3773</v>
      </c>
      <c r="D3057" s="210">
        <v>196937.99999999991</v>
      </c>
      <c r="E3057" s="210">
        <v>66854.059999999983</v>
      </c>
      <c r="F3057" s="20">
        <v>0</v>
      </c>
      <c r="G3057" s="21">
        <f t="shared" si="47"/>
        <v>130083.93999999993</v>
      </c>
      <c r="H3057" s="20">
        <v>0</v>
      </c>
      <c r="I3057" s="20">
        <v>0</v>
      </c>
    </row>
    <row r="3058" spans="1:9" x14ac:dyDescent="0.25">
      <c r="A3058" s="164" t="s">
        <v>3025</v>
      </c>
      <c r="B3058" s="93"/>
      <c r="C3058" s="194" t="s">
        <v>3773</v>
      </c>
      <c r="D3058" s="210">
        <v>199160.99999999994</v>
      </c>
      <c r="E3058" s="210">
        <v>61451.400000000009</v>
      </c>
      <c r="F3058" s="20">
        <v>0</v>
      </c>
      <c r="G3058" s="21">
        <f t="shared" si="47"/>
        <v>137709.59999999992</v>
      </c>
      <c r="H3058" s="20">
        <v>0</v>
      </c>
      <c r="I3058" s="20">
        <v>0</v>
      </c>
    </row>
    <row r="3059" spans="1:9" x14ac:dyDescent="0.25">
      <c r="A3059" s="164" t="s">
        <v>3026</v>
      </c>
      <c r="B3059" s="93"/>
      <c r="C3059" s="194" t="s">
        <v>3773</v>
      </c>
      <c r="D3059" s="210">
        <v>569141.99999999977</v>
      </c>
      <c r="E3059" s="210">
        <v>198197.05000000002</v>
      </c>
      <c r="F3059" s="20">
        <v>0</v>
      </c>
      <c r="G3059" s="21">
        <f t="shared" si="47"/>
        <v>370944.94999999972</v>
      </c>
      <c r="H3059" s="20">
        <v>0</v>
      </c>
      <c r="I3059" s="20">
        <v>0</v>
      </c>
    </row>
    <row r="3060" spans="1:9" x14ac:dyDescent="0.25">
      <c r="A3060" s="164" t="s">
        <v>3027</v>
      </c>
      <c r="B3060" s="93"/>
      <c r="C3060" s="194" t="s">
        <v>3773</v>
      </c>
      <c r="D3060" s="210">
        <v>88168.500000000029</v>
      </c>
      <c r="E3060" s="210">
        <v>14904.200000000003</v>
      </c>
      <c r="F3060" s="20">
        <v>0</v>
      </c>
      <c r="G3060" s="21">
        <f t="shared" si="47"/>
        <v>73264.300000000032</v>
      </c>
      <c r="H3060" s="20">
        <v>0</v>
      </c>
      <c r="I3060" s="20">
        <v>0</v>
      </c>
    </row>
    <row r="3061" spans="1:9" x14ac:dyDescent="0.25">
      <c r="A3061" s="164" t="s">
        <v>3028</v>
      </c>
      <c r="B3061" s="93"/>
      <c r="C3061" s="194" t="s">
        <v>3773</v>
      </c>
      <c r="D3061" s="210">
        <v>120577</v>
      </c>
      <c r="E3061" s="210">
        <v>76140.01999999999</v>
      </c>
      <c r="F3061" s="20">
        <v>0</v>
      </c>
      <c r="G3061" s="21">
        <f t="shared" si="47"/>
        <v>44436.98000000001</v>
      </c>
      <c r="H3061" s="20">
        <v>0</v>
      </c>
      <c r="I3061" s="20">
        <v>0</v>
      </c>
    </row>
    <row r="3062" spans="1:9" x14ac:dyDescent="0.25">
      <c r="A3062" s="164" t="s">
        <v>3029</v>
      </c>
      <c r="B3062" s="93"/>
      <c r="C3062" s="194" t="s">
        <v>3773</v>
      </c>
      <c r="D3062" s="210">
        <v>266157.09999999998</v>
      </c>
      <c r="E3062" s="210">
        <v>103329.45</v>
      </c>
      <c r="F3062" s="20">
        <v>0</v>
      </c>
      <c r="G3062" s="21">
        <f t="shared" si="47"/>
        <v>162827.64999999997</v>
      </c>
      <c r="H3062" s="20">
        <v>0</v>
      </c>
      <c r="I3062" s="20">
        <v>0</v>
      </c>
    </row>
    <row r="3063" spans="1:9" x14ac:dyDescent="0.25">
      <c r="A3063" s="164" t="s">
        <v>3030</v>
      </c>
      <c r="B3063" s="93"/>
      <c r="C3063" s="194" t="s">
        <v>3773</v>
      </c>
      <c r="D3063" s="210">
        <v>276192.00000000006</v>
      </c>
      <c r="E3063" s="210">
        <v>166740.5</v>
      </c>
      <c r="F3063" s="20">
        <v>0</v>
      </c>
      <c r="G3063" s="21">
        <f t="shared" si="47"/>
        <v>109451.50000000006</v>
      </c>
      <c r="H3063" s="20">
        <v>0</v>
      </c>
      <c r="I3063" s="20">
        <v>0</v>
      </c>
    </row>
    <row r="3064" spans="1:9" x14ac:dyDescent="0.25">
      <c r="A3064" s="164" t="s">
        <v>3031</v>
      </c>
      <c r="B3064" s="93"/>
      <c r="C3064" s="194" t="s">
        <v>3773</v>
      </c>
      <c r="D3064" s="210">
        <v>246095</v>
      </c>
      <c r="E3064" s="210">
        <v>177576.71000000002</v>
      </c>
      <c r="F3064" s="20">
        <v>0</v>
      </c>
      <c r="G3064" s="21">
        <f t="shared" si="47"/>
        <v>68518.289999999979</v>
      </c>
      <c r="H3064" s="20">
        <v>0</v>
      </c>
      <c r="I3064" s="20">
        <v>0</v>
      </c>
    </row>
    <row r="3065" spans="1:9" x14ac:dyDescent="0.25">
      <c r="A3065" s="164" t="s">
        <v>3032</v>
      </c>
      <c r="B3065" s="93"/>
      <c r="C3065" s="194" t="s">
        <v>3773</v>
      </c>
      <c r="D3065" s="210">
        <v>299769.80000000016</v>
      </c>
      <c r="E3065" s="210">
        <v>182309.65000000002</v>
      </c>
      <c r="F3065" s="20">
        <v>0</v>
      </c>
      <c r="G3065" s="21">
        <f t="shared" si="47"/>
        <v>117460.15000000014</v>
      </c>
      <c r="H3065" s="20">
        <v>0</v>
      </c>
      <c r="I3065" s="20">
        <v>0</v>
      </c>
    </row>
    <row r="3066" spans="1:9" x14ac:dyDescent="0.25">
      <c r="A3066" s="164" t="s">
        <v>3033</v>
      </c>
      <c r="B3066" s="93"/>
      <c r="C3066" s="194" t="s">
        <v>3773</v>
      </c>
      <c r="D3066" s="210">
        <v>333088.00000000006</v>
      </c>
      <c r="E3066" s="210">
        <v>57229.799999999996</v>
      </c>
      <c r="F3066" s="20">
        <v>0</v>
      </c>
      <c r="G3066" s="21">
        <f t="shared" si="47"/>
        <v>275858.20000000007</v>
      </c>
      <c r="H3066" s="20">
        <v>0</v>
      </c>
      <c r="I3066" s="20">
        <v>0</v>
      </c>
    </row>
    <row r="3067" spans="1:9" x14ac:dyDescent="0.25">
      <c r="A3067" s="164" t="s">
        <v>3034</v>
      </c>
      <c r="B3067" s="93"/>
      <c r="C3067" s="194" t="s">
        <v>3773</v>
      </c>
      <c r="D3067" s="210">
        <v>202626.00000000009</v>
      </c>
      <c r="E3067" s="210">
        <v>76995.199999999997</v>
      </c>
      <c r="F3067" s="20">
        <v>0</v>
      </c>
      <c r="G3067" s="21">
        <f t="shared" si="47"/>
        <v>125630.80000000009</v>
      </c>
      <c r="H3067" s="20">
        <v>0</v>
      </c>
      <c r="I3067" s="20">
        <v>0</v>
      </c>
    </row>
    <row r="3068" spans="1:9" x14ac:dyDescent="0.25">
      <c r="A3068" s="164" t="s">
        <v>3035</v>
      </c>
      <c r="B3068" s="93"/>
      <c r="C3068" s="194" t="s">
        <v>3773</v>
      </c>
      <c r="D3068" s="210">
        <v>228780.1</v>
      </c>
      <c r="E3068" s="210">
        <v>67544.350000000006</v>
      </c>
      <c r="F3068" s="20">
        <v>0</v>
      </c>
      <c r="G3068" s="21">
        <f t="shared" si="47"/>
        <v>161235.75</v>
      </c>
      <c r="H3068" s="20">
        <v>0</v>
      </c>
      <c r="I3068" s="20">
        <v>0</v>
      </c>
    </row>
    <row r="3069" spans="1:9" x14ac:dyDescent="0.25">
      <c r="A3069" s="164" t="s">
        <v>3036</v>
      </c>
      <c r="B3069" s="93"/>
      <c r="C3069" s="194" t="s">
        <v>3773</v>
      </c>
      <c r="D3069" s="210">
        <v>298714.50000000012</v>
      </c>
      <c r="E3069" s="210">
        <v>56084.80000000001</v>
      </c>
      <c r="F3069" s="20">
        <v>0</v>
      </c>
      <c r="G3069" s="21">
        <f t="shared" si="47"/>
        <v>242629.7000000001</v>
      </c>
      <c r="H3069" s="20">
        <v>0</v>
      </c>
      <c r="I3069" s="20">
        <v>0</v>
      </c>
    </row>
    <row r="3070" spans="1:9" x14ac:dyDescent="0.25">
      <c r="A3070" s="164" t="s">
        <v>3037</v>
      </c>
      <c r="B3070" s="93"/>
      <c r="C3070" s="194" t="s">
        <v>3773</v>
      </c>
      <c r="D3070" s="210">
        <v>297880.30000000005</v>
      </c>
      <c r="E3070" s="210">
        <v>142369.75000000003</v>
      </c>
      <c r="F3070" s="20">
        <v>0</v>
      </c>
      <c r="G3070" s="21">
        <f t="shared" si="47"/>
        <v>155510.55000000002</v>
      </c>
      <c r="H3070" s="20">
        <v>0</v>
      </c>
      <c r="I3070" s="20">
        <v>0</v>
      </c>
    </row>
    <row r="3071" spans="1:9" x14ac:dyDescent="0.25">
      <c r="A3071" s="164" t="s">
        <v>3038</v>
      </c>
      <c r="B3071" s="93"/>
      <c r="C3071" s="194" t="s">
        <v>3773</v>
      </c>
      <c r="D3071" s="210">
        <v>307622.34999999986</v>
      </c>
      <c r="E3071" s="210">
        <v>126051.40000000001</v>
      </c>
      <c r="F3071" s="20">
        <v>0</v>
      </c>
      <c r="G3071" s="21">
        <f t="shared" si="47"/>
        <v>181570.94999999984</v>
      </c>
      <c r="H3071" s="20">
        <v>0</v>
      </c>
      <c r="I3071" s="20">
        <v>0</v>
      </c>
    </row>
    <row r="3072" spans="1:9" x14ac:dyDescent="0.25">
      <c r="A3072" s="164" t="s">
        <v>3039</v>
      </c>
      <c r="B3072" s="93"/>
      <c r="C3072" s="194" t="s">
        <v>3773</v>
      </c>
      <c r="D3072" s="210">
        <v>417122.99999999988</v>
      </c>
      <c r="E3072" s="210">
        <v>313178.55999999994</v>
      </c>
      <c r="F3072" s="20">
        <v>0</v>
      </c>
      <c r="G3072" s="21">
        <f t="shared" si="47"/>
        <v>103944.43999999994</v>
      </c>
      <c r="H3072" s="20">
        <v>0</v>
      </c>
      <c r="I3072" s="20">
        <v>0</v>
      </c>
    </row>
    <row r="3073" spans="1:9" x14ac:dyDescent="0.25">
      <c r="A3073" s="164" t="s">
        <v>3040</v>
      </c>
      <c r="B3073" s="93"/>
      <c r="C3073" s="194" t="s">
        <v>3773</v>
      </c>
      <c r="D3073" s="210">
        <v>200655</v>
      </c>
      <c r="E3073" s="210">
        <v>98135.4</v>
      </c>
      <c r="F3073" s="20">
        <v>0</v>
      </c>
      <c r="G3073" s="21">
        <f t="shared" si="47"/>
        <v>102519.6</v>
      </c>
      <c r="H3073" s="20">
        <v>0</v>
      </c>
      <c r="I3073" s="20">
        <v>0</v>
      </c>
    </row>
    <row r="3074" spans="1:9" x14ac:dyDescent="0.25">
      <c r="A3074" s="164" t="s">
        <v>3041</v>
      </c>
      <c r="B3074" s="93"/>
      <c r="C3074" s="194" t="s">
        <v>3773</v>
      </c>
      <c r="D3074" s="210">
        <v>142238.14999999997</v>
      </c>
      <c r="E3074" s="210">
        <v>53519.9</v>
      </c>
      <c r="F3074" s="20">
        <v>0</v>
      </c>
      <c r="G3074" s="21">
        <f t="shared" si="47"/>
        <v>88718.249999999971</v>
      </c>
      <c r="H3074" s="20">
        <v>0</v>
      </c>
      <c r="I3074" s="20">
        <v>0</v>
      </c>
    </row>
    <row r="3075" spans="1:9" x14ac:dyDescent="0.25">
      <c r="A3075" s="164" t="s">
        <v>3042</v>
      </c>
      <c r="B3075" s="93"/>
      <c r="C3075" s="194" t="s">
        <v>3773</v>
      </c>
      <c r="D3075" s="210">
        <v>84892.5</v>
      </c>
      <c r="E3075" s="210">
        <v>7506</v>
      </c>
      <c r="F3075" s="20">
        <v>0</v>
      </c>
      <c r="G3075" s="21">
        <f t="shared" si="47"/>
        <v>77386.5</v>
      </c>
      <c r="H3075" s="20">
        <v>0</v>
      </c>
      <c r="I3075" s="20">
        <v>0</v>
      </c>
    </row>
    <row r="3076" spans="1:9" x14ac:dyDescent="0.25">
      <c r="A3076" s="164" t="s">
        <v>3043</v>
      </c>
      <c r="B3076" s="93"/>
      <c r="C3076" s="194" t="s">
        <v>3773</v>
      </c>
      <c r="D3076" s="210">
        <v>89852.5</v>
      </c>
      <c r="E3076" s="210">
        <v>33775.950000000004</v>
      </c>
      <c r="F3076" s="20">
        <v>0</v>
      </c>
      <c r="G3076" s="21">
        <f t="shared" ref="G3076:G3139" si="48">D3076-E3076</f>
        <v>56076.549999999996</v>
      </c>
      <c r="H3076" s="20">
        <v>0</v>
      </c>
      <c r="I3076" s="20">
        <v>0</v>
      </c>
    </row>
    <row r="3077" spans="1:9" x14ac:dyDescent="0.25">
      <c r="A3077" s="164" t="s">
        <v>3044</v>
      </c>
      <c r="B3077" s="93"/>
      <c r="C3077" s="194" t="s">
        <v>3773</v>
      </c>
      <c r="D3077" s="210">
        <v>104044.49999999999</v>
      </c>
      <c r="E3077" s="210">
        <v>25378.2</v>
      </c>
      <c r="F3077" s="20">
        <v>0</v>
      </c>
      <c r="G3077" s="21">
        <f t="shared" si="48"/>
        <v>78666.299999999988</v>
      </c>
      <c r="H3077" s="20">
        <v>0</v>
      </c>
      <c r="I3077" s="20">
        <v>0</v>
      </c>
    </row>
    <row r="3078" spans="1:9" x14ac:dyDescent="0.25">
      <c r="A3078" s="164" t="s">
        <v>3045</v>
      </c>
      <c r="B3078" s="93"/>
      <c r="C3078" s="194" t="s">
        <v>3773</v>
      </c>
      <c r="D3078" s="210">
        <v>105524.99999999999</v>
      </c>
      <c r="E3078" s="210">
        <v>57629.9</v>
      </c>
      <c r="F3078" s="20">
        <v>0</v>
      </c>
      <c r="G3078" s="21">
        <f t="shared" si="48"/>
        <v>47895.099999999984</v>
      </c>
      <c r="H3078" s="20">
        <v>0</v>
      </c>
      <c r="I3078" s="20">
        <v>0</v>
      </c>
    </row>
    <row r="3079" spans="1:9" x14ac:dyDescent="0.25">
      <c r="A3079" s="164" t="s">
        <v>724</v>
      </c>
      <c r="B3079" s="93"/>
      <c r="C3079" s="194" t="s">
        <v>3773</v>
      </c>
      <c r="D3079" s="210">
        <v>102113.54999999997</v>
      </c>
      <c r="E3079" s="210">
        <v>1675</v>
      </c>
      <c r="F3079" s="20">
        <v>0</v>
      </c>
      <c r="G3079" s="21">
        <f t="shared" si="48"/>
        <v>100438.54999999997</v>
      </c>
      <c r="H3079" s="20">
        <v>0</v>
      </c>
      <c r="I3079" s="20">
        <v>0</v>
      </c>
    </row>
    <row r="3080" spans="1:9" x14ac:dyDescent="0.25">
      <c r="A3080" s="164" t="s">
        <v>3046</v>
      </c>
      <c r="B3080" s="93"/>
      <c r="C3080" s="194" t="s">
        <v>3773</v>
      </c>
      <c r="D3080" s="210">
        <v>62967.099999999984</v>
      </c>
      <c r="E3080" s="210">
        <v>597.79999999999995</v>
      </c>
      <c r="F3080" s="20">
        <v>0</v>
      </c>
      <c r="G3080" s="21">
        <f t="shared" si="48"/>
        <v>62369.299999999981</v>
      </c>
      <c r="H3080" s="20">
        <v>0</v>
      </c>
      <c r="I3080" s="20">
        <v>0</v>
      </c>
    </row>
    <row r="3081" spans="1:9" x14ac:dyDescent="0.25">
      <c r="A3081" s="164" t="s">
        <v>3047</v>
      </c>
      <c r="B3081" s="93"/>
      <c r="C3081" s="194" t="s">
        <v>3773</v>
      </c>
      <c r="D3081" s="210">
        <v>88987.5</v>
      </c>
      <c r="E3081" s="210">
        <v>12041.25</v>
      </c>
      <c r="F3081" s="20">
        <v>0</v>
      </c>
      <c r="G3081" s="21">
        <f t="shared" si="48"/>
        <v>76946.25</v>
      </c>
      <c r="H3081" s="20">
        <v>0</v>
      </c>
      <c r="I3081" s="20">
        <v>0</v>
      </c>
    </row>
    <row r="3082" spans="1:9" x14ac:dyDescent="0.25">
      <c r="A3082" s="164" t="s">
        <v>3048</v>
      </c>
      <c r="B3082" s="93"/>
      <c r="C3082" s="194" t="s">
        <v>3773</v>
      </c>
      <c r="D3082" s="210">
        <v>91608.250000000029</v>
      </c>
      <c r="E3082" s="210">
        <v>37302.5</v>
      </c>
      <c r="F3082" s="20">
        <v>0</v>
      </c>
      <c r="G3082" s="21">
        <f t="shared" si="48"/>
        <v>54305.750000000029</v>
      </c>
      <c r="H3082" s="20">
        <v>0</v>
      </c>
      <c r="I3082" s="20">
        <v>0</v>
      </c>
    </row>
    <row r="3083" spans="1:9" x14ac:dyDescent="0.25">
      <c r="A3083" s="164" t="s">
        <v>3049</v>
      </c>
      <c r="B3083" s="93"/>
      <c r="C3083" s="194" t="s">
        <v>3773</v>
      </c>
      <c r="D3083" s="210">
        <v>111509.99999999999</v>
      </c>
      <c r="E3083" s="210">
        <v>32020.399999999994</v>
      </c>
      <c r="F3083" s="20">
        <v>0</v>
      </c>
      <c r="G3083" s="21">
        <f t="shared" si="48"/>
        <v>79489.599999999991</v>
      </c>
      <c r="H3083" s="20">
        <v>0</v>
      </c>
      <c r="I3083" s="20">
        <v>0</v>
      </c>
    </row>
    <row r="3084" spans="1:9" x14ac:dyDescent="0.25">
      <c r="A3084" s="164" t="s">
        <v>3050</v>
      </c>
      <c r="B3084" s="93"/>
      <c r="C3084" s="194" t="s">
        <v>3773</v>
      </c>
      <c r="D3084" s="210">
        <v>91350</v>
      </c>
      <c r="E3084" s="210">
        <v>35252.65</v>
      </c>
      <c r="F3084" s="20">
        <v>0</v>
      </c>
      <c r="G3084" s="21">
        <f t="shared" si="48"/>
        <v>56097.35</v>
      </c>
      <c r="H3084" s="20">
        <v>0</v>
      </c>
      <c r="I3084" s="20">
        <v>0</v>
      </c>
    </row>
    <row r="3085" spans="1:9" x14ac:dyDescent="0.25">
      <c r="A3085" s="164" t="s">
        <v>3051</v>
      </c>
      <c r="B3085" s="93"/>
      <c r="C3085" s="194" t="s">
        <v>3774</v>
      </c>
      <c r="D3085" s="210">
        <v>874857.59999999986</v>
      </c>
      <c r="E3085" s="210">
        <v>404079.76</v>
      </c>
      <c r="F3085" s="20">
        <v>0</v>
      </c>
      <c r="G3085" s="21">
        <f t="shared" si="48"/>
        <v>470777.83999999985</v>
      </c>
      <c r="H3085" s="20">
        <v>0</v>
      </c>
      <c r="I3085" s="20">
        <v>0</v>
      </c>
    </row>
    <row r="3086" spans="1:9" x14ac:dyDescent="0.25">
      <c r="A3086" s="164" t="s">
        <v>3052</v>
      </c>
      <c r="B3086" s="93"/>
      <c r="C3086" s="194" t="s">
        <v>3774</v>
      </c>
      <c r="D3086" s="210">
        <v>734803.49999999953</v>
      </c>
      <c r="E3086" s="210">
        <v>448576.2099999999</v>
      </c>
      <c r="F3086" s="20">
        <v>0</v>
      </c>
      <c r="G3086" s="21">
        <f t="shared" si="48"/>
        <v>286227.28999999963</v>
      </c>
      <c r="H3086" s="20">
        <v>0</v>
      </c>
      <c r="I3086" s="20">
        <v>0</v>
      </c>
    </row>
    <row r="3087" spans="1:9" x14ac:dyDescent="0.25">
      <c r="A3087" s="164" t="s">
        <v>3053</v>
      </c>
      <c r="B3087" s="93"/>
      <c r="C3087" s="194" t="s">
        <v>3774</v>
      </c>
      <c r="D3087" s="210">
        <v>420871.50000000017</v>
      </c>
      <c r="E3087" s="210">
        <v>177123.74999999997</v>
      </c>
      <c r="F3087" s="20">
        <v>0</v>
      </c>
      <c r="G3087" s="21">
        <f t="shared" si="48"/>
        <v>243747.7500000002</v>
      </c>
      <c r="H3087" s="20">
        <v>0</v>
      </c>
      <c r="I3087" s="20">
        <v>0</v>
      </c>
    </row>
    <row r="3088" spans="1:9" x14ac:dyDescent="0.25">
      <c r="A3088" s="164" t="s">
        <v>3054</v>
      </c>
      <c r="B3088" s="93"/>
      <c r="C3088" s="194" t="s">
        <v>3774</v>
      </c>
      <c r="D3088" s="210">
        <v>1238658.929999999</v>
      </c>
      <c r="E3088" s="210">
        <v>841662.02999999968</v>
      </c>
      <c r="F3088" s="20">
        <v>0</v>
      </c>
      <c r="G3088" s="21">
        <f t="shared" si="48"/>
        <v>396996.89999999932</v>
      </c>
      <c r="H3088" s="20">
        <v>0</v>
      </c>
      <c r="I3088" s="20">
        <v>0</v>
      </c>
    </row>
    <row r="3089" spans="1:9" x14ac:dyDescent="0.25">
      <c r="A3089" s="164" t="s">
        <v>3055</v>
      </c>
      <c r="B3089" s="93"/>
      <c r="C3089" s="194" t="s">
        <v>3774</v>
      </c>
      <c r="D3089" s="210">
        <v>2620393.1100000013</v>
      </c>
      <c r="E3089" s="210">
        <v>1316383.82</v>
      </c>
      <c r="F3089" s="20">
        <v>0</v>
      </c>
      <c r="G3089" s="21">
        <f t="shared" si="48"/>
        <v>1304009.2900000012</v>
      </c>
      <c r="H3089" s="20">
        <v>0</v>
      </c>
      <c r="I3089" s="20">
        <v>0</v>
      </c>
    </row>
    <row r="3090" spans="1:9" x14ac:dyDescent="0.25">
      <c r="A3090" s="164" t="s">
        <v>3925</v>
      </c>
      <c r="B3090" s="93"/>
      <c r="C3090" s="194" t="s">
        <v>3774</v>
      </c>
      <c r="D3090" s="210">
        <v>1645697.58</v>
      </c>
      <c r="E3090" s="210">
        <v>907106.68999999971</v>
      </c>
      <c r="F3090" s="20">
        <v>0</v>
      </c>
      <c r="G3090" s="21">
        <f t="shared" si="48"/>
        <v>738590.89000000036</v>
      </c>
      <c r="H3090" s="20">
        <v>0</v>
      </c>
      <c r="I3090" s="20">
        <v>0</v>
      </c>
    </row>
    <row r="3091" spans="1:9" x14ac:dyDescent="0.25">
      <c r="A3091" s="164" t="s">
        <v>3056</v>
      </c>
      <c r="B3091" s="93"/>
      <c r="C3091" s="194" t="s">
        <v>3774</v>
      </c>
      <c r="D3091" s="210">
        <v>1236343.6999999995</v>
      </c>
      <c r="E3091" s="210">
        <v>752024.9</v>
      </c>
      <c r="F3091" s="20">
        <v>0</v>
      </c>
      <c r="G3091" s="21">
        <f t="shared" si="48"/>
        <v>484318.79999999946</v>
      </c>
      <c r="H3091" s="20">
        <v>0</v>
      </c>
      <c r="I3091" s="20">
        <v>0</v>
      </c>
    </row>
    <row r="3092" spans="1:9" x14ac:dyDescent="0.25">
      <c r="A3092" s="164" t="s">
        <v>3057</v>
      </c>
      <c r="B3092" s="93"/>
      <c r="C3092" s="194" t="s">
        <v>3774</v>
      </c>
      <c r="D3092" s="210">
        <v>2165450.1999999993</v>
      </c>
      <c r="E3092" s="210">
        <v>1112374.4100000001</v>
      </c>
      <c r="F3092" s="20">
        <v>0</v>
      </c>
      <c r="G3092" s="21">
        <f t="shared" si="48"/>
        <v>1053075.7899999991</v>
      </c>
      <c r="H3092" s="20">
        <v>0</v>
      </c>
      <c r="I3092" s="20">
        <v>0</v>
      </c>
    </row>
    <row r="3093" spans="1:9" x14ac:dyDescent="0.25">
      <c r="A3093" s="164" t="s">
        <v>3058</v>
      </c>
      <c r="B3093" s="93"/>
      <c r="C3093" s="194" t="s">
        <v>3774</v>
      </c>
      <c r="D3093" s="210">
        <v>97555.500000000015</v>
      </c>
      <c r="E3093" s="210">
        <v>27723.3</v>
      </c>
      <c r="F3093" s="20">
        <v>0</v>
      </c>
      <c r="G3093" s="21">
        <f t="shared" si="48"/>
        <v>69832.200000000012</v>
      </c>
      <c r="H3093" s="20">
        <v>0</v>
      </c>
      <c r="I3093" s="20">
        <v>0</v>
      </c>
    </row>
    <row r="3094" spans="1:9" x14ac:dyDescent="0.25">
      <c r="A3094" s="164" t="s">
        <v>3059</v>
      </c>
      <c r="B3094" s="93"/>
      <c r="C3094" s="194" t="s">
        <v>3774</v>
      </c>
      <c r="D3094" s="210">
        <v>114974.99999999999</v>
      </c>
      <c r="E3094" s="210">
        <v>67488.05</v>
      </c>
      <c r="F3094" s="20">
        <v>0</v>
      </c>
      <c r="G3094" s="21">
        <f t="shared" si="48"/>
        <v>47486.949999999983</v>
      </c>
      <c r="H3094" s="20">
        <v>0</v>
      </c>
      <c r="I3094" s="20">
        <v>0</v>
      </c>
    </row>
    <row r="3095" spans="1:9" x14ac:dyDescent="0.25">
      <c r="A3095" s="164" t="s">
        <v>3060</v>
      </c>
      <c r="B3095" s="93"/>
      <c r="C3095" s="194" t="s">
        <v>3774</v>
      </c>
      <c r="D3095" s="210">
        <v>572329.79999999993</v>
      </c>
      <c r="E3095" s="210">
        <v>273893.20999999996</v>
      </c>
      <c r="F3095" s="20">
        <v>0</v>
      </c>
      <c r="G3095" s="21">
        <f t="shared" si="48"/>
        <v>298436.58999999997</v>
      </c>
      <c r="H3095" s="20">
        <v>0</v>
      </c>
      <c r="I3095" s="20">
        <v>0</v>
      </c>
    </row>
    <row r="3096" spans="1:9" x14ac:dyDescent="0.25">
      <c r="A3096" s="164" t="s">
        <v>3061</v>
      </c>
      <c r="B3096" s="93"/>
      <c r="C3096" s="194" t="s">
        <v>3774</v>
      </c>
      <c r="D3096" s="210">
        <v>637308.00000000035</v>
      </c>
      <c r="E3096" s="210">
        <v>424168.14999999997</v>
      </c>
      <c r="F3096" s="20">
        <v>0</v>
      </c>
      <c r="G3096" s="21">
        <f t="shared" si="48"/>
        <v>213139.85000000038</v>
      </c>
      <c r="H3096" s="20">
        <v>0</v>
      </c>
      <c r="I3096" s="20">
        <v>0</v>
      </c>
    </row>
    <row r="3097" spans="1:9" x14ac:dyDescent="0.25">
      <c r="A3097" s="164" t="s">
        <v>3062</v>
      </c>
      <c r="B3097" s="93"/>
      <c r="C3097" s="194" t="s">
        <v>3774</v>
      </c>
      <c r="D3097" s="210">
        <v>614361.85</v>
      </c>
      <c r="E3097" s="210">
        <v>203247.84000000003</v>
      </c>
      <c r="F3097" s="20">
        <v>0</v>
      </c>
      <c r="G3097" s="21">
        <f t="shared" si="48"/>
        <v>411114.00999999995</v>
      </c>
      <c r="H3097" s="20">
        <v>0</v>
      </c>
      <c r="I3097" s="20">
        <v>0</v>
      </c>
    </row>
    <row r="3098" spans="1:9" x14ac:dyDescent="0.25">
      <c r="A3098" s="164" t="s">
        <v>3063</v>
      </c>
      <c r="B3098" s="93"/>
      <c r="C3098" s="194" t="s">
        <v>3774</v>
      </c>
      <c r="D3098" s="210">
        <v>132993</v>
      </c>
      <c r="E3098" s="210">
        <v>89152.749999999971</v>
      </c>
      <c r="F3098" s="20">
        <v>0</v>
      </c>
      <c r="G3098" s="21">
        <f t="shared" si="48"/>
        <v>43840.250000000029</v>
      </c>
      <c r="H3098" s="20">
        <v>0</v>
      </c>
      <c r="I3098" s="20">
        <v>0</v>
      </c>
    </row>
    <row r="3099" spans="1:9" x14ac:dyDescent="0.25">
      <c r="A3099" s="164" t="s">
        <v>3064</v>
      </c>
      <c r="B3099" s="93"/>
      <c r="C3099" s="194" t="s">
        <v>3774</v>
      </c>
      <c r="D3099" s="210">
        <v>137245.49999999997</v>
      </c>
      <c r="E3099" s="210">
        <v>137245.49999999997</v>
      </c>
      <c r="F3099" s="20">
        <v>0</v>
      </c>
      <c r="G3099" s="21">
        <f t="shared" si="48"/>
        <v>0</v>
      </c>
      <c r="H3099" s="20">
        <v>0</v>
      </c>
      <c r="I3099" s="20">
        <v>0</v>
      </c>
    </row>
    <row r="3100" spans="1:9" x14ac:dyDescent="0.25">
      <c r="A3100" s="164" t="s">
        <v>3065</v>
      </c>
      <c r="B3100" s="93"/>
      <c r="C3100" s="194" t="s">
        <v>3774</v>
      </c>
      <c r="D3100" s="210">
        <v>137528.18</v>
      </c>
      <c r="E3100" s="210">
        <v>112660.79000000001</v>
      </c>
      <c r="F3100" s="20">
        <v>0</v>
      </c>
      <c r="G3100" s="21">
        <f t="shared" si="48"/>
        <v>24867.389999999985</v>
      </c>
      <c r="H3100" s="20">
        <v>0</v>
      </c>
      <c r="I3100" s="20">
        <v>0</v>
      </c>
    </row>
    <row r="3101" spans="1:9" x14ac:dyDescent="0.25">
      <c r="A3101" s="164" t="s">
        <v>2568</v>
      </c>
      <c r="B3101" s="93"/>
      <c r="C3101" s="194" t="s">
        <v>3774</v>
      </c>
      <c r="D3101" s="210">
        <v>273091.90000000002</v>
      </c>
      <c r="E3101" s="210">
        <v>157624.26999999996</v>
      </c>
      <c r="F3101" s="20">
        <v>0</v>
      </c>
      <c r="G3101" s="21">
        <f t="shared" si="48"/>
        <v>115467.63000000006</v>
      </c>
      <c r="H3101" s="20">
        <v>0</v>
      </c>
      <c r="I3101" s="20">
        <v>0</v>
      </c>
    </row>
    <row r="3102" spans="1:9" x14ac:dyDescent="0.25">
      <c r="A3102" s="164" t="s">
        <v>3066</v>
      </c>
      <c r="B3102" s="93"/>
      <c r="C3102" s="194" t="s">
        <v>3774</v>
      </c>
      <c r="D3102" s="210">
        <v>161468.99999999997</v>
      </c>
      <c r="E3102" s="210">
        <v>62183.650000000009</v>
      </c>
      <c r="F3102" s="20">
        <v>0</v>
      </c>
      <c r="G3102" s="21">
        <f t="shared" si="48"/>
        <v>99285.349999999962</v>
      </c>
      <c r="H3102" s="20">
        <v>0</v>
      </c>
      <c r="I3102" s="20">
        <v>0</v>
      </c>
    </row>
    <row r="3103" spans="1:9" x14ac:dyDescent="0.25">
      <c r="A3103" s="164" t="s">
        <v>3067</v>
      </c>
      <c r="B3103" s="93"/>
      <c r="C3103" s="194" t="s">
        <v>3775</v>
      </c>
      <c r="D3103" s="210">
        <v>236565</v>
      </c>
      <c r="E3103" s="210">
        <v>57490.709999999992</v>
      </c>
      <c r="F3103" s="20">
        <v>0</v>
      </c>
      <c r="G3103" s="21">
        <f t="shared" si="48"/>
        <v>179074.29</v>
      </c>
      <c r="H3103" s="20">
        <v>0</v>
      </c>
      <c r="I3103" s="20">
        <v>0</v>
      </c>
    </row>
    <row r="3104" spans="1:9" x14ac:dyDescent="0.25">
      <c r="A3104" s="164" t="s">
        <v>3068</v>
      </c>
      <c r="B3104" s="93"/>
      <c r="C3104" s="194" t="s">
        <v>3775</v>
      </c>
      <c r="D3104" s="210">
        <v>206198.99999999997</v>
      </c>
      <c r="E3104" s="210">
        <v>127158.19999999998</v>
      </c>
      <c r="F3104" s="20">
        <v>0</v>
      </c>
      <c r="G3104" s="21">
        <f t="shared" si="48"/>
        <v>79040.799999999988</v>
      </c>
      <c r="H3104" s="20">
        <v>0</v>
      </c>
      <c r="I3104" s="20">
        <v>0</v>
      </c>
    </row>
    <row r="3105" spans="1:9" x14ac:dyDescent="0.25">
      <c r="A3105" s="164" t="s">
        <v>3069</v>
      </c>
      <c r="B3105" s="93"/>
      <c r="C3105" s="194" t="s">
        <v>3775</v>
      </c>
      <c r="D3105" s="210">
        <v>268726.5</v>
      </c>
      <c r="E3105" s="210">
        <v>88130.550000000017</v>
      </c>
      <c r="F3105" s="20">
        <v>0</v>
      </c>
      <c r="G3105" s="21">
        <f t="shared" si="48"/>
        <v>180595.94999999998</v>
      </c>
      <c r="H3105" s="20">
        <v>0</v>
      </c>
      <c r="I3105" s="20">
        <v>0</v>
      </c>
    </row>
    <row r="3106" spans="1:9" x14ac:dyDescent="0.25">
      <c r="A3106" s="164" t="s">
        <v>3070</v>
      </c>
      <c r="B3106" s="93"/>
      <c r="C3106" s="194" t="s">
        <v>3775</v>
      </c>
      <c r="D3106" s="210">
        <v>240250.49999999991</v>
      </c>
      <c r="E3106" s="210">
        <v>84405.400000000009</v>
      </c>
      <c r="F3106" s="20">
        <v>0</v>
      </c>
      <c r="G3106" s="21">
        <f t="shared" si="48"/>
        <v>155845.09999999992</v>
      </c>
      <c r="H3106" s="20">
        <v>0</v>
      </c>
      <c r="I3106" s="20">
        <v>0</v>
      </c>
    </row>
    <row r="3107" spans="1:9" x14ac:dyDescent="0.25">
      <c r="A3107" s="164" t="s">
        <v>3071</v>
      </c>
      <c r="B3107" s="93"/>
      <c r="C3107" s="194" t="s">
        <v>3776</v>
      </c>
      <c r="D3107" s="210">
        <v>116801.99999999997</v>
      </c>
      <c r="E3107" s="210">
        <v>23925.550000000007</v>
      </c>
      <c r="F3107" s="20">
        <v>0</v>
      </c>
      <c r="G3107" s="21">
        <f t="shared" si="48"/>
        <v>92876.449999999968</v>
      </c>
      <c r="H3107" s="20">
        <v>0</v>
      </c>
      <c r="I3107" s="20">
        <v>0</v>
      </c>
    </row>
    <row r="3108" spans="1:9" x14ac:dyDescent="0.25">
      <c r="A3108" s="164" t="s">
        <v>3072</v>
      </c>
      <c r="B3108" s="93"/>
      <c r="C3108" s="194" t="s">
        <v>3777</v>
      </c>
      <c r="D3108" s="210">
        <v>123602.87999999996</v>
      </c>
      <c r="E3108" s="210">
        <v>21972.000000000004</v>
      </c>
      <c r="F3108" s="20">
        <v>0</v>
      </c>
      <c r="G3108" s="21">
        <f t="shared" si="48"/>
        <v>101630.87999999996</v>
      </c>
      <c r="H3108" s="20">
        <v>0</v>
      </c>
      <c r="I3108" s="20">
        <v>0</v>
      </c>
    </row>
    <row r="3109" spans="1:9" x14ac:dyDescent="0.25">
      <c r="A3109" s="164" t="s">
        <v>3073</v>
      </c>
      <c r="B3109" s="93"/>
      <c r="C3109" s="194" t="s">
        <v>3777</v>
      </c>
      <c r="D3109" s="210">
        <v>106769.34000000001</v>
      </c>
      <c r="E3109" s="210">
        <v>3808.45</v>
      </c>
      <c r="F3109" s="20">
        <v>0</v>
      </c>
      <c r="G3109" s="21">
        <f t="shared" si="48"/>
        <v>102960.89000000001</v>
      </c>
      <c r="H3109" s="20">
        <v>0</v>
      </c>
      <c r="I3109" s="20">
        <v>0</v>
      </c>
    </row>
    <row r="3110" spans="1:9" x14ac:dyDescent="0.25">
      <c r="A3110" s="164" t="s">
        <v>3074</v>
      </c>
      <c r="B3110" s="93"/>
      <c r="C3110" s="194" t="s">
        <v>3777</v>
      </c>
      <c r="D3110" s="210">
        <v>108063.89999999998</v>
      </c>
      <c r="E3110" s="210">
        <v>0</v>
      </c>
      <c r="F3110" s="20">
        <v>0</v>
      </c>
      <c r="G3110" s="21">
        <f t="shared" si="48"/>
        <v>108063.89999999998</v>
      </c>
      <c r="H3110" s="20">
        <v>0</v>
      </c>
      <c r="I3110" s="20">
        <v>0</v>
      </c>
    </row>
    <row r="3111" spans="1:9" x14ac:dyDescent="0.25">
      <c r="A3111" s="164" t="s">
        <v>3075</v>
      </c>
      <c r="B3111" s="93"/>
      <c r="C3111" s="194" t="s">
        <v>3777</v>
      </c>
      <c r="D3111" s="210">
        <v>112842.53999999996</v>
      </c>
      <c r="E3111" s="210">
        <v>0</v>
      </c>
      <c r="F3111" s="20">
        <v>0</v>
      </c>
      <c r="G3111" s="21">
        <f t="shared" si="48"/>
        <v>112842.53999999996</v>
      </c>
      <c r="H3111" s="20">
        <v>0</v>
      </c>
      <c r="I3111" s="20">
        <v>0</v>
      </c>
    </row>
    <row r="3112" spans="1:9" x14ac:dyDescent="0.25">
      <c r="A3112" s="164" t="s">
        <v>3076</v>
      </c>
      <c r="B3112" s="93"/>
      <c r="C3112" s="194" t="s">
        <v>3777</v>
      </c>
      <c r="D3112" s="210">
        <v>103660.26</v>
      </c>
      <c r="E3112" s="210">
        <v>11067.6</v>
      </c>
      <c r="F3112" s="20">
        <v>0</v>
      </c>
      <c r="G3112" s="21">
        <f t="shared" si="48"/>
        <v>92592.659999999989</v>
      </c>
      <c r="H3112" s="20">
        <v>0</v>
      </c>
      <c r="I3112" s="20">
        <v>0</v>
      </c>
    </row>
    <row r="3113" spans="1:9" x14ac:dyDescent="0.25">
      <c r="A3113" s="164" t="s">
        <v>3077</v>
      </c>
      <c r="B3113" s="93"/>
      <c r="C3113" s="194" t="s">
        <v>3778</v>
      </c>
      <c r="D3113" s="210">
        <v>99571.499999999956</v>
      </c>
      <c r="E3113" s="210">
        <v>20797.850000000002</v>
      </c>
      <c r="F3113" s="20">
        <v>0</v>
      </c>
      <c r="G3113" s="21">
        <f t="shared" si="48"/>
        <v>78773.649999999951</v>
      </c>
      <c r="H3113" s="20">
        <v>0</v>
      </c>
      <c r="I3113" s="20">
        <v>0</v>
      </c>
    </row>
    <row r="3114" spans="1:9" x14ac:dyDescent="0.25">
      <c r="A3114" s="164" t="s">
        <v>3078</v>
      </c>
      <c r="B3114" s="93"/>
      <c r="C3114" s="194" t="s">
        <v>3778</v>
      </c>
      <c r="D3114" s="210">
        <v>79567.199999999997</v>
      </c>
      <c r="E3114" s="210">
        <v>16666.8</v>
      </c>
      <c r="F3114" s="20">
        <v>0</v>
      </c>
      <c r="G3114" s="21">
        <f t="shared" si="48"/>
        <v>62900.399999999994</v>
      </c>
      <c r="H3114" s="20">
        <v>0</v>
      </c>
      <c r="I3114" s="20">
        <v>0</v>
      </c>
    </row>
    <row r="3115" spans="1:9" x14ac:dyDescent="0.25">
      <c r="A3115" s="164" t="s">
        <v>3079</v>
      </c>
      <c r="B3115" s="93"/>
      <c r="C3115" s="194" t="s">
        <v>3778</v>
      </c>
      <c r="D3115" s="210">
        <v>223172.40000000002</v>
      </c>
      <c r="E3115" s="210">
        <v>106715.65000000001</v>
      </c>
      <c r="F3115" s="20">
        <v>0</v>
      </c>
      <c r="G3115" s="21">
        <f t="shared" si="48"/>
        <v>116456.75000000001</v>
      </c>
      <c r="H3115" s="20">
        <v>0</v>
      </c>
      <c r="I3115" s="20">
        <v>0</v>
      </c>
    </row>
    <row r="3116" spans="1:9" x14ac:dyDescent="0.25">
      <c r="A3116" s="164" t="s">
        <v>3080</v>
      </c>
      <c r="B3116" s="93"/>
      <c r="C3116" s="194" t="s">
        <v>3778</v>
      </c>
      <c r="D3116" s="210">
        <v>100642.5</v>
      </c>
      <c r="E3116" s="210">
        <v>11438.599999999999</v>
      </c>
      <c r="F3116" s="20">
        <v>0</v>
      </c>
      <c r="G3116" s="21">
        <f t="shared" si="48"/>
        <v>89203.9</v>
      </c>
      <c r="H3116" s="20">
        <v>0</v>
      </c>
      <c r="I3116" s="20">
        <v>0</v>
      </c>
    </row>
    <row r="3117" spans="1:9" x14ac:dyDescent="0.25">
      <c r="A3117" s="164" t="s">
        <v>3081</v>
      </c>
      <c r="B3117" s="93"/>
      <c r="C3117" s="194" t="s">
        <v>3778</v>
      </c>
      <c r="D3117" s="210">
        <v>371247.99999999988</v>
      </c>
      <c r="E3117" s="210">
        <v>125301.22000000002</v>
      </c>
      <c r="F3117" s="20">
        <v>0</v>
      </c>
      <c r="G3117" s="21">
        <f t="shared" si="48"/>
        <v>245946.77999999985</v>
      </c>
      <c r="H3117" s="20">
        <v>0</v>
      </c>
      <c r="I3117" s="20">
        <v>0</v>
      </c>
    </row>
    <row r="3118" spans="1:9" x14ac:dyDescent="0.25">
      <c r="A3118" s="164" t="s">
        <v>3082</v>
      </c>
      <c r="B3118" s="93"/>
      <c r="C3118" s="194" t="s">
        <v>3778</v>
      </c>
      <c r="D3118" s="210">
        <v>375625.2</v>
      </c>
      <c r="E3118" s="210">
        <v>140482.40000000002</v>
      </c>
      <c r="F3118" s="20">
        <v>0</v>
      </c>
      <c r="G3118" s="21">
        <f t="shared" si="48"/>
        <v>235142.8</v>
      </c>
      <c r="H3118" s="20">
        <v>0</v>
      </c>
      <c r="I3118" s="20">
        <v>0</v>
      </c>
    </row>
    <row r="3119" spans="1:9" x14ac:dyDescent="0.25">
      <c r="A3119" s="164" t="s">
        <v>3083</v>
      </c>
      <c r="B3119" s="93"/>
      <c r="C3119" s="194" t="s">
        <v>3778</v>
      </c>
      <c r="D3119" s="210">
        <v>283071.90000000002</v>
      </c>
      <c r="E3119" s="210">
        <v>107440.71</v>
      </c>
      <c r="F3119" s="20">
        <v>0</v>
      </c>
      <c r="G3119" s="21">
        <f t="shared" si="48"/>
        <v>175631.19</v>
      </c>
      <c r="H3119" s="20">
        <v>0</v>
      </c>
      <c r="I3119" s="20">
        <v>0</v>
      </c>
    </row>
    <row r="3120" spans="1:9" x14ac:dyDescent="0.25">
      <c r="A3120" s="164" t="s">
        <v>3084</v>
      </c>
      <c r="B3120" s="93"/>
      <c r="C3120" s="194" t="s">
        <v>3778</v>
      </c>
      <c r="D3120" s="210">
        <v>168871.49999999994</v>
      </c>
      <c r="E3120" s="210">
        <v>11142.55</v>
      </c>
      <c r="F3120" s="20">
        <v>0</v>
      </c>
      <c r="G3120" s="21">
        <f t="shared" si="48"/>
        <v>157728.94999999995</v>
      </c>
      <c r="H3120" s="20">
        <v>0</v>
      </c>
      <c r="I3120" s="20">
        <v>0</v>
      </c>
    </row>
    <row r="3121" spans="1:9" x14ac:dyDescent="0.25">
      <c r="A3121" s="164" t="s">
        <v>377</v>
      </c>
      <c r="B3121" s="93"/>
      <c r="C3121" s="194" t="s">
        <v>3778</v>
      </c>
      <c r="D3121" s="210">
        <v>419539.68000000005</v>
      </c>
      <c r="E3121" s="210">
        <v>92636.02</v>
      </c>
      <c r="F3121" s="20">
        <v>0</v>
      </c>
      <c r="G3121" s="21">
        <f t="shared" si="48"/>
        <v>326903.66000000003</v>
      </c>
      <c r="H3121" s="20">
        <v>0</v>
      </c>
      <c r="I3121" s="20">
        <v>0</v>
      </c>
    </row>
    <row r="3122" spans="1:9" x14ac:dyDescent="0.25">
      <c r="A3122" s="164" t="s">
        <v>3085</v>
      </c>
      <c r="B3122" s="93"/>
      <c r="C3122" s="194" t="s">
        <v>3778</v>
      </c>
      <c r="D3122" s="210">
        <v>416404.79999999993</v>
      </c>
      <c r="E3122" s="210">
        <v>90016.299999999988</v>
      </c>
      <c r="F3122" s="20">
        <v>0</v>
      </c>
      <c r="G3122" s="21">
        <f t="shared" si="48"/>
        <v>326388.49999999994</v>
      </c>
      <c r="H3122" s="20">
        <v>0</v>
      </c>
      <c r="I3122" s="20">
        <v>0</v>
      </c>
    </row>
    <row r="3123" spans="1:9" x14ac:dyDescent="0.25">
      <c r="A3123" s="164" t="s">
        <v>3086</v>
      </c>
      <c r="B3123" s="93"/>
      <c r="C3123" s="194" t="s">
        <v>3778</v>
      </c>
      <c r="D3123" s="210">
        <v>414264.60000000015</v>
      </c>
      <c r="E3123" s="210">
        <v>48360.950000000004</v>
      </c>
      <c r="F3123" s="20">
        <v>0</v>
      </c>
      <c r="G3123" s="21">
        <f t="shared" si="48"/>
        <v>365903.65000000014</v>
      </c>
      <c r="H3123" s="20">
        <v>0</v>
      </c>
      <c r="I3123" s="20">
        <v>0</v>
      </c>
    </row>
    <row r="3124" spans="1:9" x14ac:dyDescent="0.25">
      <c r="A3124" s="164" t="s">
        <v>383</v>
      </c>
      <c r="B3124" s="93"/>
      <c r="C3124" s="194" t="s">
        <v>3778</v>
      </c>
      <c r="D3124" s="210">
        <v>419683.49999999988</v>
      </c>
      <c r="E3124" s="210">
        <v>159964.12000000002</v>
      </c>
      <c r="F3124" s="20">
        <v>0</v>
      </c>
      <c r="G3124" s="21">
        <f t="shared" si="48"/>
        <v>259719.37999999986</v>
      </c>
      <c r="H3124" s="20">
        <v>0</v>
      </c>
      <c r="I3124" s="20">
        <v>0</v>
      </c>
    </row>
    <row r="3125" spans="1:9" x14ac:dyDescent="0.25">
      <c r="A3125" s="164" t="s">
        <v>3087</v>
      </c>
      <c r="B3125" s="93"/>
      <c r="C3125" s="194" t="s">
        <v>3778</v>
      </c>
      <c r="D3125" s="210">
        <v>162287.99999999991</v>
      </c>
      <c r="E3125" s="210">
        <v>22376.199999999997</v>
      </c>
      <c r="F3125" s="20">
        <v>0</v>
      </c>
      <c r="G3125" s="21">
        <f t="shared" si="48"/>
        <v>139911.79999999993</v>
      </c>
      <c r="H3125" s="20">
        <v>0</v>
      </c>
      <c r="I3125" s="20">
        <v>0</v>
      </c>
    </row>
    <row r="3126" spans="1:9" x14ac:dyDescent="0.25">
      <c r="A3126" s="164" t="s">
        <v>3088</v>
      </c>
      <c r="B3126" s="93"/>
      <c r="C3126" s="194" t="s">
        <v>3778</v>
      </c>
      <c r="D3126" s="210">
        <v>232297.97</v>
      </c>
      <c r="E3126" s="210">
        <v>85837.930000000008</v>
      </c>
      <c r="F3126" s="20">
        <v>0</v>
      </c>
      <c r="G3126" s="21">
        <f t="shared" si="48"/>
        <v>146460.03999999998</v>
      </c>
      <c r="H3126" s="20">
        <v>0</v>
      </c>
      <c r="I3126" s="20">
        <v>0</v>
      </c>
    </row>
    <row r="3127" spans="1:9" x14ac:dyDescent="0.25">
      <c r="A3127" s="164" t="s">
        <v>3089</v>
      </c>
      <c r="B3127" s="93"/>
      <c r="C3127" s="194" t="s">
        <v>3778</v>
      </c>
      <c r="D3127" s="210">
        <v>94087.199999999968</v>
      </c>
      <c r="E3127" s="210">
        <v>43653.1</v>
      </c>
      <c r="F3127" s="20">
        <v>0</v>
      </c>
      <c r="G3127" s="21">
        <f t="shared" si="48"/>
        <v>50434.099999999969</v>
      </c>
      <c r="H3127" s="20">
        <v>0</v>
      </c>
      <c r="I3127" s="20">
        <v>0</v>
      </c>
    </row>
    <row r="3128" spans="1:9" x14ac:dyDescent="0.25">
      <c r="A3128" s="164" t="s">
        <v>3853</v>
      </c>
      <c r="B3128" s="93"/>
      <c r="C3128" s="194" t="s">
        <v>3778</v>
      </c>
      <c r="D3128" s="210">
        <v>85725.700000000012</v>
      </c>
      <c r="E3128" s="210">
        <v>38654.6</v>
      </c>
      <c r="F3128" s="20">
        <v>0</v>
      </c>
      <c r="G3128" s="21">
        <f t="shared" si="48"/>
        <v>47071.100000000013</v>
      </c>
      <c r="H3128" s="20">
        <v>0</v>
      </c>
      <c r="I3128" s="20">
        <v>0</v>
      </c>
    </row>
    <row r="3129" spans="1:9" x14ac:dyDescent="0.25">
      <c r="A3129" s="164" t="s">
        <v>3090</v>
      </c>
      <c r="B3129" s="93"/>
      <c r="C3129" s="194" t="s">
        <v>3778</v>
      </c>
      <c r="D3129" s="210">
        <v>71244.299999999988</v>
      </c>
      <c r="E3129" s="210">
        <v>12804.4</v>
      </c>
      <c r="F3129" s="20">
        <v>0</v>
      </c>
      <c r="G3129" s="21">
        <f t="shared" si="48"/>
        <v>58439.899999999987</v>
      </c>
      <c r="H3129" s="20">
        <v>0</v>
      </c>
      <c r="I3129" s="20">
        <v>0</v>
      </c>
    </row>
    <row r="3130" spans="1:9" x14ac:dyDescent="0.25">
      <c r="A3130" s="164" t="s">
        <v>3926</v>
      </c>
      <c r="B3130" s="93"/>
      <c r="C3130" s="194" t="s">
        <v>3778</v>
      </c>
      <c r="D3130" s="210">
        <v>443808.30000000016</v>
      </c>
      <c r="E3130" s="210">
        <v>107765.05000000002</v>
      </c>
      <c r="F3130" s="20">
        <v>0</v>
      </c>
      <c r="G3130" s="21">
        <f t="shared" si="48"/>
        <v>336043.25000000012</v>
      </c>
      <c r="H3130" s="20">
        <v>0</v>
      </c>
      <c r="I3130" s="20">
        <v>0</v>
      </c>
    </row>
    <row r="3131" spans="1:9" x14ac:dyDescent="0.25">
      <c r="A3131" s="164" t="s">
        <v>3091</v>
      </c>
      <c r="B3131" s="93"/>
      <c r="C3131" s="194" t="s">
        <v>3778</v>
      </c>
      <c r="D3131" s="210">
        <v>301261.50000000006</v>
      </c>
      <c r="E3131" s="210">
        <v>132345.44999999998</v>
      </c>
      <c r="F3131" s="20">
        <v>0</v>
      </c>
      <c r="G3131" s="21">
        <f t="shared" si="48"/>
        <v>168916.05000000008</v>
      </c>
      <c r="H3131" s="20">
        <v>0</v>
      </c>
      <c r="I3131" s="20">
        <v>0</v>
      </c>
    </row>
    <row r="3132" spans="1:9" x14ac:dyDescent="0.25">
      <c r="A3132" s="164" t="s">
        <v>639</v>
      </c>
      <c r="B3132" s="93"/>
      <c r="C3132" s="194" t="s">
        <v>3778</v>
      </c>
      <c r="D3132" s="210">
        <v>193784.94</v>
      </c>
      <c r="E3132" s="210">
        <v>48987.849999999991</v>
      </c>
      <c r="F3132" s="20">
        <v>0</v>
      </c>
      <c r="G3132" s="21">
        <f t="shared" si="48"/>
        <v>144797.09000000003</v>
      </c>
      <c r="H3132" s="20">
        <v>0</v>
      </c>
      <c r="I3132" s="20">
        <v>0</v>
      </c>
    </row>
    <row r="3133" spans="1:9" x14ac:dyDescent="0.25">
      <c r="A3133" s="164" t="s">
        <v>3092</v>
      </c>
      <c r="B3133" s="93"/>
      <c r="C3133" s="194" t="s">
        <v>3778</v>
      </c>
      <c r="D3133" s="210">
        <v>230847.59999999992</v>
      </c>
      <c r="E3133" s="210">
        <v>46193.80999999999</v>
      </c>
      <c r="F3133" s="20">
        <v>0</v>
      </c>
      <c r="G3133" s="21">
        <f t="shared" si="48"/>
        <v>184653.78999999992</v>
      </c>
      <c r="H3133" s="20">
        <v>0</v>
      </c>
      <c r="I3133" s="20">
        <v>0</v>
      </c>
    </row>
    <row r="3134" spans="1:9" x14ac:dyDescent="0.25">
      <c r="A3134" s="164" t="s">
        <v>3093</v>
      </c>
      <c r="B3134" s="93"/>
      <c r="C3134" s="194" t="s">
        <v>3778</v>
      </c>
      <c r="D3134" s="210">
        <v>280315.62</v>
      </c>
      <c r="E3134" s="210">
        <v>73642.000000000015</v>
      </c>
      <c r="F3134" s="20">
        <v>0</v>
      </c>
      <c r="G3134" s="21">
        <f t="shared" si="48"/>
        <v>206673.62</v>
      </c>
      <c r="H3134" s="20">
        <v>0</v>
      </c>
      <c r="I3134" s="20">
        <v>0</v>
      </c>
    </row>
    <row r="3135" spans="1:9" x14ac:dyDescent="0.25">
      <c r="A3135" s="164" t="s">
        <v>3094</v>
      </c>
      <c r="B3135" s="93"/>
      <c r="C3135" s="194" t="s">
        <v>3778</v>
      </c>
      <c r="D3135" s="210">
        <v>299864.90000000008</v>
      </c>
      <c r="E3135" s="210">
        <v>207092.84</v>
      </c>
      <c r="F3135" s="20">
        <v>0</v>
      </c>
      <c r="G3135" s="21">
        <f t="shared" si="48"/>
        <v>92772.060000000085</v>
      </c>
      <c r="H3135" s="20">
        <v>0</v>
      </c>
      <c r="I3135" s="20">
        <v>0</v>
      </c>
    </row>
    <row r="3136" spans="1:9" x14ac:dyDescent="0.25">
      <c r="A3136" s="164" t="s">
        <v>3095</v>
      </c>
      <c r="B3136" s="93"/>
      <c r="C3136" s="194" t="s">
        <v>3778</v>
      </c>
      <c r="D3136" s="210">
        <v>355729.50000000006</v>
      </c>
      <c r="E3136" s="210">
        <v>33362.9</v>
      </c>
      <c r="F3136" s="20">
        <v>0</v>
      </c>
      <c r="G3136" s="21">
        <f t="shared" si="48"/>
        <v>322366.60000000003</v>
      </c>
      <c r="H3136" s="20">
        <v>0</v>
      </c>
      <c r="I3136" s="20">
        <v>0</v>
      </c>
    </row>
    <row r="3137" spans="1:9" x14ac:dyDescent="0.25">
      <c r="A3137" s="164" t="s">
        <v>3096</v>
      </c>
      <c r="B3137" s="93"/>
      <c r="C3137" s="194" t="s">
        <v>3778</v>
      </c>
      <c r="D3137" s="210">
        <v>363488.99999999988</v>
      </c>
      <c r="E3137" s="210">
        <v>48363</v>
      </c>
      <c r="F3137" s="20">
        <v>0</v>
      </c>
      <c r="G3137" s="21">
        <f t="shared" si="48"/>
        <v>315125.99999999988</v>
      </c>
      <c r="H3137" s="20">
        <v>0</v>
      </c>
      <c r="I3137" s="20">
        <v>0</v>
      </c>
    </row>
    <row r="3138" spans="1:9" x14ac:dyDescent="0.25">
      <c r="A3138" s="164" t="s">
        <v>3097</v>
      </c>
      <c r="B3138" s="93"/>
      <c r="C3138" s="194" t="s">
        <v>3778</v>
      </c>
      <c r="D3138" s="210">
        <v>99540</v>
      </c>
      <c r="E3138" s="210">
        <v>2686</v>
      </c>
      <c r="F3138" s="20">
        <v>0</v>
      </c>
      <c r="G3138" s="21">
        <f t="shared" si="48"/>
        <v>96854</v>
      </c>
      <c r="H3138" s="20">
        <v>0</v>
      </c>
      <c r="I3138" s="20">
        <v>0</v>
      </c>
    </row>
    <row r="3139" spans="1:9" x14ac:dyDescent="0.25">
      <c r="A3139" s="164" t="s">
        <v>642</v>
      </c>
      <c r="B3139" s="93"/>
      <c r="C3139" s="194" t="s">
        <v>3778</v>
      </c>
      <c r="D3139" s="210">
        <v>199678.55999999994</v>
      </c>
      <c r="E3139" s="210">
        <v>151.5</v>
      </c>
      <c r="F3139" s="20">
        <v>0</v>
      </c>
      <c r="G3139" s="21">
        <f t="shared" si="48"/>
        <v>199527.05999999994</v>
      </c>
      <c r="H3139" s="20">
        <v>0</v>
      </c>
      <c r="I3139" s="20">
        <v>0</v>
      </c>
    </row>
    <row r="3140" spans="1:9" x14ac:dyDescent="0.25">
      <c r="A3140" s="164" t="s">
        <v>3098</v>
      </c>
      <c r="B3140" s="93"/>
      <c r="C3140" s="194" t="s">
        <v>3778</v>
      </c>
      <c r="D3140" s="210">
        <v>596536.99999999977</v>
      </c>
      <c r="E3140" s="210">
        <v>101940.35</v>
      </c>
      <c r="F3140" s="20">
        <v>0</v>
      </c>
      <c r="G3140" s="21">
        <f t="shared" ref="G3140:G3203" si="49">D3140-E3140</f>
        <v>494596.64999999979</v>
      </c>
      <c r="H3140" s="20">
        <v>0</v>
      </c>
      <c r="I3140" s="20">
        <v>0</v>
      </c>
    </row>
    <row r="3141" spans="1:9" x14ac:dyDescent="0.25">
      <c r="A3141" s="164" t="s">
        <v>3099</v>
      </c>
      <c r="B3141" s="93"/>
      <c r="C3141" s="194" t="s">
        <v>3778</v>
      </c>
      <c r="D3141" s="210">
        <v>515560.49999999983</v>
      </c>
      <c r="E3141" s="210">
        <v>262798.46000000002</v>
      </c>
      <c r="F3141" s="20">
        <v>0</v>
      </c>
      <c r="G3141" s="21">
        <f t="shared" si="49"/>
        <v>252762.0399999998</v>
      </c>
      <c r="H3141" s="20">
        <v>0</v>
      </c>
      <c r="I3141" s="20">
        <v>0</v>
      </c>
    </row>
    <row r="3142" spans="1:9" x14ac:dyDescent="0.25">
      <c r="A3142" s="164" t="s">
        <v>3100</v>
      </c>
      <c r="B3142" s="93"/>
      <c r="C3142" s="194" t="s">
        <v>3778</v>
      </c>
      <c r="D3142" s="210">
        <v>369684.00000000006</v>
      </c>
      <c r="E3142" s="210">
        <v>127188.02</v>
      </c>
      <c r="F3142" s="20">
        <v>0</v>
      </c>
      <c r="G3142" s="21">
        <f t="shared" si="49"/>
        <v>242495.98000000004</v>
      </c>
      <c r="H3142" s="20">
        <v>0</v>
      </c>
      <c r="I3142" s="20">
        <v>0</v>
      </c>
    </row>
    <row r="3143" spans="1:9" x14ac:dyDescent="0.25">
      <c r="A3143" s="164" t="s">
        <v>2593</v>
      </c>
      <c r="B3143" s="93"/>
      <c r="C3143" s="194" t="s">
        <v>3778</v>
      </c>
      <c r="D3143" s="210">
        <v>314016.5999999998</v>
      </c>
      <c r="E3143" s="210">
        <v>80737.430000000008</v>
      </c>
      <c r="F3143" s="20">
        <v>0</v>
      </c>
      <c r="G3143" s="21">
        <f t="shared" si="49"/>
        <v>233279.16999999981</v>
      </c>
      <c r="H3143" s="20">
        <v>0</v>
      </c>
      <c r="I3143" s="20">
        <v>0</v>
      </c>
    </row>
    <row r="3144" spans="1:9" x14ac:dyDescent="0.25">
      <c r="A3144" s="164" t="s">
        <v>2595</v>
      </c>
      <c r="B3144" s="93"/>
      <c r="C3144" s="194" t="s">
        <v>3778</v>
      </c>
      <c r="D3144" s="210">
        <v>289401.09999999998</v>
      </c>
      <c r="E3144" s="210">
        <v>156268.90000000002</v>
      </c>
      <c r="F3144" s="20">
        <v>0</v>
      </c>
      <c r="G3144" s="21">
        <f t="shared" si="49"/>
        <v>133132.19999999995</v>
      </c>
      <c r="H3144" s="20">
        <v>0</v>
      </c>
      <c r="I3144" s="20">
        <v>0</v>
      </c>
    </row>
    <row r="3145" spans="1:9" x14ac:dyDescent="0.25">
      <c r="A3145" s="164" t="s">
        <v>3101</v>
      </c>
      <c r="B3145" s="93"/>
      <c r="C3145" s="194" t="s">
        <v>3778</v>
      </c>
      <c r="D3145" s="210">
        <v>288099.00000000012</v>
      </c>
      <c r="E3145" s="210">
        <v>106691.30000000002</v>
      </c>
      <c r="F3145" s="20">
        <v>0</v>
      </c>
      <c r="G3145" s="21">
        <f t="shared" si="49"/>
        <v>181407.7000000001</v>
      </c>
      <c r="H3145" s="20">
        <v>0</v>
      </c>
      <c r="I3145" s="20">
        <v>0</v>
      </c>
    </row>
    <row r="3146" spans="1:9" x14ac:dyDescent="0.25">
      <c r="A3146" s="164" t="s">
        <v>3102</v>
      </c>
      <c r="B3146" s="93"/>
      <c r="C3146" s="194" t="s">
        <v>3778</v>
      </c>
      <c r="D3146" s="210">
        <v>455773.49999999994</v>
      </c>
      <c r="E3146" s="210">
        <v>210137.69999999998</v>
      </c>
      <c r="F3146" s="20">
        <v>0</v>
      </c>
      <c r="G3146" s="21">
        <f t="shared" si="49"/>
        <v>245635.79999999996</v>
      </c>
      <c r="H3146" s="20">
        <v>0</v>
      </c>
      <c r="I3146" s="20">
        <v>0</v>
      </c>
    </row>
    <row r="3147" spans="1:9" x14ac:dyDescent="0.25">
      <c r="A3147" s="164" t="s">
        <v>3103</v>
      </c>
      <c r="B3147" s="93"/>
      <c r="C3147" s="194" t="s">
        <v>3778</v>
      </c>
      <c r="D3147" s="210">
        <v>337324.19999999984</v>
      </c>
      <c r="E3147" s="210">
        <v>190347.24999999997</v>
      </c>
      <c r="F3147" s="20">
        <v>0</v>
      </c>
      <c r="G3147" s="21">
        <f t="shared" si="49"/>
        <v>146976.94999999987</v>
      </c>
      <c r="H3147" s="20">
        <v>0</v>
      </c>
      <c r="I3147" s="20">
        <v>0</v>
      </c>
    </row>
    <row r="3148" spans="1:9" x14ac:dyDescent="0.25">
      <c r="A3148" s="164" t="s">
        <v>3841</v>
      </c>
      <c r="B3148" s="93"/>
      <c r="C3148" s="194" t="s">
        <v>3778</v>
      </c>
      <c r="D3148" s="210">
        <v>20436.3</v>
      </c>
      <c r="E3148" s="210">
        <v>1468.46</v>
      </c>
      <c r="F3148" s="20">
        <v>0</v>
      </c>
      <c r="G3148" s="21">
        <f t="shared" si="49"/>
        <v>18967.84</v>
      </c>
      <c r="H3148" s="20">
        <v>0</v>
      </c>
      <c r="I3148" s="20">
        <v>0</v>
      </c>
    </row>
    <row r="3149" spans="1:9" x14ac:dyDescent="0.25">
      <c r="A3149" s="164" t="s">
        <v>3104</v>
      </c>
      <c r="B3149" s="93"/>
      <c r="C3149" s="194" t="s">
        <v>3779</v>
      </c>
      <c r="D3149" s="210">
        <v>277609.5</v>
      </c>
      <c r="E3149" s="210">
        <v>234789.2</v>
      </c>
      <c r="F3149" s="20">
        <v>0</v>
      </c>
      <c r="G3149" s="21">
        <f t="shared" si="49"/>
        <v>42820.299999999988</v>
      </c>
      <c r="H3149" s="20">
        <v>0</v>
      </c>
      <c r="I3149" s="20">
        <v>0</v>
      </c>
    </row>
    <row r="3150" spans="1:9" x14ac:dyDescent="0.25">
      <c r="A3150" s="164" t="s">
        <v>3927</v>
      </c>
      <c r="B3150" s="93"/>
      <c r="C3150" s="194" t="s">
        <v>3779</v>
      </c>
      <c r="D3150" s="210">
        <v>81652.199999999983</v>
      </c>
      <c r="E3150" s="210">
        <v>64226.000000000007</v>
      </c>
      <c r="F3150" s="20">
        <v>0</v>
      </c>
      <c r="G3150" s="21">
        <f t="shared" si="49"/>
        <v>17426.199999999975</v>
      </c>
      <c r="H3150" s="20">
        <v>0</v>
      </c>
      <c r="I3150" s="20">
        <v>0</v>
      </c>
    </row>
    <row r="3151" spans="1:9" x14ac:dyDescent="0.25">
      <c r="A3151" s="164" t="s">
        <v>3105</v>
      </c>
      <c r="B3151" s="93"/>
      <c r="C3151" s="194" t="s">
        <v>3779</v>
      </c>
      <c r="D3151" s="210">
        <v>275089.56000000006</v>
      </c>
      <c r="E3151" s="210">
        <v>192629.9</v>
      </c>
      <c r="F3151" s="20">
        <v>0</v>
      </c>
      <c r="G3151" s="21">
        <f t="shared" si="49"/>
        <v>82459.660000000062</v>
      </c>
      <c r="H3151" s="20">
        <v>0</v>
      </c>
      <c r="I3151" s="20">
        <v>0</v>
      </c>
    </row>
    <row r="3152" spans="1:9" x14ac:dyDescent="0.25">
      <c r="A3152" s="164" t="s">
        <v>3106</v>
      </c>
      <c r="B3152" s="93"/>
      <c r="C3152" s="194" t="s">
        <v>3779</v>
      </c>
      <c r="D3152" s="210">
        <v>47218.499999999993</v>
      </c>
      <c r="E3152" s="210">
        <v>25514.6</v>
      </c>
      <c r="F3152" s="20">
        <v>0</v>
      </c>
      <c r="G3152" s="21">
        <f t="shared" si="49"/>
        <v>21703.899999999994</v>
      </c>
      <c r="H3152" s="20">
        <v>0</v>
      </c>
      <c r="I3152" s="20">
        <v>0</v>
      </c>
    </row>
    <row r="3153" spans="1:9" x14ac:dyDescent="0.25">
      <c r="A3153" s="164" t="s">
        <v>3107</v>
      </c>
      <c r="B3153" s="93"/>
      <c r="C3153" s="194" t="s">
        <v>3779</v>
      </c>
      <c r="D3153" s="210">
        <v>195488.99999999994</v>
      </c>
      <c r="E3153" s="210">
        <v>44028</v>
      </c>
      <c r="F3153" s="20">
        <v>0</v>
      </c>
      <c r="G3153" s="21">
        <f t="shared" si="49"/>
        <v>151460.99999999994</v>
      </c>
      <c r="H3153" s="20">
        <v>0</v>
      </c>
      <c r="I3153" s="20">
        <v>0</v>
      </c>
    </row>
    <row r="3154" spans="1:9" x14ac:dyDescent="0.25">
      <c r="A3154" s="164" t="s">
        <v>3108</v>
      </c>
      <c r="B3154" s="93"/>
      <c r="C3154" s="194" t="s">
        <v>3779</v>
      </c>
      <c r="D3154" s="210">
        <v>123479.99999999999</v>
      </c>
      <c r="E3154" s="210">
        <v>69429.499999999985</v>
      </c>
      <c r="F3154" s="20">
        <v>0</v>
      </c>
      <c r="G3154" s="21">
        <f t="shared" si="49"/>
        <v>54050.5</v>
      </c>
      <c r="H3154" s="20">
        <v>0</v>
      </c>
      <c r="I3154" s="20">
        <v>0</v>
      </c>
    </row>
    <row r="3155" spans="1:9" x14ac:dyDescent="0.25">
      <c r="A3155" s="164" t="s">
        <v>3109</v>
      </c>
      <c r="B3155" s="93"/>
      <c r="C3155" s="194" t="s">
        <v>3779</v>
      </c>
      <c r="D3155" s="210">
        <v>187771.49999999994</v>
      </c>
      <c r="E3155" s="210">
        <v>112510.84999999999</v>
      </c>
      <c r="F3155" s="20">
        <v>0</v>
      </c>
      <c r="G3155" s="21">
        <f t="shared" si="49"/>
        <v>75260.649999999951</v>
      </c>
      <c r="H3155" s="20">
        <v>0</v>
      </c>
      <c r="I3155" s="20">
        <v>0</v>
      </c>
    </row>
    <row r="3156" spans="1:9" x14ac:dyDescent="0.25">
      <c r="A3156" s="164" t="s">
        <v>3110</v>
      </c>
      <c r="B3156" s="93"/>
      <c r="C3156" s="194" t="s">
        <v>3779</v>
      </c>
      <c r="D3156" s="210">
        <v>246456.00000000006</v>
      </c>
      <c r="E3156" s="210">
        <v>194248.35</v>
      </c>
      <c r="F3156" s="20">
        <v>0</v>
      </c>
      <c r="G3156" s="21">
        <f t="shared" si="49"/>
        <v>52207.650000000052</v>
      </c>
      <c r="H3156" s="20">
        <v>0</v>
      </c>
      <c r="I3156" s="20">
        <v>0</v>
      </c>
    </row>
    <row r="3157" spans="1:9" x14ac:dyDescent="0.25">
      <c r="A3157" s="164" t="s">
        <v>3111</v>
      </c>
      <c r="B3157" s="93"/>
      <c r="C3157" s="194" t="s">
        <v>3779</v>
      </c>
      <c r="D3157" s="210">
        <v>314810.99999999994</v>
      </c>
      <c r="E3157" s="210">
        <v>152957.4</v>
      </c>
      <c r="F3157" s="20">
        <v>0</v>
      </c>
      <c r="G3157" s="21">
        <f t="shared" si="49"/>
        <v>161853.59999999995</v>
      </c>
      <c r="H3157" s="20">
        <v>0</v>
      </c>
      <c r="I3157" s="20">
        <v>0</v>
      </c>
    </row>
    <row r="3158" spans="1:9" x14ac:dyDescent="0.25">
      <c r="A3158" s="164" t="s">
        <v>3112</v>
      </c>
      <c r="B3158" s="93"/>
      <c r="C3158" s="194" t="s">
        <v>3780</v>
      </c>
      <c r="D3158" s="210">
        <v>136332</v>
      </c>
      <c r="E3158" s="210">
        <v>26653.199999999997</v>
      </c>
      <c r="F3158" s="20">
        <v>0</v>
      </c>
      <c r="G3158" s="21">
        <f t="shared" si="49"/>
        <v>109678.8</v>
      </c>
      <c r="H3158" s="20">
        <v>0</v>
      </c>
      <c r="I3158" s="20">
        <v>0</v>
      </c>
    </row>
    <row r="3159" spans="1:9" x14ac:dyDescent="0.25">
      <c r="A3159" s="164" t="s">
        <v>3113</v>
      </c>
      <c r="B3159" s="93"/>
      <c r="C3159" s="194" t="s">
        <v>3780</v>
      </c>
      <c r="D3159" s="210">
        <v>162287.99999999997</v>
      </c>
      <c r="E3159" s="210">
        <v>726</v>
      </c>
      <c r="F3159" s="20">
        <v>0</v>
      </c>
      <c r="G3159" s="21">
        <f t="shared" si="49"/>
        <v>161561.99999999997</v>
      </c>
      <c r="H3159" s="20">
        <v>0</v>
      </c>
      <c r="I3159" s="20">
        <v>0</v>
      </c>
    </row>
    <row r="3160" spans="1:9" x14ac:dyDescent="0.25">
      <c r="A3160" s="164" t="s">
        <v>3114</v>
      </c>
      <c r="B3160" s="93"/>
      <c r="C3160" s="194" t="s">
        <v>3781</v>
      </c>
      <c r="D3160" s="210">
        <v>355534.32</v>
      </c>
      <c r="E3160" s="210">
        <v>132379</v>
      </c>
      <c r="F3160" s="20">
        <v>0</v>
      </c>
      <c r="G3160" s="21">
        <f t="shared" si="49"/>
        <v>223155.32</v>
      </c>
      <c r="H3160" s="20">
        <v>0</v>
      </c>
      <c r="I3160" s="20">
        <v>0</v>
      </c>
    </row>
    <row r="3161" spans="1:9" x14ac:dyDescent="0.25">
      <c r="A3161" s="164" t="s">
        <v>3115</v>
      </c>
      <c r="B3161" s="93"/>
      <c r="C3161" s="194" t="s">
        <v>3781</v>
      </c>
      <c r="D3161" s="210">
        <v>430261.6399999999</v>
      </c>
      <c r="E3161" s="210">
        <v>264104.84999999998</v>
      </c>
      <c r="F3161" s="20">
        <v>0</v>
      </c>
      <c r="G3161" s="21">
        <f t="shared" si="49"/>
        <v>166156.78999999992</v>
      </c>
      <c r="H3161" s="20">
        <v>0</v>
      </c>
      <c r="I3161" s="20">
        <v>0</v>
      </c>
    </row>
    <row r="3162" spans="1:9" x14ac:dyDescent="0.25">
      <c r="A3162" s="164" t="s">
        <v>3116</v>
      </c>
      <c r="B3162" s="93"/>
      <c r="C3162" s="194" t="s">
        <v>3781</v>
      </c>
      <c r="D3162" s="210">
        <v>279216</v>
      </c>
      <c r="E3162" s="210">
        <v>209963.85</v>
      </c>
      <c r="F3162" s="20">
        <v>0</v>
      </c>
      <c r="G3162" s="21">
        <f t="shared" si="49"/>
        <v>69252.149999999994</v>
      </c>
      <c r="H3162" s="20">
        <v>0</v>
      </c>
      <c r="I3162" s="20">
        <v>0</v>
      </c>
    </row>
    <row r="3163" spans="1:9" x14ac:dyDescent="0.25">
      <c r="A3163" s="164" t="s">
        <v>3117</v>
      </c>
      <c r="B3163" s="93"/>
      <c r="C3163" s="194" t="s">
        <v>3781</v>
      </c>
      <c r="D3163" s="210">
        <v>661003.35999999975</v>
      </c>
      <c r="E3163" s="210">
        <v>309430.72000000003</v>
      </c>
      <c r="F3163" s="20">
        <v>0</v>
      </c>
      <c r="G3163" s="21">
        <f t="shared" si="49"/>
        <v>351572.63999999972</v>
      </c>
      <c r="H3163" s="20">
        <v>0</v>
      </c>
      <c r="I3163" s="20">
        <v>0</v>
      </c>
    </row>
    <row r="3164" spans="1:9" x14ac:dyDescent="0.25">
      <c r="A3164" s="164" t="s">
        <v>2847</v>
      </c>
      <c r="B3164" s="93"/>
      <c r="C3164" s="194" t="s">
        <v>3781</v>
      </c>
      <c r="D3164" s="210">
        <v>174003</v>
      </c>
      <c r="E3164" s="210">
        <v>74778.61</v>
      </c>
      <c r="F3164" s="20">
        <v>0</v>
      </c>
      <c r="G3164" s="21">
        <f t="shared" si="49"/>
        <v>99224.39</v>
      </c>
      <c r="H3164" s="20">
        <v>0</v>
      </c>
      <c r="I3164" s="20">
        <v>0</v>
      </c>
    </row>
    <row r="3165" spans="1:9" x14ac:dyDescent="0.25">
      <c r="A3165" s="164" t="s">
        <v>3118</v>
      </c>
      <c r="B3165" s="93"/>
      <c r="C3165" s="194" t="s">
        <v>3781</v>
      </c>
      <c r="D3165" s="210">
        <v>76787.579999999958</v>
      </c>
      <c r="E3165" s="210">
        <v>26371.03</v>
      </c>
      <c r="F3165" s="20">
        <v>0</v>
      </c>
      <c r="G3165" s="21">
        <f t="shared" si="49"/>
        <v>50416.549999999959</v>
      </c>
      <c r="H3165" s="20">
        <v>0</v>
      </c>
      <c r="I3165" s="20">
        <v>0</v>
      </c>
    </row>
    <row r="3166" spans="1:9" x14ac:dyDescent="0.25">
      <c r="A3166" s="164" t="s">
        <v>3119</v>
      </c>
      <c r="B3166" s="93"/>
      <c r="C3166" s="194" t="s">
        <v>3781</v>
      </c>
      <c r="D3166" s="210">
        <v>77918.460000000036</v>
      </c>
      <c r="E3166" s="210">
        <v>26021.79</v>
      </c>
      <c r="F3166" s="20">
        <v>0</v>
      </c>
      <c r="G3166" s="21">
        <f t="shared" si="49"/>
        <v>51896.670000000035</v>
      </c>
      <c r="H3166" s="20">
        <v>0</v>
      </c>
      <c r="I3166" s="20">
        <v>0</v>
      </c>
    </row>
    <row r="3167" spans="1:9" x14ac:dyDescent="0.25">
      <c r="A3167" s="164" t="s">
        <v>315</v>
      </c>
      <c r="B3167" s="93"/>
      <c r="C3167" s="194" t="s">
        <v>3781</v>
      </c>
      <c r="D3167" s="210">
        <v>68197.5</v>
      </c>
      <c r="E3167" s="210">
        <v>41143.199999999997</v>
      </c>
      <c r="F3167" s="20">
        <v>0</v>
      </c>
      <c r="G3167" s="21">
        <f t="shared" si="49"/>
        <v>27054.300000000003</v>
      </c>
      <c r="H3167" s="20">
        <v>0</v>
      </c>
      <c r="I3167" s="20">
        <v>0</v>
      </c>
    </row>
    <row r="3168" spans="1:9" x14ac:dyDescent="0.25">
      <c r="A3168" s="164" t="s">
        <v>317</v>
      </c>
      <c r="B3168" s="93"/>
      <c r="C3168" s="194" t="s">
        <v>3781</v>
      </c>
      <c r="D3168" s="210">
        <v>67294.739999999991</v>
      </c>
      <c r="E3168" s="210">
        <v>38587.199999999997</v>
      </c>
      <c r="F3168" s="20">
        <v>0</v>
      </c>
      <c r="G3168" s="21">
        <f t="shared" si="49"/>
        <v>28707.539999999994</v>
      </c>
      <c r="H3168" s="20">
        <v>0</v>
      </c>
      <c r="I3168" s="20">
        <v>0</v>
      </c>
    </row>
    <row r="3169" spans="1:9" x14ac:dyDescent="0.25">
      <c r="A3169" s="164" t="s">
        <v>2849</v>
      </c>
      <c r="B3169" s="93"/>
      <c r="C3169" s="194" t="s">
        <v>3781</v>
      </c>
      <c r="D3169" s="210">
        <v>531942.66000000015</v>
      </c>
      <c r="E3169" s="210">
        <v>295297.49</v>
      </c>
      <c r="F3169" s="20">
        <v>0</v>
      </c>
      <c r="G3169" s="21">
        <f t="shared" si="49"/>
        <v>236645.17000000016</v>
      </c>
      <c r="H3169" s="20">
        <v>0</v>
      </c>
      <c r="I3169" s="20">
        <v>0</v>
      </c>
    </row>
    <row r="3170" spans="1:9" x14ac:dyDescent="0.25">
      <c r="A3170" s="164" t="s">
        <v>2850</v>
      </c>
      <c r="B3170" s="93"/>
      <c r="C3170" s="194" t="s">
        <v>3781</v>
      </c>
      <c r="D3170" s="210">
        <v>148910.09999999995</v>
      </c>
      <c r="E3170" s="210">
        <v>18573.16</v>
      </c>
      <c r="F3170" s="20">
        <v>0</v>
      </c>
      <c r="G3170" s="21">
        <f t="shared" si="49"/>
        <v>130336.93999999994</v>
      </c>
      <c r="H3170" s="20">
        <v>0</v>
      </c>
      <c r="I3170" s="20">
        <v>0</v>
      </c>
    </row>
    <row r="3171" spans="1:9" x14ac:dyDescent="0.25">
      <c r="A3171" s="164" t="s">
        <v>2851</v>
      </c>
      <c r="B3171" s="93"/>
      <c r="C3171" s="194" t="s">
        <v>3781</v>
      </c>
      <c r="D3171" s="210">
        <v>964497.58000000019</v>
      </c>
      <c r="E3171" s="210">
        <v>511909.59999999986</v>
      </c>
      <c r="F3171" s="20">
        <v>0</v>
      </c>
      <c r="G3171" s="21">
        <f t="shared" si="49"/>
        <v>452587.98000000033</v>
      </c>
      <c r="H3171" s="20">
        <v>0</v>
      </c>
      <c r="I3171" s="20">
        <v>0</v>
      </c>
    </row>
    <row r="3172" spans="1:9" x14ac:dyDescent="0.25">
      <c r="A3172" s="164" t="s">
        <v>2852</v>
      </c>
      <c r="B3172" s="93"/>
      <c r="C3172" s="194" t="s">
        <v>3781</v>
      </c>
      <c r="D3172" s="210">
        <v>82155.180000000022</v>
      </c>
      <c r="E3172" s="210">
        <v>13947.33</v>
      </c>
      <c r="F3172" s="20">
        <v>0</v>
      </c>
      <c r="G3172" s="21">
        <f t="shared" si="49"/>
        <v>68207.85000000002</v>
      </c>
      <c r="H3172" s="20">
        <v>0</v>
      </c>
      <c r="I3172" s="20">
        <v>0</v>
      </c>
    </row>
    <row r="3173" spans="1:9" x14ac:dyDescent="0.25">
      <c r="A3173" s="164" t="s">
        <v>2853</v>
      </c>
      <c r="B3173" s="93"/>
      <c r="C3173" s="194" t="s">
        <v>3781</v>
      </c>
      <c r="D3173" s="210">
        <v>645548.70000000007</v>
      </c>
      <c r="E3173" s="210">
        <v>120967.47</v>
      </c>
      <c r="F3173" s="20">
        <v>0</v>
      </c>
      <c r="G3173" s="21">
        <f t="shared" si="49"/>
        <v>524581.2300000001</v>
      </c>
      <c r="H3173" s="20">
        <v>0</v>
      </c>
      <c r="I3173" s="20">
        <v>0</v>
      </c>
    </row>
    <row r="3174" spans="1:9" x14ac:dyDescent="0.25">
      <c r="A3174" s="164" t="s">
        <v>3120</v>
      </c>
      <c r="B3174" s="93"/>
      <c r="C3174" s="194" t="s">
        <v>3781</v>
      </c>
      <c r="D3174" s="210">
        <v>733295.44</v>
      </c>
      <c r="E3174" s="210">
        <v>431021.64</v>
      </c>
      <c r="F3174" s="20">
        <v>0</v>
      </c>
      <c r="G3174" s="21">
        <f t="shared" si="49"/>
        <v>302273.79999999993</v>
      </c>
      <c r="H3174" s="20">
        <v>0</v>
      </c>
      <c r="I3174" s="20">
        <v>0</v>
      </c>
    </row>
    <row r="3175" spans="1:9" x14ac:dyDescent="0.25">
      <c r="A3175" s="164" t="s">
        <v>2854</v>
      </c>
      <c r="B3175" s="93"/>
      <c r="C3175" s="194" t="s">
        <v>3781</v>
      </c>
      <c r="D3175" s="210">
        <v>79902.960000000006</v>
      </c>
      <c r="E3175" s="210">
        <v>49883.549999999996</v>
      </c>
      <c r="F3175" s="20">
        <v>0</v>
      </c>
      <c r="G3175" s="21">
        <f t="shared" si="49"/>
        <v>30019.410000000011</v>
      </c>
      <c r="H3175" s="20">
        <v>0</v>
      </c>
      <c r="I3175" s="20">
        <v>0</v>
      </c>
    </row>
    <row r="3176" spans="1:9" x14ac:dyDescent="0.25">
      <c r="A3176" s="164" t="s">
        <v>3121</v>
      </c>
      <c r="B3176" s="93"/>
      <c r="C3176" s="194" t="s">
        <v>3781</v>
      </c>
      <c r="D3176" s="210">
        <v>142442.99999999997</v>
      </c>
      <c r="E3176" s="210">
        <v>120119.17000000004</v>
      </c>
      <c r="F3176" s="20">
        <v>0</v>
      </c>
      <c r="G3176" s="21">
        <f t="shared" si="49"/>
        <v>22323.829999999929</v>
      </c>
      <c r="H3176" s="20">
        <v>0</v>
      </c>
      <c r="I3176" s="20">
        <v>0</v>
      </c>
    </row>
    <row r="3177" spans="1:9" x14ac:dyDescent="0.25">
      <c r="A3177" s="164" t="s">
        <v>3122</v>
      </c>
      <c r="B3177" s="93"/>
      <c r="C3177" s="194" t="s">
        <v>3781</v>
      </c>
      <c r="D3177" s="210">
        <v>142033.50000000003</v>
      </c>
      <c r="E3177" s="210">
        <v>102108.69999999998</v>
      </c>
      <c r="F3177" s="20">
        <v>0</v>
      </c>
      <c r="G3177" s="21">
        <f t="shared" si="49"/>
        <v>39924.800000000047</v>
      </c>
      <c r="H3177" s="20">
        <v>0</v>
      </c>
      <c r="I3177" s="20">
        <v>0</v>
      </c>
    </row>
    <row r="3178" spans="1:9" x14ac:dyDescent="0.25">
      <c r="A3178" s="164" t="s">
        <v>3123</v>
      </c>
      <c r="B3178" s="93"/>
      <c r="C3178" s="194" t="s">
        <v>3781</v>
      </c>
      <c r="D3178" s="210">
        <v>532816.20000000007</v>
      </c>
      <c r="E3178" s="210">
        <v>220503.25</v>
      </c>
      <c r="F3178" s="20">
        <v>0</v>
      </c>
      <c r="G3178" s="21">
        <f t="shared" si="49"/>
        <v>312312.95000000007</v>
      </c>
      <c r="H3178" s="20">
        <v>0</v>
      </c>
      <c r="I3178" s="20">
        <v>0</v>
      </c>
    </row>
    <row r="3179" spans="1:9" x14ac:dyDescent="0.25">
      <c r="A3179" s="164" t="s">
        <v>3124</v>
      </c>
      <c r="B3179" s="93"/>
      <c r="C3179" s="194" t="s">
        <v>3781</v>
      </c>
      <c r="D3179" s="210">
        <v>581291.75999999989</v>
      </c>
      <c r="E3179" s="210">
        <v>205061.31999999998</v>
      </c>
      <c r="F3179" s="20">
        <v>0</v>
      </c>
      <c r="G3179" s="21">
        <f t="shared" si="49"/>
        <v>376230.43999999994</v>
      </c>
      <c r="H3179" s="20">
        <v>0</v>
      </c>
      <c r="I3179" s="20">
        <v>0</v>
      </c>
    </row>
    <row r="3180" spans="1:9" x14ac:dyDescent="0.25">
      <c r="A3180" s="164" t="s">
        <v>3125</v>
      </c>
      <c r="B3180" s="93"/>
      <c r="C3180" s="194" t="s">
        <v>3781</v>
      </c>
      <c r="D3180" s="210">
        <v>430475.93999999983</v>
      </c>
      <c r="E3180" s="210">
        <v>9854.9599999999991</v>
      </c>
      <c r="F3180" s="20">
        <v>0</v>
      </c>
      <c r="G3180" s="21">
        <f t="shared" si="49"/>
        <v>420620.97999999981</v>
      </c>
      <c r="H3180" s="20">
        <v>0</v>
      </c>
      <c r="I3180" s="20">
        <v>0</v>
      </c>
    </row>
    <row r="3181" spans="1:9" x14ac:dyDescent="0.25">
      <c r="A3181" s="164" t="s">
        <v>3126</v>
      </c>
      <c r="B3181" s="93"/>
      <c r="C3181" s="194" t="s">
        <v>3781</v>
      </c>
      <c r="D3181" s="210">
        <v>587691.62000000023</v>
      </c>
      <c r="E3181" s="210">
        <v>347637.99999999994</v>
      </c>
      <c r="F3181" s="20">
        <v>0</v>
      </c>
      <c r="G3181" s="21">
        <f t="shared" si="49"/>
        <v>240053.62000000029</v>
      </c>
      <c r="H3181" s="20">
        <v>0</v>
      </c>
      <c r="I3181" s="20">
        <v>0</v>
      </c>
    </row>
    <row r="3182" spans="1:9" x14ac:dyDescent="0.25">
      <c r="A3182" s="164" t="s">
        <v>3127</v>
      </c>
      <c r="B3182" s="93"/>
      <c r="C3182" s="194" t="s">
        <v>3781</v>
      </c>
      <c r="D3182" s="210">
        <v>176304.81</v>
      </c>
      <c r="E3182" s="210">
        <v>18425.689999999999</v>
      </c>
      <c r="F3182" s="20">
        <v>0</v>
      </c>
      <c r="G3182" s="21">
        <f t="shared" si="49"/>
        <v>157879.12</v>
      </c>
      <c r="H3182" s="20">
        <v>0</v>
      </c>
      <c r="I3182" s="20">
        <v>0</v>
      </c>
    </row>
    <row r="3183" spans="1:9" x14ac:dyDescent="0.25">
      <c r="A3183" s="164" t="s">
        <v>3128</v>
      </c>
      <c r="B3183" s="93"/>
      <c r="C3183" s="194" t="s">
        <v>3781</v>
      </c>
      <c r="D3183" s="210">
        <v>1973231.0199999998</v>
      </c>
      <c r="E3183" s="210">
        <v>871316.05999999994</v>
      </c>
      <c r="F3183" s="20">
        <v>0</v>
      </c>
      <c r="G3183" s="21">
        <f t="shared" si="49"/>
        <v>1101914.96</v>
      </c>
      <c r="H3183" s="20">
        <v>0</v>
      </c>
      <c r="I3183" s="20">
        <v>0</v>
      </c>
    </row>
    <row r="3184" spans="1:9" x14ac:dyDescent="0.25">
      <c r="A3184" s="164" t="s">
        <v>3129</v>
      </c>
      <c r="B3184" s="93"/>
      <c r="C3184" s="194" t="s">
        <v>3782</v>
      </c>
      <c r="D3184" s="210">
        <v>127701.00000000004</v>
      </c>
      <c r="E3184" s="210">
        <v>25723.4</v>
      </c>
      <c r="F3184" s="20">
        <v>0</v>
      </c>
      <c r="G3184" s="21">
        <f t="shared" si="49"/>
        <v>101977.60000000003</v>
      </c>
      <c r="H3184" s="20">
        <v>0</v>
      </c>
      <c r="I3184" s="20">
        <v>0</v>
      </c>
    </row>
    <row r="3185" spans="1:9" x14ac:dyDescent="0.25">
      <c r="A3185" s="164" t="s">
        <v>3130</v>
      </c>
      <c r="B3185" s="93"/>
      <c r="C3185" s="194" t="s">
        <v>3782</v>
      </c>
      <c r="D3185" s="210">
        <v>320544.00000000012</v>
      </c>
      <c r="E3185" s="210">
        <v>17218.999999999996</v>
      </c>
      <c r="F3185" s="20">
        <v>0</v>
      </c>
      <c r="G3185" s="21">
        <f t="shared" si="49"/>
        <v>303325.00000000012</v>
      </c>
      <c r="H3185" s="20">
        <v>0</v>
      </c>
      <c r="I3185" s="20">
        <v>0</v>
      </c>
    </row>
    <row r="3186" spans="1:9" x14ac:dyDescent="0.25">
      <c r="A3186" s="164" t="s">
        <v>3131</v>
      </c>
      <c r="B3186" s="93"/>
      <c r="C3186" s="194" t="s">
        <v>3783</v>
      </c>
      <c r="D3186" s="210">
        <v>13198.500000000002</v>
      </c>
      <c r="E3186" s="210">
        <v>12926.150000000001</v>
      </c>
      <c r="F3186" s="20">
        <v>0</v>
      </c>
      <c r="G3186" s="21">
        <f t="shared" si="49"/>
        <v>272.35000000000036</v>
      </c>
      <c r="H3186" s="20">
        <v>0</v>
      </c>
      <c r="I3186" s="20">
        <v>0</v>
      </c>
    </row>
    <row r="3187" spans="1:9" x14ac:dyDescent="0.25">
      <c r="A3187" s="164" t="s">
        <v>3134</v>
      </c>
      <c r="B3187" s="93"/>
      <c r="C3187" s="194" t="s">
        <v>3784</v>
      </c>
      <c r="D3187" s="210">
        <v>516543.84</v>
      </c>
      <c r="E3187" s="210">
        <v>205177.16999999998</v>
      </c>
      <c r="F3187" s="20">
        <v>0</v>
      </c>
      <c r="G3187" s="21">
        <f t="shared" si="49"/>
        <v>311366.67000000004</v>
      </c>
      <c r="H3187" s="20">
        <v>0</v>
      </c>
      <c r="I3187" s="20">
        <v>0</v>
      </c>
    </row>
    <row r="3188" spans="1:9" x14ac:dyDescent="0.25">
      <c r="A3188" s="164" t="s">
        <v>3135</v>
      </c>
      <c r="B3188" s="93"/>
      <c r="C3188" s="194" t="s">
        <v>3784</v>
      </c>
      <c r="D3188" s="210">
        <v>755405.65000000014</v>
      </c>
      <c r="E3188" s="210">
        <v>542864.01</v>
      </c>
      <c r="F3188" s="20">
        <v>0</v>
      </c>
      <c r="G3188" s="21">
        <f t="shared" si="49"/>
        <v>212541.64000000013</v>
      </c>
      <c r="H3188" s="20">
        <v>0</v>
      </c>
      <c r="I3188" s="20">
        <v>0</v>
      </c>
    </row>
    <row r="3189" spans="1:9" x14ac:dyDescent="0.25">
      <c r="A3189" s="164" t="s">
        <v>3136</v>
      </c>
      <c r="B3189" s="93"/>
      <c r="C3189" s="194" t="s">
        <v>3784</v>
      </c>
      <c r="D3189" s="210">
        <v>601858.77</v>
      </c>
      <c r="E3189" s="210">
        <v>383241.51999999996</v>
      </c>
      <c r="F3189" s="20">
        <v>0</v>
      </c>
      <c r="G3189" s="21">
        <f t="shared" si="49"/>
        <v>218617.25000000006</v>
      </c>
      <c r="H3189" s="20">
        <v>0</v>
      </c>
      <c r="I3189" s="20">
        <v>0</v>
      </c>
    </row>
    <row r="3190" spans="1:9" x14ac:dyDescent="0.25">
      <c r="A3190" s="164" t="s">
        <v>3137</v>
      </c>
      <c r="B3190" s="93"/>
      <c r="C3190" s="194" t="s">
        <v>3784</v>
      </c>
      <c r="D3190" s="210">
        <v>616511.59999999986</v>
      </c>
      <c r="E3190" s="210">
        <v>365875.89999999985</v>
      </c>
      <c r="F3190" s="20">
        <v>0</v>
      </c>
      <c r="G3190" s="21">
        <f t="shared" si="49"/>
        <v>250635.7</v>
      </c>
      <c r="H3190" s="20">
        <v>0</v>
      </c>
      <c r="I3190" s="20">
        <v>0</v>
      </c>
    </row>
    <row r="3191" spans="1:9" x14ac:dyDescent="0.25">
      <c r="A3191" s="164" t="s">
        <v>3928</v>
      </c>
      <c r="B3191" s="93"/>
      <c r="C3191" s="194" t="s">
        <v>3784</v>
      </c>
      <c r="D3191" s="210">
        <v>491654.00000000006</v>
      </c>
      <c r="E3191" s="210">
        <v>162214.24</v>
      </c>
      <c r="F3191" s="20">
        <v>0</v>
      </c>
      <c r="G3191" s="21">
        <f t="shared" si="49"/>
        <v>329439.76000000007</v>
      </c>
      <c r="H3191" s="20">
        <v>0</v>
      </c>
      <c r="I3191" s="20">
        <v>0</v>
      </c>
    </row>
    <row r="3192" spans="1:9" x14ac:dyDescent="0.25">
      <c r="A3192" s="164" t="s">
        <v>3138</v>
      </c>
      <c r="B3192" s="93"/>
      <c r="C3192" s="194" t="s">
        <v>3784</v>
      </c>
      <c r="D3192" s="210">
        <v>770989.94000000041</v>
      </c>
      <c r="E3192" s="210">
        <v>526356.59</v>
      </c>
      <c r="F3192" s="20">
        <v>0</v>
      </c>
      <c r="G3192" s="21">
        <f t="shared" si="49"/>
        <v>244633.35000000044</v>
      </c>
      <c r="H3192" s="20">
        <v>0</v>
      </c>
      <c r="I3192" s="20">
        <v>0</v>
      </c>
    </row>
    <row r="3193" spans="1:9" x14ac:dyDescent="0.25">
      <c r="A3193" s="164" t="s">
        <v>3139</v>
      </c>
      <c r="B3193" s="93"/>
      <c r="C3193" s="194" t="s">
        <v>3784</v>
      </c>
      <c r="D3193" s="210">
        <v>797002.06</v>
      </c>
      <c r="E3193" s="210">
        <v>523343.30999999994</v>
      </c>
      <c r="F3193" s="20">
        <v>0</v>
      </c>
      <c r="G3193" s="21">
        <f t="shared" si="49"/>
        <v>273658.75000000012</v>
      </c>
      <c r="H3193" s="20">
        <v>0</v>
      </c>
      <c r="I3193" s="20">
        <v>0</v>
      </c>
    </row>
    <row r="3194" spans="1:9" x14ac:dyDescent="0.25">
      <c r="A3194" s="164" t="s">
        <v>3140</v>
      </c>
      <c r="B3194" s="93"/>
      <c r="C3194" s="194" t="s">
        <v>3784</v>
      </c>
      <c r="D3194" s="210">
        <v>513848.27</v>
      </c>
      <c r="E3194" s="210">
        <v>174860.16</v>
      </c>
      <c r="F3194" s="20">
        <v>0</v>
      </c>
      <c r="G3194" s="21">
        <f t="shared" si="49"/>
        <v>338988.11</v>
      </c>
      <c r="H3194" s="20">
        <v>0</v>
      </c>
      <c r="I3194" s="20">
        <v>0</v>
      </c>
    </row>
    <row r="3195" spans="1:9" x14ac:dyDescent="0.25">
      <c r="A3195" s="164" t="s">
        <v>3141</v>
      </c>
      <c r="B3195" s="93"/>
      <c r="C3195" s="194" t="s">
        <v>3784</v>
      </c>
      <c r="D3195" s="210">
        <v>516128.80000000005</v>
      </c>
      <c r="E3195" s="210">
        <v>248816.49999999994</v>
      </c>
      <c r="F3195" s="20">
        <v>0</v>
      </c>
      <c r="G3195" s="21">
        <f t="shared" si="49"/>
        <v>267312.3000000001</v>
      </c>
      <c r="H3195" s="20">
        <v>0</v>
      </c>
      <c r="I3195" s="20">
        <v>0</v>
      </c>
    </row>
    <row r="3196" spans="1:9" x14ac:dyDescent="0.25">
      <c r="A3196" s="164" t="s">
        <v>3842</v>
      </c>
      <c r="B3196" s="93"/>
      <c r="C3196" s="194" t="s">
        <v>3784</v>
      </c>
      <c r="D3196" s="210">
        <v>515716.24999999988</v>
      </c>
      <c r="E3196" s="210">
        <v>164663.76999999999</v>
      </c>
      <c r="F3196" s="20">
        <v>0</v>
      </c>
      <c r="G3196" s="21">
        <f t="shared" si="49"/>
        <v>351052.47999999986</v>
      </c>
      <c r="H3196" s="20">
        <v>0</v>
      </c>
      <c r="I3196" s="20">
        <v>0</v>
      </c>
    </row>
    <row r="3197" spans="1:9" x14ac:dyDescent="0.25">
      <c r="A3197" s="164" t="s">
        <v>3142</v>
      </c>
      <c r="B3197" s="93"/>
      <c r="C3197" s="194" t="s">
        <v>3784</v>
      </c>
      <c r="D3197" s="210">
        <v>1413666.7199999995</v>
      </c>
      <c r="E3197" s="210">
        <v>982801.51000000024</v>
      </c>
      <c r="F3197" s="20">
        <v>0</v>
      </c>
      <c r="G3197" s="21">
        <f t="shared" si="49"/>
        <v>430865.20999999926</v>
      </c>
      <c r="H3197" s="20">
        <v>0</v>
      </c>
      <c r="I3197" s="20">
        <v>0</v>
      </c>
    </row>
    <row r="3198" spans="1:9" x14ac:dyDescent="0.25">
      <c r="A3198" s="164" t="s">
        <v>3143</v>
      </c>
      <c r="B3198" s="93"/>
      <c r="C3198" s="194" t="s">
        <v>3784</v>
      </c>
      <c r="D3198" s="210">
        <v>1249399.7000000002</v>
      </c>
      <c r="E3198" s="210">
        <v>965218.27999999991</v>
      </c>
      <c r="F3198" s="20">
        <v>0</v>
      </c>
      <c r="G3198" s="21">
        <f t="shared" si="49"/>
        <v>284181.42000000027</v>
      </c>
      <c r="H3198" s="20">
        <v>0</v>
      </c>
      <c r="I3198" s="20">
        <v>0</v>
      </c>
    </row>
    <row r="3199" spans="1:9" x14ac:dyDescent="0.25">
      <c r="A3199" s="164" t="s">
        <v>3144</v>
      </c>
      <c r="B3199" s="93"/>
      <c r="C3199" s="194" t="s">
        <v>3784</v>
      </c>
      <c r="D3199" s="210">
        <v>273357.00000000006</v>
      </c>
      <c r="E3199" s="210">
        <v>162689.58000000002</v>
      </c>
      <c r="F3199" s="20">
        <v>0</v>
      </c>
      <c r="G3199" s="21">
        <f t="shared" si="49"/>
        <v>110667.42000000004</v>
      </c>
      <c r="H3199" s="20">
        <v>0</v>
      </c>
      <c r="I3199" s="20">
        <v>0</v>
      </c>
    </row>
    <row r="3200" spans="1:9" x14ac:dyDescent="0.25">
      <c r="A3200" s="164" t="s">
        <v>3145</v>
      </c>
      <c r="B3200" s="93"/>
      <c r="C3200" s="194" t="s">
        <v>3784</v>
      </c>
      <c r="D3200" s="210">
        <v>970490.26999999955</v>
      </c>
      <c r="E3200" s="210">
        <v>710002.85000000009</v>
      </c>
      <c r="F3200" s="20">
        <v>0</v>
      </c>
      <c r="G3200" s="21">
        <f t="shared" si="49"/>
        <v>260487.41999999946</v>
      </c>
      <c r="H3200" s="20">
        <v>0</v>
      </c>
      <c r="I3200" s="20">
        <v>0</v>
      </c>
    </row>
    <row r="3201" spans="1:9" x14ac:dyDescent="0.25">
      <c r="A3201" s="164" t="s">
        <v>3146</v>
      </c>
      <c r="B3201" s="93"/>
      <c r="C3201" s="194" t="s">
        <v>3784</v>
      </c>
      <c r="D3201" s="210">
        <v>98238.799999999988</v>
      </c>
      <c r="E3201" s="210">
        <v>15673.450000000003</v>
      </c>
      <c r="F3201" s="20">
        <v>0</v>
      </c>
      <c r="G3201" s="21">
        <f t="shared" si="49"/>
        <v>82565.349999999991</v>
      </c>
      <c r="H3201" s="20">
        <v>0</v>
      </c>
      <c r="I3201" s="20">
        <v>0</v>
      </c>
    </row>
    <row r="3202" spans="1:9" x14ac:dyDescent="0.25">
      <c r="A3202" s="164" t="s">
        <v>3028</v>
      </c>
      <c r="B3202" s="93"/>
      <c r="C3202" s="194" t="s">
        <v>3784</v>
      </c>
      <c r="D3202" s="210">
        <v>559237.94999999995</v>
      </c>
      <c r="E3202" s="210">
        <v>364205.99</v>
      </c>
      <c r="F3202" s="20">
        <v>0</v>
      </c>
      <c r="G3202" s="21">
        <f t="shared" si="49"/>
        <v>195031.95999999996</v>
      </c>
      <c r="H3202" s="20">
        <v>0</v>
      </c>
      <c r="I3202" s="20">
        <v>0</v>
      </c>
    </row>
    <row r="3203" spans="1:9" x14ac:dyDescent="0.25">
      <c r="A3203" s="164" t="s">
        <v>3147</v>
      </c>
      <c r="B3203" s="93"/>
      <c r="C3203" s="194" t="s">
        <v>3784</v>
      </c>
      <c r="D3203" s="210">
        <v>79165.400000000023</v>
      </c>
      <c r="E3203" s="210">
        <v>31725.279999999999</v>
      </c>
      <c r="F3203" s="20">
        <v>0</v>
      </c>
      <c r="G3203" s="21">
        <f t="shared" si="49"/>
        <v>47440.120000000024</v>
      </c>
      <c r="H3203" s="20">
        <v>0</v>
      </c>
      <c r="I3203" s="20">
        <v>0</v>
      </c>
    </row>
    <row r="3204" spans="1:9" x14ac:dyDescent="0.25">
      <c r="A3204" s="164" t="s">
        <v>3148</v>
      </c>
      <c r="B3204" s="93"/>
      <c r="C3204" s="194" t="s">
        <v>3784</v>
      </c>
      <c r="D3204" s="210">
        <v>142159.50000000003</v>
      </c>
      <c r="E3204" s="210">
        <v>112657.69999999998</v>
      </c>
      <c r="F3204" s="20">
        <v>0</v>
      </c>
      <c r="G3204" s="21">
        <f t="shared" ref="G3204:G3267" si="50">D3204-E3204</f>
        <v>29501.800000000047</v>
      </c>
      <c r="H3204" s="20">
        <v>0</v>
      </c>
      <c r="I3204" s="20">
        <v>0</v>
      </c>
    </row>
    <row r="3205" spans="1:9" x14ac:dyDescent="0.25">
      <c r="A3205" s="164" t="s">
        <v>3031</v>
      </c>
      <c r="B3205" s="93"/>
      <c r="C3205" s="194" t="s">
        <v>3784</v>
      </c>
      <c r="D3205" s="210">
        <v>847189.33</v>
      </c>
      <c r="E3205" s="210">
        <v>509316.49999999994</v>
      </c>
      <c r="F3205" s="20">
        <v>0</v>
      </c>
      <c r="G3205" s="21">
        <f t="shared" si="50"/>
        <v>337872.83</v>
      </c>
      <c r="H3205" s="20">
        <v>0</v>
      </c>
      <c r="I3205" s="20">
        <v>0</v>
      </c>
    </row>
    <row r="3206" spans="1:9" x14ac:dyDescent="0.25">
      <c r="A3206" s="164" t="s">
        <v>3149</v>
      </c>
      <c r="B3206" s="93"/>
      <c r="C3206" s="194" t="s">
        <v>3784</v>
      </c>
      <c r="D3206" s="210">
        <v>189441</v>
      </c>
      <c r="E3206" s="210">
        <v>112053.06000000001</v>
      </c>
      <c r="F3206" s="20">
        <v>0</v>
      </c>
      <c r="G3206" s="21">
        <f t="shared" si="50"/>
        <v>77387.939999999988</v>
      </c>
      <c r="H3206" s="20">
        <v>0</v>
      </c>
      <c r="I3206" s="20">
        <v>0</v>
      </c>
    </row>
    <row r="3207" spans="1:9" x14ac:dyDescent="0.25">
      <c r="A3207" s="164" t="s">
        <v>3032</v>
      </c>
      <c r="B3207" s="93"/>
      <c r="C3207" s="194" t="s">
        <v>3784</v>
      </c>
      <c r="D3207" s="210">
        <v>102608.44999999998</v>
      </c>
      <c r="E3207" s="210">
        <v>31467.849999999995</v>
      </c>
      <c r="F3207" s="20">
        <v>0</v>
      </c>
      <c r="G3207" s="21">
        <f t="shared" si="50"/>
        <v>71140.599999999991</v>
      </c>
      <c r="H3207" s="20">
        <v>0</v>
      </c>
      <c r="I3207" s="20">
        <v>0</v>
      </c>
    </row>
    <row r="3208" spans="1:9" x14ac:dyDescent="0.25">
      <c r="A3208" s="164" t="s">
        <v>3057</v>
      </c>
      <c r="B3208" s="93"/>
      <c r="C3208" s="194" t="s">
        <v>3784</v>
      </c>
      <c r="D3208" s="210">
        <v>91167.200000000026</v>
      </c>
      <c r="E3208" s="210">
        <v>24692.020000000004</v>
      </c>
      <c r="F3208" s="20">
        <v>0</v>
      </c>
      <c r="G3208" s="21">
        <f t="shared" si="50"/>
        <v>66475.180000000022</v>
      </c>
      <c r="H3208" s="20">
        <v>0</v>
      </c>
      <c r="I3208" s="20">
        <v>0</v>
      </c>
    </row>
    <row r="3209" spans="1:9" x14ac:dyDescent="0.25">
      <c r="A3209" s="164" t="s">
        <v>3150</v>
      </c>
      <c r="B3209" s="93"/>
      <c r="C3209" s="194" t="s">
        <v>3784</v>
      </c>
      <c r="D3209" s="210">
        <v>40454.200000000012</v>
      </c>
      <c r="E3209" s="210">
        <v>4805.8500000000004</v>
      </c>
      <c r="F3209" s="20">
        <v>0</v>
      </c>
      <c r="G3209" s="21">
        <f t="shared" si="50"/>
        <v>35648.350000000013</v>
      </c>
      <c r="H3209" s="20">
        <v>0</v>
      </c>
      <c r="I3209" s="20">
        <v>0</v>
      </c>
    </row>
    <row r="3210" spans="1:9" x14ac:dyDescent="0.25">
      <c r="A3210" s="164" t="s">
        <v>3151</v>
      </c>
      <c r="B3210" s="93"/>
      <c r="C3210" s="194" t="s">
        <v>3784</v>
      </c>
      <c r="D3210" s="210">
        <v>40329.799999999988</v>
      </c>
      <c r="E3210" s="210">
        <v>2130.2000000000003</v>
      </c>
      <c r="F3210" s="20">
        <v>0</v>
      </c>
      <c r="G3210" s="21">
        <f t="shared" si="50"/>
        <v>38199.599999999991</v>
      </c>
      <c r="H3210" s="20">
        <v>0</v>
      </c>
      <c r="I3210" s="20">
        <v>0</v>
      </c>
    </row>
    <row r="3211" spans="1:9" x14ac:dyDescent="0.25">
      <c r="A3211" s="164" t="s">
        <v>3152</v>
      </c>
      <c r="B3211" s="93"/>
      <c r="C3211" s="194" t="s">
        <v>3784</v>
      </c>
      <c r="D3211" s="210">
        <v>440566.07999999996</v>
      </c>
      <c r="E3211" s="210">
        <v>265423.07000000007</v>
      </c>
      <c r="F3211" s="20">
        <v>0</v>
      </c>
      <c r="G3211" s="21">
        <f t="shared" si="50"/>
        <v>175143.00999999989</v>
      </c>
      <c r="H3211" s="20">
        <v>0</v>
      </c>
      <c r="I3211" s="20">
        <v>0</v>
      </c>
    </row>
    <row r="3212" spans="1:9" x14ac:dyDescent="0.25">
      <c r="A3212" s="164" t="s">
        <v>3153</v>
      </c>
      <c r="B3212" s="93"/>
      <c r="C3212" s="194" t="s">
        <v>3784</v>
      </c>
      <c r="D3212" s="210">
        <v>617568.30000000016</v>
      </c>
      <c r="E3212" s="210">
        <v>465727.74000000005</v>
      </c>
      <c r="F3212" s="20">
        <v>0</v>
      </c>
      <c r="G3212" s="21">
        <f t="shared" si="50"/>
        <v>151840.56000000011</v>
      </c>
      <c r="H3212" s="20">
        <v>0</v>
      </c>
      <c r="I3212" s="20">
        <v>0</v>
      </c>
    </row>
    <row r="3213" spans="1:9" x14ac:dyDescent="0.25">
      <c r="A3213" s="164" t="s">
        <v>3041</v>
      </c>
      <c r="B3213" s="93"/>
      <c r="C3213" s="194" t="s">
        <v>3784</v>
      </c>
      <c r="D3213" s="210">
        <v>986563.99000000022</v>
      </c>
      <c r="E3213" s="210">
        <v>711948.14999999991</v>
      </c>
      <c r="F3213" s="20">
        <v>0</v>
      </c>
      <c r="G3213" s="21">
        <f t="shared" si="50"/>
        <v>274615.84000000032</v>
      </c>
      <c r="H3213" s="20">
        <v>0</v>
      </c>
      <c r="I3213" s="20">
        <v>0</v>
      </c>
    </row>
    <row r="3214" spans="1:9" x14ac:dyDescent="0.25">
      <c r="A3214" s="164" t="s">
        <v>3154</v>
      </c>
      <c r="B3214" s="93"/>
      <c r="C3214" s="194" t="s">
        <v>3784</v>
      </c>
      <c r="D3214" s="210">
        <v>475933.50000000006</v>
      </c>
      <c r="E3214" s="210">
        <v>340770.54999999993</v>
      </c>
      <c r="F3214" s="20">
        <v>0</v>
      </c>
      <c r="G3214" s="21">
        <f t="shared" si="50"/>
        <v>135162.95000000013</v>
      </c>
      <c r="H3214" s="20">
        <v>0</v>
      </c>
      <c r="I3214" s="20">
        <v>0</v>
      </c>
    </row>
    <row r="3215" spans="1:9" x14ac:dyDescent="0.25">
      <c r="A3215" s="164" t="s">
        <v>3158</v>
      </c>
      <c r="B3215" s="93"/>
      <c r="C3215" s="194" t="s">
        <v>3784</v>
      </c>
      <c r="D3215" s="210">
        <v>830028.55</v>
      </c>
      <c r="E3215" s="210">
        <v>626346.64</v>
      </c>
      <c r="F3215" s="20">
        <v>0</v>
      </c>
      <c r="G3215" s="21">
        <f t="shared" si="50"/>
        <v>203681.91000000003</v>
      </c>
      <c r="H3215" s="20">
        <v>0</v>
      </c>
      <c r="I3215" s="20">
        <v>0</v>
      </c>
    </row>
    <row r="3216" spans="1:9" x14ac:dyDescent="0.25">
      <c r="A3216" s="164" t="s">
        <v>3159</v>
      </c>
      <c r="B3216" s="93"/>
      <c r="C3216" s="194" t="s">
        <v>3784</v>
      </c>
      <c r="D3216" s="210">
        <v>447969.79999999981</v>
      </c>
      <c r="E3216" s="210">
        <v>139012.86000000002</v>
      </c>
      <c r="F3216" s="20">
        <v>0</v>
      </c>
      <c r="G3216" s="21">
        <f t="shared" si="50"/>
        <v>308956.93999999983</v>
      </c>
      <c r="H3216" s="20">
        <v>0</v>
      </c>
      <c r="I3216" s="20">
        <v>0</v>
      </c>
    </row>
    <row r="3217" spans="1:9" x14ac:dyDescent="0.25">
      <c r="A3217" s="164" t="s">
        <v>3843</v>
      </c>
      <c r="B3217" s="93"/>
      <c r="C3217" s="194" t="s">
        <v>3784</v>
      </c>
      <c r="D3217" s="210">
        <v>63345.600000000006</v>
      </c>
      <c r="E3217" s="210">
        <v>10516.73</v>
      </c>
      <c r="F3217" s="20">
        <v>0</v>
      </c>
      <c r="G3217" s="21">
        <f t="shared" si="50"/>
        <v>52828.87000000001</v>
      </c>
      <c r="H3217" s="20">
        <v>0</v>
      </c>
      <c r="I3217" s="20">
        <v>0</v>
      </c>
    </row>
    <row r="3218" spans="1:9" x14ac:dyDescent="0.25">
      <c r="A3218" s="164" t="s">
        <v>3844</v>
      </c>
      <c r="B3218" s="93"/>
      <c r="C3218" s="194" t="s">
        <v>3784</v>
      </c>
      <c r="D3218" s="210">
        <v>55687</v>
      </c>
      <c r="E3218" s="210">
        <v>0</v>
      </c>
      <c r="F3218" s="20">
        <v>0</v>
      </c>
      <c r="G3218" s="21">
        <f t="shared" si="50"/>
        <v>55687</v>
      </c>
      <c r="H3218" s="20">
        <v>0</v>
      </c>
      <c r="I3218" s="20">
        <v>0</v>
      </c>
    </row>
    <row r="3219" spans="1:9" x14ac:dyDescent="0.25">
      <c r="A3219" s="164" t="s">
        <v>3160</v>
      </c>
      <c r="B3219" s="93"/>
      <c r="C3219" s="194" t="s">
        <v>3784</v>
      </c>
      <c r="D3219" s="210">
        <v>1187108.3199999996</v>
      </c>
      <c r="E3219" s="210">
        <v>758419.50999999978</v>
      </c>
      <c r="F3219" s="20">
        <v>0</v>
      </c>
      <c r="G3219" s="21">
        <f t="shared" si="50"/>
        <v>428688.80999999982</v>
      </c>
      <c r="H3219" s="20">
        <v>0</v>
      </c>
      <c r="I3219" s="20">
        <v>0</v>
      </c>
    </row>
    <row r="3220" spans="1:9" x14ac:dyDescent="0.25">
      <c r="A3220" s="164" t="s">
        <v>3845</v>
      </c>
      <c r="B3220" s="93"/>
      <c r="C3220" s="194" t="s">
        <v>3784</v>
      </c>
      <c r="D3220" s="210">
        <v>63594.600000000013</v>
      </c>
      <c r="E3220" s="210">
        <v>0</v>
      </c>
      <c r="F3220" s="20">
        <v>0</v>
      </c>
      <c r="G3220" s="21">
        <f t="shared" si="50"/>
        <v>63594.600000000013</v>
      </c>
      <c r="H3220" s="20">
        <v>0</v>
      </c>
      <c r="I3220" s="20">
        <v>0</v>
      </c>
    </row>
    <row r="3221" spans="1:9" x14ac:dyDescent="0.25">
      <c r="A3221" s="164" t="s">
        <v>3161</v>
      </c>
      <c r="B3221" s="93"/>
      <c r="C3221" s="194" t="s">
        <v>3784</v>
      </c>
      <c r="D3221" s="210">
        <v>970321.14999999979</v>
      </c>
      <c r="E3221" s="210">
        <v>585428.96</v>
      </c>
      <c r="F3221" s="20">
        <v>0</v>
      </c>
      <c r="G3221" s="21">
        <f t="shared" si="50"/>
        <v>384892.18999999983</v>
      </c>
      <c r="H3221" s="20">
        <v>0</v>
      </c>
      <c r="I3221" s="20">
        <v>0</v>
      </c>
    </row>
    <row r="3222" spans="1:9" x14ac:dyDescent="0.25">
      <c r="A3222" s="164" t="s">
        <v>3162</v>
      </c>
      <c r="B3222" s="93"/>
      <c r="C3222" s="194" t="s">
        <v>3784</v>
      </c>
      <c r="D3222" s="210">
        <v>378345.5199999999</v>
      </c>
      <c r="E3222" s="210">
        <v>208239.58000000005</v>
      </c>
      <c r="F3222" s="20">
        <v>0</v>
      </c>
      <c r="G3222" s="21">
        <f t="shared" si="50"/>
        <v>170105.93999999986</v>
      </c>
      <c r="H3222" s="20">
        <v>0</v>
      </c>
      <c r="I3222" s="20">
        <v>0</v>
      </c>
    </row>
    <row r="3223" spans="1:9" x14ac:dyDescent="0.25">
      <c r="A3223" s="164" t="s">
        <v>3163</v>
      </c>
      <c r="B3223" s="93"/>
      <c r="C3223" s="194" t="s">
        <v>3784</v>
      </c>
      <c r="D3223" s="210">
        <v>268323.23999999993</v>
      </c>
      <c r="E3223" s="210">
        <v>228207.84000000003</v>
      </c>
      <c r="F3223" s="20">
        <v>0</v>
      </c>
      <c r="G3223" s="21">
        <f t="shared" si="50"/>
        <v>40115.399999999907</v>
      </c>
      <c r="H3223" s="20">
        <v>0</v>
      </c>
      <c r="I3223" s="20">
        <v>0</v>
      </c>
    </row>
    <row r="3224" spans="1:9" x14ac:dyDescent="0.25">
      <c r="A3224" s="164" t="s">
        <v>3164</v>
      </c>
      <c r="B3224" s="93"/>
      <c r="C3224" s="194" t="s">
        <v>3784</v>
      </c>
      <c r="D3224" s="210">
        <v>262303.31000000006</v>
      </c>
      <c r="E3224" s="210">
        <v>200865.75</v>
      </c>
      <c r="F3224" s="20">
        <v>0</v>
      </c>
      <c r="G3224" s="21">
        <f t="shared" si="50"/>
        <v>61437.560000000056</v>
      </c>
      <c r="H3224" s="20">
        <v>0</v>
      </c>
      <c r="I3224" s="20">
        <v>0</v>
      </c>
    </row>
    <row r="3225" spans="1:9" x14ac:dyDescent="0.25">
      <c r="A3225" s="164" t="s">
        <v>3165</v>
      </c>
      <c r="B3225" s="93"/>
      <c r="C3225" s="194" t="s">
        <v>3784</v>
      </c>
      <c r="D3225" s="210">
        <v>406802.16000000003</v>
      </c>
      <c r="E3225" s="210">
        <v>325623.9200000001</v>
      </c>
      <c r="F3225" s="20">
        <v>0</v>
      </c>
      <c r="G3225" s="21">
        <f t="shared" si="50"/>
        <v>81178.239999999932</v>
      </c>
      <c r="H3225" s="20">
        <v>0</v>
      </c>
      <c r="I3225" s="20">
        <v>0</v>
      </c>
    </row>
    <row r="3226" spans="1:9" x14ac:dyDescent="0.25">
      <c r="A3226" s="164" t="s">
        <v>3166</v>
      </c>
      <c r="B3226" s="93"/>
      <c r="C3226" s="194" t="s">
        <v>3784</v>
      </c>
      <c r="D3226" s="210">
        <v>266224.25</v>
      </c>
      <c r="E3226" s="210">
        <v>181240.67</v>
      </c>
      <c r="F3226" s="20">
        <v>0</v>
      </c>
      <c r="G3226" s="21">
        <f t="shared" si="50"/>
        <v>84983.579999999987</v>
      </c>
      <c r="H3226" s="20">
        <v>0</v>
      </c>
      <c r="I3226" s="20">
        <v>0</v>
      </c>
    </row>
    <row r="3227" spans="1:9" x14ac:dyDescent="0.25">
      <c r="A3227" s="164" t="s">
        <v>3167</v>
      </c>
      <c r="B3227" s="93"/>
      <c r="C3227" s="194" t="s">
        <v>3784</v>
      </c>
      <c r="D3227" s="210">
        <v>185305.86000000007</v>
      </c>
      <c r="E3227" s="210">
        <v>135105.9</v>
      </c>
      <c r="F3227" s="20">
        <v>0</v>
      </c>
      <c r="G3227" s="21">
        <f t="shared" si="50"/>
        <v>50199.960000000079</v>
      </c>
      <c r="H3227" s="20">
        <v>0</v>
      </c>
      <c r="I3227" s="20">
        <v>0</v>
      </c>
    </row>
    <row r="3228" spans="1:9" x14ac:dyDescent="0.25">
      <c r="A3228" s="164" t="s">
        <v>3168</v>
      </c>
      <c r="B3228" s="93"/>
      <c r="C3228" s="194" t="s">
        <v>3784</v>
      </c>
      <c r="D3228" s="210">
        <v>293705.99999999988</v>
      </c>
      <c r="E3228" s="210">
        <v>164411.91</v>
      </c>
      <c r="F3228" s="20">
        <v>0</v>
      </c>
      <c r="G3228" s="21">
        <f t="shared" si="50"/>
        <v>129294.08999999988</v>
      </c>
      <c r="H3228" s="20">
        <v>0</v>
      </c>
      <c r="I3228" s="20">
        <v>0</v>
      </c>
    </row>
    <row r="3229" spans="1:9" x14ac:dyDescent="0.25">
      <c r="A3229" s="164" t="s">
        <v>3169</v>
      </c>
      <c r="B3229" s="93"/>
      <c r="C3229" s="194" t="s">
        <v>3784</v>
      </c>
      <c r="D3229" s="210">
        <v>282566.90000000008</v>
      </c>
      <c r="E3229" s="210">
        <v>143812.29999999996</v>
      </c>
      <c r="F3229" s="20">
        <v>0</v>
      </c>
      <c r="G3229" s="21">
        <f t="shared" si="50"/>
        <v>138754.60000000012</v>
      </c>
      <c r="H3229" s="20">
        <v>0</v>
      </c>
      <c r="I3229" s="20">
        <v>0</v>
      </c>
    </row>
    <row r="3230" spans="1:9" x14ac:dyDescent="0.25">
      <c r="A3230" s="164" t="s">
        <v>3170</v>
      </c>
      <c r="B3230" s="93"/>
      <c r="C3230" s="194" t="s">
        <v>3784</v>
      </c>
      <c r="D3230" s="210">
        <v>294426.37000000017</v>
      </c>
      <c r="E3230" s="210">
        <v>193025.66999999998</v>
      </c>
      <c r="F3230" s="20">
        <v>0</v>
      </c>
      <c r="G3230" s="21">
        <f t="shared" si="50"/>
        <v>101400.70000000019</v>
      </c>
      <c r="H3230" s="20">
        <v>0</v>
      </c>
      <c r="I3230" s="20">
        <v>0</v>
      </c>
    </row>
    <row r="3231" spans="1:9" x14ac:dyDescent="0.25">
      <c r="A3231" s="164" t="s">
        <v>3171</v>
      </c>
      <c r="B3231" s="93"/>
      <c r="C3231" s="194" t="s">
        <v>3784</v>
      </c>
      <c r="D3231" s="210">
        <v>287405.99999999988</v>
      </c>
      <c r="E3231" s="210">
        <v>176555.03999999998</v>
      </c>
      <c r="F3231" s="20">
        <v>0</v>
      </c>
      <c r="G3231" s="21">
        <f t="shared" si="50"/>
        <v>110850.9599999999</v>
      </c>
      <c r="H3231" s="20">
        <v>0</v>
      </c>
      <c r="I3231" s="20">
        <v>0</v>
      </c>
    </row>
    <row r="3232" spans="1:9" x14ac:dyDescent="0.25">
      <c r="A3232" s="164" t="s">
        <v>3172</v>
      </c>
      <c r="B3232" s="93"/>
      <c r="C3232" s="194" t="s">
        <v>3784</v>
      </c>
      <c r="D3232" s="210">
        <v>142506.00000000003</v>
      </c>
      <c r="E3232" s="210">
        <v>100271.75</v>
      </c>
      <c r="F3232" s="20">
        <v>0</v>
      </c>
      <c r="G3232" s="21">
        <f t="shared" si="50"/>
        <v>42234.250000000029</v>
      </c>
      <c r="H3232" s="20">
        <v>0</v>
      </c>
      <c r="I3232" s="20">
        <v>0</v>
      </c>
    </row>
    <row r="3233" spans="1:9" x14ac:dyDescent="0.25">
      <c r="A3233" s="164" t="s">
        <v>3173</v>
      </c>
      <c r="B3233" s="93"/>
      <c r="C3233" s="194" t="s">
        <v>3784</v>
      </c>
      <c r="D3233" s="210">
        <v>415401.8600000001</v>
      </c>
      <c r="E3233" s="210">
        <v>284161.40999999997</v>
      </c>
      <c r="F3233" s="20">
        <v>0</v>
      </c>
      <c r="G3233" s="21">
        <f t="shared" si="50"/>
        <v>131240.45000000013</v>
      </c>
      <c r="H3233" s="20">
        <v>0</v>
      </c>
      <c r="I3233" s="20">
        <v>0</v>
      </c>
    </row>
    <row r="3234" spans="1:9" x14ac:dyDescent="0.25">
      <c r="A3234" s="164" t="s">
        <v>3174</v>
      </c>
      <c r="B3234" s="93"/>
      <c r="C3234" s="194" t="s">
        <v>3784</v>
      </c>
      <c r="D3234" s="210">
        <v>179999.27999999994</v>
      </c>
      <c r="E3234" s="210">
        <v>118785.92999999998</v>
      </c>
      <c r="F3234" s="20">
        <v>0</v>
      </c>
      <c r="G3234" s="21">
        <f t="shared" si="50"/>
        <v>61213.349999999962</v>
      </c>
      <c r="H3234" s="20">
        <v>0</v>
      </c>
      <c r="I3234" s="20">
        <v>0</v>
      </c>
    </row>
    <row r="3235" spans="1:9" x14ac:dyDescent="0.25">
      <c r="A3235" s="164" t="s">
        <v>3175</v>
      </c>
      <c r="B3235" s="93"/>
      <c r="C3235" s="194" t="s">
        <v>3784</v>
      </c>
      <c r="D3235" s="210">
        <v>181093.50000000006</v>
      </c>
      <c r="E3235" s="210">
        <v>114722.90000000001</v>
      </c>
      <c r="F3235" s="20">
        <v>0</v>
      </c>
      <c r="G3235" s="21">
        <f t="shared" si="50"/>
        <v>66370.600000000049</v>
      </c>
      <c r="H3235" s="20">
        <v>0</v>
      </c>
      <c r="I3235" s="20">
        <v>0</v>
      </c>
    </row>
    <row r="3236" spans="1:9" x14ac:dyDescent="0.25">
      <c r="A3236" s="164" t="s">
        <v>3176</v>
      </c>
      <c r="B3236" s="93"/>
      <c r="C3236" s="194" t="s">
        <v>3784</v>
      </c>
      <c r="D3236" s="210">
        <v>166689.89999999994</v>
      </c>
      <c r="E3236" s="210">
        <v>39674.15</v>
      </c>
      <c r="F3236" s="20">
        <v>0</v>
      </c>
      <c r="G3236" s="21">
        <f t="shared" si="50"/>
        <v>127015.74999999994</v>
      </c>
      <c r="H3236" s="20">
        <v>0</v>
      </c>
      <c r="I3236" s="20">
        <v>0</v>
      </c>
    </row>
    <row r="3237" spans="1:9" x14ac:dyDescent="0.25">
      <c r="A3237" s="164" t="s">
        <v>3177</v>
      </c>
      <c r="B3237" s="93"/>
      <c r="C3237" s="194" t="s">
        <v>3784</v>
      </c>
      <c r="D3237" s="210">
        <v>264430.09999999998</v>
      </c>
      <c r="E3237" s="210">
        <v>171196.18999999997</v>
      </c>
      <c r="F3237" s="20">
        <v>0</v>
      </c>
      <c r="G3237" s="21">
        <f t="shared" si="50"/>
        <v>93233.91</v>
      </c>
      <c r="H3237" s="20">
        <v>0</v>
      </c>
      <c r="I3237" s="20">
        <v>0</v>
      </c>
    </row>
    <row r="3238" spans="1:9" x14ac:dyDescent="0.25">
      <c r="A3238" s="164" t="s">
        <v>3178</v>
      </c>
      <c r="B3238" s="93"/>
      <c r="C3238" s="194" t="s">
        <v>3784</v>
      </c>
      <c r="D3238" s="210">
        <v>272852.99999999994</v>
      </c>
      <c r="E3238" s="210">
        <v>148689.05000000002</v>
      </c>
      <c r="F3238" s="20">
        <v>0</v>
      </c>
      <c r="G3238" s="21">
        <f t="shared" si="50"/>
        <v>124163.94999999992</v>
      </c>
      <c r="H3238" s="20">
        <v>0</v>
      </c>
      <c r="I3238" s="20">
        <v>0</v>
      </c>
    </row>
    <row r="3239" spans="1:9" x14ac:dyDescent="0.25">
      <c r="A3239" s="164" t="s">
        <v>3179</v>
      </c>
      <c r="B3239" s="93"/>
      <c r="C3239" s="194" t="s">
        <v>3784</v>
      </c>
      <c r="D3239" s="210">
        <v>1085931</v>
      </c>
      <c r="E3239" s="210">
        <v>811725.23999999987</v>
      </c>
      <c r="F3239" s="20">
        <v>0</v>
      </c>
      <c r="G3239" s="21">
        <f t="shared" si="50"/>
        <v>274205.76000000013</v>
      </c>
      <c r="H3239" s="20">
        <v>0</v>
      </c>
      <c r="I3239" s="20">
        <v>0</v>
      </c>
    </row>
    <row r="3240" spans="1:9" x14ac:dyDescent="0.25">
      <c r="A3240" s="164" t="s">
        <v>3180</v>
      </c>
      <c r="B3240" s="93"/>
      <c r="C3240" s="194" t="s">
        <v>3784</v>
      </c>
      <c r="D3240" s="210">
        <v>253277.86</v>
      </c>
      <c r="E3240" s="210">
        <v>219471.50999999998</v>
      </c>
      <c r="F3240" s="20">
        <v>0</v>
      </c>
      <c r="G3240" s="21">
        <f t="shared" si="50"/>
        <v>33806.350000000006</v>
      </c>
      <c r="H3240" s="20">
        <v>0</v>
      </c>
      <c r="I3240" s="20">
        <v>0</v>
      </c>
    </row>
    <row r="3241" spans="1:9" x14ac:dyDescent="0.25">
      <c r="A3241" s="164" t="s">
        <v>3181</v>
      </c>
      <c r="B3241" s="93"/>
      <c r="C3241" s="194" t="s">
        <v>3784</v>
      </c>
      <c r="D3241" s="210">
        <v>254549.69999999998</v>
      </c>
      <c r="E3241" s="210">
        <v>161687.78</v>
      </c>
      <c r="F3241" s="20">
        <v>0</v>
      </c>
      <c r="G3241" s="21">
        <f t="shared" si="50"/>
        <v>92861.919999999984</v>
      </c>
      <c r="H3241" s="20">
        <v>0</v>
      </c>
      <c r="I3241" s="20">
        <v>0</v>
      </c>
    </row>
    <row r="3242" spans="1:9" x14ac:dyDescent="0.25">
      <c r="A3242" s="164" t="s">
        <v>3182</v>
      </c>
      <c r="B3242" s="93"/>
      <c r="C3242" s="194" t="s">
        <v>3784</v>
      </c>
      <c r="D3242" s="210">
        <v>261906.7000000001</v>
      </c>
      <c r="E3242" s="210">
        <v>211482.97000000003</v>
      </c>
      <c r="F3242" s="20">
        <v>0</v>
      </c>
      <c r="G3242" s="21">
        <f t="shared" si="50"/>
        <v>50423.730000000069</v>
      </c>
      <c r="H3242" s="20">
        <v>0</v>
      </c>
      <c r="I3242" s="20">
        <v>0</v>
      </c>
    </row>
    <row r="3243" spans="1:9" x14ac:dyDescent="0.25">
      <c r="A3243" s="164" t="s">
        <v>3183</v>
      </c>
      <c r="B3243" s="93"/>
      <c r="C3243" s="194" t="s">
        <v>3784</v>
      </c>
      <c r="D3243" s="210">
        <v>264994.10000000003</v>
      </c>
      <c r="E3243" s="210">
        <v>157887.84999999998</v>
      </c>
      <c r="F3243" s="20">
        <v>0</v>
      </c>
      <c r="G3243" s="21">
        <f t="shared" si="50"/>
        <v>107106.25000000006</v>
      </c>
      <c r="H3243" s="20">
        <v>0</v>
      </c>
      <c r="I3243" s="20">
        <v>0</v>
      </c>
    </row>
    <row r="3244" spans="1:9" x14ac:dyDescent="0.25">
      <c r="A3244" s="164" t="s">
        <v>3184</v>
      </c>
      <c r="B3244" s="93"/>
      <c r="C3244" s="194" t="s">
        <v>3784</v>
      </c>
      <c r="D3244" s="210">
        <v>266132.07</v>
      </c>
      <c r="E3244" s="210">
        <v>130074.75</v>
      </c>
      <c r="F3244" s="20">
        <v>0</v>
      </c>
      <c r="G3244" s="21">
        <f t="shared" si="50"/>
        <v>136057.32</v>
      </c>
      <c r="H3244" s="20">
        <v>0</v>
      </c>
      <c r="I3244" s="20">
        <v>0</v>
      </c>
    </row>
    <row r="3245" spans="1:9" x14ac:dyDescent="0.25">
      <c r="A3245" s="164" t="s">
        <v>3846</v>
      </c>
      <c r="B3245" s="93"/>
      <c r="C3245" s="194" t="s">
        <v>3784</v>
      </c>
      <c r="D3245" s="210">
        <v>104649.74999999999</v>
      </c>
      <c r="E3245" s="210">
        <v>455.65</v>
      </c>
      <c r="F3245" s="20">
        <v>0</v>
      </c>
      <c r="G3245" s="21">
        <f t="shared" si="50"/>
        <v>104194.09999999999</v>
      </c>
      <c r="H3245" s="20">
        <v>0</v>
      </c>
      <c r="I3245" s="20">
        <v>0</v>
      </c>
    </row>
    <row r="3246" spans="1:9" x14ac:dyDescent="0.25">
      <c r="A3246" s="164" t="s">
        <v>3146</v>
      </c>
      <c r="B3246" s="93"/>
      <c r="C3246" s="194" t="s">
        <v>3785</v>
      </c>
      <c r="D3246" s="210">
        <v>274680</v>
      </c>
      <c r="E3246" s="210">
        <v>8525.5500000000011</v>
      </c>
      <c r="F3246" s="20">
        <v>0</v>
      </c>
      <c r="G3246" s="21">
        <f t="shared" si="50"/>
        <v>266154.45</v>
      </c>
      <c r="H3246" s="20">
        <v>0</v>
      </c>
      <c r="I3246" s="20">
        <v>0</v>
      </c>
    </row>
    <row r="3247" spans="1:9" x14ac:dyDescent="0.25">
      <c r="A3247" s="164" t="s">
        <v>3032</v>
      </c>
      <c r="B3247" s="93"/>
      <c r="C3247" s="194" t="s">
        <v>3785</v>
      </c>
      <c r="D3247" s="210">
        <v>271847.69999999995</v>
      </c>
      <c r="E3247" s="210">
        <v>523.79999999999995</v>
      </c>
      <c r="F3247" s="20">
        <v>0</v>
      </c>
      <c r="G3247" s="21">
        <f t="shared" si="50"/>
        <v>271323.89999999997</v>
      </c>
      <c r="H3247" s="20">
        <v>0</v>
      </c>
      <c r="I3247" s="20">
        <v>0</v>
      </c>
    </row>
    <row r="3248" spans="1:9" x14ac:dyDescent="0.25">
      <c r="A3248" s="164" t="s">
        <v>3057</v>
      </c>
      <c r="B3248" s="93"/>
      <c r="C3248" s="194" t="s">
        <v>3785</v>
      </c>
      <c r="D3248" s="210">
        <v>328080.05</v>
      </c>
      <c r="E3248" s="210">
        <v>39369.93</v>
      </c>
      <c r="F3248" s="20">
        <v>0</v>
      </c>
      <c r="G3248" s="21">
        <f t="shared" si="50"/>
        <v>288710.12</v>
      </c>
      <c r="H3248" s="20">
        <v>0</v>
      </c>
      <c r="I3248" s="20">
        <v>0</v>
      </c>
    </row>
    <row r="3249" spans="1:9" x14ac:dyDescent="0.25">
      <c r="A3249" s="164" t="s">
        <v>3150</v>
      </c>
      <c r="B3249" s="93"/>
      <c r="C3249" s="194" t="s">
        <v>3785</v>
      </c>
      <c r="D3249" s="210">
        <v>139884.6</v>
      </c>
      <c r="E3249" s="210">
        <v>8919.5</v>
      </c>
      <c r="F3249" s="20">
        <v>0</v>
      </c>
      <c r="G3249" s="21">
        <f t="shared" si="50"/>
        <v>130965.1</v>
      </c>
      <c r="H3249" s="20">
        <v>0</v>
      </c>
      <c r="I3249" s="20">
        <v>0</v>
      </c>
    </row>
    <row r="3250" spans="1:9" x14ac:dyDescent="0.25">
      <c r="A3250" s="164" t="s">
        <v>3151</v>
      </c>
      <c r="B3250" s="93"/>
      <c r="C3250" s="194" t="s">
        <v>3785</v>
      </c>
      <c r="D3250" s="210">
        <v>142889.40000000005</v>
      </c>
      <c r="E3250" s="210">
        <v>185.9</v>
      </c>
      <c r="F3250" s="20">
        <v>0</v>
      </c>
      <c r="G3250" s="21">
        <f t="shared" si="50"/>
        <v>142703.50000000006</v>
      </c>
      <c r="H3250" s="20">
        <v>0</v>
      </c>
      <c r="I3250" s="20">
        <v>0</v>
      </c>
    </row>
    <row r="3251" spans="1:9" x14ac:dyDescent="0.25">
      <c r="A3251" s="164" t="s">
        <v>3152</v>
      </c>
      <c r="B3251" s="93"/>
      <c r="C3251" s="194" t="s">
        <v>3785</v>
      </c>
      <c r="D3251" s="210">
        <v>150301.74999999994</v>
      </c>
      <c r="E3251" s="210">
        <v>23147.5</v>
      </c>
      <c r="F3251" s="20">
        <v>0</v>
      </c>
      <c r="G3251" s="21">
        <f t="shared" si="50"/>
        <v>127154.24999999994</v>
      </c>
      <c r="H3251" s="20">
        <v>0</v>
      </c>
      <c r="I3251" s="20">
        <v>0</v>
      </c>
    </row>
    <row r="3252" spans="1:9" x14ac:dyDescent="0.25">
      <c r="A3252" s="164" t="s">
        <v>3185</v>
      </c>
      <c r="B3252" s="93"/>
      <c r="C3252" s="194" t="s">
        <v>3786</v>
      </c>
      <c r="D3252" s="210">
        <v>134540.1</v>
      </c>
      <c r="E3252" s="210">
        <v>68874</v>
      </c>
      <c r="F3252" s="20">
        <v>0</v>
      </c>
      <c r="G3252" s="21">
        <f t="shared" si="50"/>
        <v>65666.100000000006</v>
      </c>
      <c r="H3252" s="20">
        <v>0</v>
      </c>
      <c r="I3252" s="20">
        <v>0</v>
      </c>
    </row>
    <row r="3253" spans="1:9" x14ac:dyDescent="0.25">
      <c r="A3253" s="164" t="s">
        <v>3186</v>
      </c>
      <c r="B3253" s="93"/>
      <c r="C3253" s="194" t="s">
        <v>3786</v>
      </c>
      <c r="D3253" s="210">
        <v>107226.00000000003</v>
      </c>
      <c r="E3253" s="210">
        <v>55193.700000000004</v>
      </c>
      <c r="F3253" s="20">
        <v>0</v>
      </c>
      <c r="G3253" s="21">
        <f t="shared" si="50"/>
        <v>52032.300000000025</v>
      </c>
      <c r="H3253" s="20">
        <v>0</v>
      </c>
      <c r="I3253" s="20">
        <v>0</v>
      </c>
    </row>
    <row r="3254" spans="1:9" x14ac:dyDescent="0.25">
      <c r="A3254" s="164" t="s">
        <v>3187</v>
      </c>
      <c r="B3254" s="93"/>
      <c r="C3254" s="194" t="s">
        <v>3786</v>
      </c>
      <c r="D3254" s="210">
        <v>79065</v>
      </c>
      <c r="E3254" s="210">
        <v>60002.5</v>
      </c>
      <c r="F3254" s="20">
        <v>0</v>
      </c>
      <c r="G3254" s="21">
        <f t="shared" si="50"/>
        <v>19062.5</v>
      </c>
      <c r="H3254" s="20">
        <v>0</v>
      </c>
      <c r="I3254" s="20">
        <v>0</v>
      </c>
    </row>
    <row r="3255" spans="1:9" x14ac:dyDescent="0.25">
      <c r="A3255" s="164" t="s">
        <v>721</v>
      </c>
      <c r="B3255" s="93"/>
      <c r="C3255" s="194" t="s">
        <v>3786</v>
      </c>
      <c r="D3255" s="210">
        <v>53235</v>
      </c>
      <c r="E3255" s="210">
        <v>23964.5</v>
      </c>
      <c r="F3255" s="20">
        <v>0</v>
      </c>
      <c r="G3255" s="21">
        <f t="shared" si="50"/>
        <v>29270.5</v>
      </c>
      <c r="H3255" s="20">
        <v>0</v>
      </c>
      <c r="I3255" s="20">
        <v>0</v>
      </c>
    </row>
    <row r="3256" spans="1:9" x14ac:dyDescent="0.25">
      <c r="A3256" s="164" t="s">
        <v>3188</v>
      </c>
      <c r="B3256" s="93"/>
      <c r="C3256" s="194" t="s">
        <v>3786</v>
      </c>
      <c r="D3256" s="210">
        <v>39060</v>
      </c>
      <c r="E3256" s="210">
        <v>25289.5</v>
      </c>
      <c r="F3256" s="20">
        <v>0</v>
      </c>
      <c r="G3256" s="21">
        <f t="shared" si="50"/>
        <v>13770.5</v>
      </c>
      <c r="H3256" s="20">
        <v>0</v>
      </c>
      <c r="I3256" s="20">
        <v>0</v>
      </c>
    </row>
    <row r="3257" spans="1:9" x14ac:dyDescent="0.25">
      <c r="A3257" s="164" t="s">
        <v>3189</v>
      </c>
      <c r="B3257" s="93"/>
      <c r="C3257" s="194" t="s">
        <v>3786</v>
      </c>
      <c r="D3257" s="210">
        <v>55440</v>
      </c>
      <c r="E3257" s="210">
        <v>13251</v>
      </c>
      <c r="F3257" s="20">
        <v>0</v>
      </c>
      <c r="G3257" s="21">
        <f t="shared" si="50"/>
        <v>42189</v>
      </c>
      <c r="H3257" s="20">
        <v>0</v>
      </c>
      <c r="I3257" s="20">
        <v>0</v>
      </c>
    </row>
    <row r="3258" spans="1:9" x14ac:dyDescent="0.25">
      <c r="A3258" s="164" t="s">
        <v>3132</v>
      </c>
      <c r="B3258" s="93"/>
      <c r="C3258" s="194" t="s">
        <v>3787</v>
      </c>
      <c r="D3258" s="210">
        <v>252188.99999999991</v>
      </c>
      <c r="E3258" s="210">
        <v>182330.98000000004</v>
      </c>
      <c r="F3258" s="20">
        <v>0</v>
      </c>
      <c r="G3258" s="21">
        <f t="shared" si="50"/>
        <v>69858.019999999873</v>
      </c>
      <c r="H3258" s="20">
        <v>0</v>
      </c>
      <c r="I3258" s="20">
        <v>0</v>
      </c>
    </row>
    <row r="3259" spans="1:9" x14ac:dyDescent="0.25">
      <c r="A3259" s="164" t="s">
        <v>3190</v>
      </c>
      <c r="B3259" s="93"/>
      <c r="C3259" s="194" t="s">
        <v>3787</v>
      </c>
      <c r="D3259" s="210">
        <v>296670.45000000013</v>
      </c>
      <c r="E3259" s="210">
        <v>195567.5</v>
      </c>
      <c r="F3259" s="20">
        <v>0</v>
      </c>
      <c r="G3259" s="21">
        <f t="shared" si="50"/>
        <v>101102.95000000013</v>
      </c>
      <c r="H3259" s="20">
        <v>0</v>
      </c>
      <c r="I3259" s="20">
        <v>0</v>
      </c>
    </row>
    <row r="3260" spans="1:9" x14ac:dyDescent="0.25">
      <c r="A3260" s="164" t="s">
        <v>3012</v>
      </c>
      <c r="B3260" s="93"/>
      <c r="C3260" s="194" t="s">
        <v>3787</v>
      </c>
      <c r="D3260" s="210">
        <v>95823.000000000015</v>
      </c>
      <c r="E3260" s="210">
        <v>21557.199999999993</v>
      </c>
      <c r="F3260" s="20">
        <v>0</v>
      </c>
      <c r="G3260" s="21">
        <f t="shared" si="50"/>
        <v>74265.800000000017</v>
      </c>
      <c r="H3260" s="20">
        <v>0</v>
      </c>
      <c r="I3260" s="20">
        <v>0</v>
      </c>
    </row>
    <row r="3261" spans="1:9" x14ac:dyDescent="0.25">
      <c r="A3261" s="164" t="s">
        <v>3191</v>
      </c>
      <c r="B3261" s="93"/>
      <c r="C3261" s="194" t="s">
        <v>3787</v>
      </c>
      <c r="D3261" s="210">
        <v>87948.000000000015</v>
      </c>
      <c r="E3261" s="210">
        <v>19666.600000000002</v>
      </c>
      <c r="F3261" s="20">
        <v>0</v>
      </c>
      <c r="G3261" s="21">
        <f t="shared" si="50"/>
        <v>68281.400000000009</v>
      </c>
      <c r="H3261" s="20">
        <v>0</v>
      </c>
      <c r="I3261" s="20">
        <v>0</v>
      </c>
    </row>
    <row r="3262" spans="1:9" x14ac:dyDescent="0.25">
      <c r="A3262" s="164" t="s">
        <v>3192</v>
      </c>
      <c r="B3262" s="93"/>
      <c r="C3262" s="194" t="s">
        <v>3787</v>
      </c>
      <c r="D3262" s="210">
        <v>186259.50000000009</v>
      </c>
      <c r="E3262" s="210">
        <v>53536.93</v>
      </c>
      <c r="F3262" s="20">
        <v>0</v>
      </c>
      <c r="G3262" s="21">
        <f t="shared" si="50"/>
        <v>132722.57000000009</v>
      </c>
      <c r="H3262" s="20">
        <v>0</v>
      </c>
      <c r="I3262" s="20">
        <v>0</v>
      </c>
    </row>
    <row r="3263" spans="1:9" x14ac:dyDescent="0.25">
      <c r="A3263" s="164" t="s">
        <v>3193</v>
      </c>
      <c r="B3263" s="93"/>
      <c r="C3263" s="194" t="s">
        <v>3787</v>
      </c>
      <c r="D3263" s="210">
        <v>189598.50000000006</v>
      </c>
      <c r="E3263" s="210">
        <v>135186.6</v>
      </c>
      <c r="F3263" s="20">
        <v>0</v>
      </c>
      <c r="G3263" s="21">
        <f t="shared" si="50"/>
        <v>54411.900000000052</v>
      </c>
      <c r="H3263" s="20">
        <v>0</v>
      </c>
      <c r="I3263" s="20">
        <v>0</v>
      </c>
    </row>
    <row r="3264" spans="1:9" x14ac:dyDescent="0.25">
      <c r="A3264" s="164" t="s">
        <v>3016</v>
      </c>
      <c r="B3264" s="93"/>
      <c r="C3264" s="194" t="s">
        <v>3787</v>
      </c>
      <c r="D3264" s="210">
        <v>283434.09999999998</v>
      </c>
      <c r="E3264" s="210">
        <v>141008.4</v>
      </c>
      <c r="F3264" s="20">
        <v>0</v>
      </c>
      <c r="G3264" s="21">
        <f t="shared" si="50"/>
        <v>142425.69999999998</v>
      </c>
      <c r="H3264" s="20">
        <v>0</v>
      </c>
      <c r="I3264" s="20">
        <v>0</v>
      </c>
    </row>
    <row r="3265" spans="1:9" x14ac:dyDescent="0.25">
      <c r="A3265" s="164" t="s">
        <v>3194</v>
      </c>
      <c r="B3265" s="93"/>
      <c r="C3265" s="194" t="s">
        <v>3787</v>
      </c>
      <c r="D3265" s="210">
        <v>247401.00000000003</v>
      </c>
      <c r="E3265" s="210">
        <v>135271.75000000003</v>
      </c>
      <c r="F3265" s="20">
        <v>0</v>
      </c>
      <c r="G3265" s="21">
        <f t="shared" si="50"/>
        <v>112129.25</v>
      </c>
      <c r="H3265" s="20">
        <v>0</v>
      </c>
      <c r="I3265" s="20">
        <v>0</v>
      </c>
    </row>
    <row r="3266" spans="1:9" x14ac:dyDescent="0.25">
      <c r="A3266" s="164" t="s">
        <v>2849</v>
      </c>
      <c r="B3266" s="93"/>
      <c r="C3266" s="194" t="s">
        <v>3787</v>
      </c>
      <c r="D3266" s="210">
        <v>158353.80000000005</v>
      </c>
      <c r="E3266" s="210">
        <v>9285.25</v>
      </c>
      <c r="F3266" s="20">
        <v>0</v>
      </c>
      <c r="G3266" s="21">
        <f t="shared" si="50"/>
        <v>149068.55000000005</v>
      </c>
      <c r="H3266" s="20">
        <v>0</v>
      </c>
      <c r="I3266" s="20">
        <v>0</v>
      </c>
    </row>
    <row r="3267" spans="1:9" x14ac:dyDescent="0.25">
      <c r="A3267" s="164" t="s">
        <v>3195</v>
      </c>
      <c r="B3267" s="93"/>
      <c r="C3267" s="194" t="s">
        <v>3787</v>
      </c>
      <c r="D3267" s="210">
        <v>290970.70000000007</v>
      </c>
      <c r="E3267" s="210">
        <v>169049.90000000002</v>
      </c>
      <c r="F3267" s="20">
        <v>0</v>
      </c>
      <c r="G3267" s="21">
        <f t="shared" si="50"/>
        <v>121920.80000000005</v>
      </c>
      <c r="H3267" s="20">
        <v>0</v>
      </c>
      <c r="I3267" s="20">
        <v>0</v>
      </c>
    </row>
    <row r="3268" spans="1:9" x14ac:dyDescent="0.25">
      <c r="A3268" s="164" t="s">
        <v>454</v>
      </c>
      <c r="B3268" s="93"/>
      <c r="C3268" s="194" t="s">
        <v>3787</v>
      </c>
      <c r="D3268" s="210">
        <v>273640.49999999994</v>
      </c>
      <c r="E3268" s="210">
        <v>169654.65000000002</v>
      </c>
      <c r="F3268" s="20">
        <v>0</v>
      </c>
      <c r="G3268" s="21">
        <f t="shared" ref="G3268:G3331" si="51">D3268-E3268</f>
        <v>103985.84999999992</v>
      </c>
      <c r="H3268" s="20">
        <v>0</v>
      </c>
      <c r="I3268" s="20">
        <v>0</v>
      </c>
    </row>
    <row r="3269" spans="1:9" x14ac:dyDescent="0.25">
      <c r="A3269" s="164" t="s">
        <v>3196</v>
      </c>
      <c r="B3269" s="93"/>
      <c r="C3269" s="194" t="s">
        <v>3787</v>
      </c>
      <c r="D3269" s="210">
        <v>286807.5</v>
      </c>
      <c r="E3269" s="210">
        <v>188539.9</v>
      </c>
      <c r="F3269" s="20">
        <v>0</v>
      </c>
      <c r="G3269" s="21">
        <f t="shared" si="51"/>
        <v>98267.6</v>
      </c>
      <c r="H3269" s="20">
        <v>0</v>
      </c>
      <c r="I3269" s="20">
        <v>0</v>
      </c>
    </row>
    <row r="3270" spans="1:9" x14ac:dyDescent="0.25">
      <c r="A3270" s="164" t="s">
        <v>3197</v>
      </c>
      <c r="B3270" s="93"/>
      <c r="C3270" s="194" t="s">
        <v>3787</v>
      </c>
      <c r="D3270" s="210">
        <v>10300.499999999996</v>
      </c>
      <c r="E3270" s="210">
        <v>10087.949999999999</v>
      </c>
      <c r="F3270" s="20">
        <v>0</v>
      </c>
      <c r="G3270" s="21">
        <f t="shared" si="51"/>
        <v>212.54999999999745</v>
      </c>
      <c r="H3270" s="20">
        <v>0</v>
      </c>
      <c r="I3270" s="20">
        <v>0</v>
      </c>
    </row>
    <row r="3271" spans="1:9" x14ac:dyDescent="0.25">
      <c r="A3271" s="164" t="s">
        <v>3198</v>
      </c>
      <c r="B3271" s="93"/>
      <c r="C3271" s="194" t="s">
        <v>3787</v>
      </c>
      <c r="D3271" s="210">
        <v>271656</v>
      </c>
      <c r="E3271" s="210">
        <v>182135.9</v>
      </c>
      <c r="F3271" s="20">
        <v>0</v>
      </c>
      <c r="G3271" s="21">
        <f t="shared" si="51"/>
        <v>89520.1</v>
      </c>
      <c r="H3271" s="20">
        <v>0</v>
      </c>
      <c r="I3271" s="20">
        <v>0</v>
      </c>
    </row>
    <row r="3272" spans="1:9" x14ac:dyDescent="0.25">
      <c r="A3272" s="164" t="s">
        <v>3199</v>
      </c>
      <c r="B3272" s="93"/>
      <c r="C3272" s="194" t="s">
        <v>3787</v>
      </c>
      <c r="D3272" s="210">
        <v>235803.70000000004</v>
      </c>
      <c r="E3272" s="210">
        <v>148196.9</v>
      </c>
      <c r="F3272" s="20">
        <v>0</v>
      </c>
      <c r="G3272" s="21">
        <f t="shared" si="51"/>
        <v>87606.800000000047</v>
      </c>
      <c r="H3272" s="20">
        <v>0</v>
      </c>
      <c r="I3272" s="20">
        <v>0</v>
      </c>
    </row>
    <row r="3273" spans="1:9" x14ac:dyDescent="0.25">
      <c r="A3273" s="164" t="s">
        <v>3200</v>
      </c>
      <c r="B3273" s="93"/>
      <c r="C3273" s="194" t="s">
        <v>3787</v>
      </c>
      <c r="D3273" s="210">
        <v>98437.5</v>
      </c>
      <c r="E3273" s="210">
        <v>35477.050000000003</v>
      </c>
      <c r="F3273" s="20">
        <v>0</v>
      </c>
      <c r="G3273" s="21">
        <f t="shared" si="51"/>
        <v>62960.45</v>
      </c>
      <c r="H3273" s="20">
        <v>0</v>
      </c>
      <c r="I3273" s="20">
        <v>0</v>
      </c>
    </row>
    <row r="3274" spans="1:9" x14ac:dyDescent="0.25">
      <c r="A3274" s="164" t="s">
        <v>3155</v>
      </c>
      <c r="B3274" s="93"/>
      <c r="C3274" s="194" t="s">
        <v>3788</v>
      </c>
      <c r="D3274" s="210">
        <v>250663.87999999998</v>
      </c>
      <c r="E3274" s="210">
        <v>155827.4</v>
      </c>
      <c r="F3274" s="20">
        <v>0</v>
      </c>
      <c r="G3274" s="21">
        <f t="shared" si="51"/>
        <v>94836.479999999981</v>
      </c>
      <c r="H3274" s="20">
        <v>0</v>
      </c>
      <c r="I3274" s="20">
        <v>0</v>
      </c>
    </row>
    <row r="3275" spans="1:9" x14ac:dyDescent="0.25">
      <c r="A3275" s="164" t="s">
        <v>3202</v>
      </c>
      <c r="B3275" s="93"/>
      <c r="C3275" s="194" t="s">
        <v>3788</v>
      </c>
      <c r="D3275" s="210">
        <v>231840</v>
      </c>
      <c r="E3275" s="210">
        <v>103944.5</v>
      </c>
      <c r="F3275" s="20">
        <v>0</v>
      </c>
      <c r="G3275" s="21">
        <f t="shared" si="51"/>
        <v>127895.5</v>
      </c>
      <c r="H3275" s="20">
        <v>0</v>
      </c>
      <c r="I3275" s="20">
        <v>0</v>
      </c>
    </row>
    <row r="3276" spans="1:9" x14ac:dyDescent="0.25">
      <c r="A3276" s="164" t="s">
        <v>3203</v>
      </c>
      <c r="B3276" s="93"/>
      <c r="C3276" s="194" t="s">
        <v>3788</v>
      </c>
      <c r="D3276" s="210">
        <v>286649.99999999994</v>
      </c>
      <c r="E3276" s="210">
        <v>254710.8</v>
      </c>
      <c r="F3276" s="20">
        <v>0</v>
      </c>
      <c r="G3276" s="21">
        <f t="shared" si="51"/>
        <v>31939.199999999953</v>
      </c>
      <c r="H3276" s="20">
        <v>0</v>
      </c>
      <c r="I3276" s="20">
        <v>0</v>
      </c>
    </row>
    <row r="3277" spans="1:9" x14ac:dyDescent="0.25">
      <c r="A3277" s="164" t="s">
        <v>3204</v>
      </c>
      <c r="B3277" s="93"/>
      <c r="C3277" s="194" t="s">
        <v>3788</v>
      </c>
      <c r="D3277" s="210">
        <v>308299.69999999995</v>
      </c>
      <c r="E3277" s="210">
        <v>259486.55000000002</v>
      </c>
      <c r="F3277" s="20">
        <v>0</v>
      </c>
      <c r="G3277" s="21">
        <f t="shared" si="51"/>
        <v>48813.149999999936</v>
      </c>
      <c r="H3277" s="20">
        <v>0</v>
      </c>
      <c r="I3277" s="20">
        <v>0</v>
      </c>
    </row>
    <row r="3278" spans="1:9" x14ac:dyDescent="0.25">
      <c r="A3278" s="164" t="s">
        <v>3205</v>
      </c>
      <c r="B3278" s="93"/>
      <c r="C3278" s="194" t="s">
        <v>3788</v>
      </c>
      <c r="D3278" s="210">
        <v>281232.00000000006</v>
      </c>
      <c r="E3278" s="210">
        <v>234006.05000000002</v>
      </c>
      <c r="F3278" s="20">
        <v>0</v>
      </c>
      <c r="G3278" s="21">
        <f t="shared" si="51"/>
        <v>47225.950000000041</v>
      </c>
      <c r="H3278" s="20">
        <v>0</v>
      </c>
      <c r="I3278" s="20">
        <v>0</v>
      </c>
    </row>
    <row r="3279" spans="1:9" x14ac:dyDescent="0.25">
      <c r="A3279" s="164" t="s">
        <v>3206</v>
      </c>
      <c r="B3279" s="93"/>
      <c r="C3279" s="194" t="s">
        <v>3788</v>
      </c>
      <c r="D3279" s="210">
        <v>133402.5</v>
      </c>
      <c r="E3279" s="210">
        <v>35273.600000000006</v>
      </c>
      <c r="F3279" s="20">
        <v>0</v>
      </c>
      <c r="G3279" s="21">
        <f t="shared" si="51"/>
        <v>98128.9</v>
      </c>
      <c r="H3279" s="20">
        <v>0</v>
      </c>
      <c r="I3279" s="20">
        <v>0</v>
      </c>
    </row>
    <row r="3280" spans="1:9" x14ac:dyDescent="0.25">
      <c r="A3280" s="164" t="s">
        <v>3207</v>
      </c>
      <c r="B3280" s="93"/>
      <c r="C3280" s="194" t="s">
        <v>3788</v>
      </c>
      <c r="D3280" s="210">
        <v>246739.50000000009</v>
      </c>
      <c r="E3280" s="210">
        <v>224549.70000000004</v>
      </c>
      <c r="F3280" s="20">
        <v>0</v>
      </c>
      <c r="G3280" s="21">
        <f t="shared" si="51"/>
        <v>22189.800000000047</v>
      </c>
      <c r="H3280" s="20">
        <v>0</v>
      </c>
      <c r="I3280" s="20">
        <v>0</v>
      </c>
    </row>
    <row r="3281" spans="1:9" x14ac:dyDescent="0.25">
      <c r="A3281" s="164" t="s">
        <v>3208</v>
      </c>
      <c r="B3281" s="93"/>
      <c r="C3281" s="194" t="s">
        <v>3788</v>
      </c>
      <c r="D3281" s="210">
        <v>273262.5</v>
      </c>
      <c r="E3281" s="210">
        <v>148584.23000000001</v>
      </c>
      <c r="F3281" s="20">
        <v>0</v>
      </c>
      <c r="G3281" s="21">
        <f t="shared" si="51"/>
        <v>124678.26999999999</v>
      </c>
      <c r="H3281" s="20">
        <v>0</v>
      </c>
      <c r="I3281" s="20">
        <v>0</v>
      </c>
    </row>
    <row r="3282" spans="1:9" x14ac:dyDescent="0.25">
      <c r="A3282" s="164" t="s">
        <v>3209</v>
      </c>
      <c r="B3282" s="93"/>
      <c r="C3282" s="194" t="s">
        <v>3788</v>
      </c>
      <c r="D3282" s="210">
        <v>224516.40000000005</v>
      </c>
      <c r="E3282" s="210">
        <v>115912.65000000001</v>
      </c>
      <c r="F3282" s="20">
        <v>0</v>
      </c>
      <c r="G3282" s="21">
        <f t="shared" si="51"/>
        <v>108603.75000000004</v>
      </c>
      <c r="H3282" s="20">
        <v>0</v>
      </c>
      <c r="I3282" s="20">
        <v>0</v>
      </c>
    </row>
    <row r="3283" spans="1:9" x14ac:dyDescent="0.25">
      <c r="A3283" s="164" t="s">
        <v>3210</v>
      </c>
      <c r="B3283" s="93"/>
      <c r="C3283" s="194" t="s">
        <v>3788</v>
      </c>
      <c r="D3283" s="210">
        <v>230989.50000000009</v>
      </c>
      <c r="E3283" s="210">
        <v>119984.29999999999</v>
      </c>
      <c r="F3283" s="20">
        <v>0</v>
      </c>
      <c r="G3283" s="21">
        <f t="shared" si="51"/>
        <v>111005.2000000001</v>
      </c>
      <c r="H3283" s="20">
        <v>0</v>
      </c>
      <c r="I3283" s="20">
        <v>0</v>
      </c>
    </row>
    <row r="3284" spans="1:9" x14ac:dyDescent="0.25">
      <c r="A3284" s="164" t="s">
        <v>3211</v>
      </c>
      <c r="B3284" s="93"/>
      <c r="C3284" s="194" t="s">
        <v>3789</v>
      </c>
      <c r="D3284" s="210">
        <v>214641.00000000003</v>
      </c>
      <c r="E3284" s="210">
        <v>70959.649999999994</v>
      </c>
      <c r="F3284" s="20">
        <v>0</v>
      </c>
      <c r="G3284" s="21">
        <f t="shared" si="51"/>
        <v>143681.35000000003</v>
      </c>
      <c r="H3284" s="20">
        <v>0</v>
      </c>
      <c r="I3284" s="20">
        <v>0</v>
      </c>
    </row>
    <row r="3285" spans="1:9" x14ac:dyDescent="0.25">
      <c r="A3285" s="164" t="s">
        <v>3212</v>
      </c>
      <c r="B3285" s="93"/>
      <c r="C3285" s="194" t="s">
        <v>3790</v>
      </c>
      <c r="D3285" s="210">
        <v>277302.49999999994</v>
      </c>
      <c r="E3285" s="210">
        <v>5971.7</v>
      </c>
      <c r="F3285" s="20">
        <v>0</v>
      </c>
      <c r="G3285" s="21">
        <f t="shared" si="51"/>
        <v>271330.79999999993</v>
      </c>
      <c r="H3285" s="20">
        <v>0</v>
      </c>
      <c r="I3285" s="20">
        <v>0</v>
      </c>
    </row>
    <row r="3286" spans="1:9" x14ac:dyDescent="0.25">
      <c r="A3286" s="164" t="s">
        <v>2932</v>
      </c>
      <c r="B3286" s="93"/>
      <c r="C3286" s="194" t="s">
        <v>3790</v>
      </c>
      <c r="D3286" s="210">
        <v>74643.150000000009</v>
      </c>
      <c r="E3286" s="210">
        <v>3840</v>
      </c>
      <c r="F3286" s="20">
        <v>0</v>
      </c>
      <c r="G3286" s="21">
        <f t="shared" si="51"/>
        <v>70803.150000000009</v>
      </c>
      <c r="H3286" s="20">
        <v>0</v>
      </c>
      <c r="I3286" s="20">
        <v>0</v>
      </c>
    </row>
    <row r="3287" spans="1:9" x14ac:dyDescent="0.25">
      <c r="A3287" s="164" t="s">
        <v>3213</v>
      </c>
      <c r="B3287" s="93"/>
      <c r="C3287" s="194" t="s">
        <v>3790</v>
      </c>
      <c r="D3287" s="210">
        <v>84358.650000000009</v>
      </c>
      <c r="E3287" s="210">
        <v>4114.3999999999996</v>
      </c>
      <c r="F3287" s="20">
        <v>0</v>
      </c>
      <c r="G3287" s="21">
        <f t="shared" si="51"/>
        <v>80244.250000000015</v>
      </c>
      <c r="H3287" s="20">
        <v>0</v>
      </c>
      <c r="I3287" s="20">
        <v>0</v>
      </c>
    </row>
    <row r="3288" spans="1:9" x14ac:dyDescent="0.25">
      <c r="A3288" s="164" t="s">
        <v>3214</v>
      </c>
      <c r="B3288" s="93"/>
      <c r="C3288" s="194" t="s">
        <v>3790</v>
      </c>
      <c r="D3288" s="210">
        <v>114439.49999999997</v>
      </c>
      <c r="E3288" s="210">
        <v>10000</v>
      </c>
      <c r="F3288" s="20">
        <v>0</v>
      </c>
      <c r="G3288" s="21">
        <f t="shared" si="51"/>
        <v>104439.49999999997</v>
      </c>
      <c r="H3288" s="20">
        <v>0</v>
      </c>
      <c r="I3288" s="20">
        <v>0</v>
      </c>
    </row>
    <row r="3289" spans="1:9" x14ac:dyDescent="0.25">
      <c r="A3289" s="164" t="s">
        <v>3929</v>
      </c>
      <c r="B3289" s="93"/>
      <c r="C3289" s="194" t="s">
        <v>3790</v>
      </c>
      <c r="D3289" s="210">
        <v>190228.50000000003</v>
      </c>
      <c r="E3289" s="210">
        <v>107077.48</v>
      </c>
      <c r="F3289" s="20">
        <v>0</v>
      </c>
      <c r="G3289" s="21">
        <f t="shared" si="51"/>
        <v>83151.020000000033</v>
      </c>
      <c r="H3289" s="20">
        <v>0</v>
      </c>
      <c r="I3289" s="20">
        <v>0</v>
      </c>
    </row>
    <row r="3290" spans="1:9" x14ac:dyDescent="0.25">
      <c r="A3290" s="164" t="s">
        <v>3930</v>
      </c>
      <c r="B3290" s="93"/>
      <c r="C3290" s="194" t="s">
        <v>3791</v>
      </c>
      <c r="D3290" s="210">
        <v>265741.90000000002</v>
      </c>
      <c r="E3290" s="210">
        <v>38834.85</v>
      </c>
      <c r="F3290" s="20">
        <v>0</v>
      </c>
      <c r="G3290" s="21">
        <f t="shared" si="51"/>
        <v>226907.05000000002</v>
      </c>
      <c r="H3290" s="20">
        <v>0</v>
      </c>
      <c r="I3290" s="20">
        <v>0</v>
      </c>
    </row>
    <row r="3291" spans="1:9" x14ac:dyDescent="0.25">
      <c r="A3291" s="164" t="s">
        <v>3215</v>
      </c>
      <c r="B3291" s="93"/>
      <c r="C3291" s="194" t="s">
        <v>3791</v>
      </c>
      <c r="D3291" s="210">
        <v>95413.500000000044</v>
      </c>
      <c r="E3291" s="210">
        <v>45224.799999999988</v>
      </c>
      <c r="F3291" s="20">
        <v>0</v>
      </c>
      <c r="G3291" s="21">
        <f t="shared" si="51"/>
        <v>50188.700000000055</v>
      </c>
      <c r="H3291" s="20">
        <v>0</v>
      </c>
      <c r="I3291" s="20">
        <v>0</v>
      </c>
    </row>
    <row r="3292" spans="1:9" x14ac:dyDescent="0.25">
      <c r="A3292" s="164" t="s">
        <v>3216</v>
      </c>
      <c r="B3292" s="93"/>
      <c r="C3292" s="194" t="s">
        <v>3791</v>
      </c>
      <c r="D3292" s="210">
        <v>121716.00000000004</v>
      </c>
      <c r="E3292" s="210">
        <v>20508.350000000002</v>
      </c>
      <c r="F3292" s="20">
        <v>0</v>
      </c>
      <c r="G3292" s="21">
        <f t="shared" si="51"/>
        <v>101207.65000000004</v>
      </c>
      <c r="H3292" s="20">
        <v>0</v>
      </c>
      <c r="I3292" s="20">
        <v>0</v>
      </c>
    </row>
    <row r="3293" spans="1:9" x14ac:dyDescent="0.25">
      <c r="A3293" s="164" t="s">
        <v>3217</v>
      </c>
      <c r="B3293" s="93"/>
      <c r="C3293" s="194" t="s">
        <v>3791</v>
      </c>
      <c r="D3293" s="210">
        <v>61235.999999999993</v>
      </c>
      <c r="E3293" s="210">
        <v>28587.599999999999</v>
      </c>
      <c r="F3293" s="20">
        <v>0</v>
      </c>
      <c r="G3293" s="21">
        <f t="shared" si="51"/>
        <v>32648.399999999994</v>
      </c>
      <c r="H3293" s="20">
        <v>0</v>
      </c>
      <c r="I3293" s="20">
        <v>0</v>
      </c>
    </row>
    <row r="3294" spans="1:9" x14ac:dyDescent="0.25">
      <c r="A3294" s="164" t="s">
        <v>3218</v>
      </c>
      <c r="B3294" s="93"/>
      <c r="C3294" s="194" t="s">
        <v>3791</v>
      </c>
      <c r="D3294" s="210">
        <v>103950</v>
      </c>
      <c r="E3294" s="210">
        <v>31385.499999999996</v>
      </c>
      <c r="F3294" s="20">
        <v>0</v>
      </c>
      <c r="G3294" s="21">
        <f t="shared" si="51"/>
        <v>72564.5</v>
      </c>
      <c r="H3294" s="20">
        <v>0</v>
      </c>
      <c r="I3294" s="20">
        <v>0</v>
      </c>
    </row>
    <row r="3295" spans="1:9" x14ac:dyDescent="0.25">
      <c r="A3295" s="164" t="s">
        <v>3219</v>
      </c>
      <c r="B3295" s="93"/>
      <c r="C3295" s="194" t="s">
        <v>3791</v>
      </c>
      <c r="D3295" s="210">
        <v>129150.00000000001</v>
      </c>
      <c r="E3295" s="210">
        <v>50237</v>
      </c>
      <c r="F3295" s="20">
        <v>0</v>
      </c>
      <c r="G3295" s="21">
        <f t="shared" si="51"/>
        <v>78913.000000000015</v>
      </c>
      <c r="H3295" s="20">
        <v>0</v>
      </c>
      <c r="I3295" s="20">
        <v>0</v>
      </c>
    </row>
    <row r="3296" spans="1:9" x14ac:dyDescent="0.25">
      <c r="A3296" s="164" t="s">
        <v>3220</v>
      </c>
      <c r="B3296" s="93"/>
      <c r="C3296" s="194" t="s">
        <v>3791</v>
      </c>
      <c r="D3296" s="210">
        <v>218042.99999999994</v>
      </c>
      <c r="E3296" s="210">
        <v>57497.2</v>
      </c>
      <c r="F3296" s="20">
        <v>0</v>
      </c>
      <c r="G3296" s="21">
        <f t="shared" si="51"/>
        <v>160545.79999999993</v>
      </c>
      <c r="H3296" s="20">
        <v>0</v>
      </c>
      <c r="I3296" s="20">
        <v>0</v>
      </c>
    </row>
    <row r="3297" spans="1:9" x14ac:dyDescent="0.25">
      <c r="A3297" s="164" t="s">
        <v>3156</v>
      </c>
      <c r="B3297" s="93"/>
      <c r="C3297" s="194" t="s">
        <v>3791</v>
      </c>
      <c r="D3297" s="210">
        <v>127858.50000000003</v>
      </c>
      <c r="E3297" s="210">
        <v>24007.299999999996</v>
      </c>
      <c r="F3297" s="20">
        <v>0</v>
      </c>
      <c r="G3297" s="21">
        <f t="shared" si="51"/>
        <v>103851.20000000004</v>
      </c>
      <c r="H3297" s="20">
        <v>0</v>
      </c>
      <c r="I3297" s="20">
        <v>0</v>
      </c>
    </row>
    <row r="3298" spans="1:9" x14ac:dyDescent="0.25">
      <c r="A3298" s="164" t="s">
        <v>3221</v>
      </c>
      <c r="B3298" s="93"/>
      <c r="C3298" s="194" t="s">
        <v>3791</v>
      </c>
      <c r="D3298" s="210">
        <v>252945.00000000003</v>
      </c>
      <c r="E3298" s="210">
        <v>119871.45</v>
      </c>
      <c r="F3298" s="20">
        <v>0</v>
      </c>
      <c r="G3298" s="21">
        <f t="shared" si="51"/>
        <v>133073.55000000005</v>
      </c>
      <c r="H3298" s="20">
        <v>0</v>
      </c>
      <c r="I3298" s="20">
        <v>0</v>
      </c>
    </row>
    <row r="3299" spans="1:9" x14ac:dyDescent="0.25">
      <c r="A3299" s="164" t="s">
        <v>3222</v>
      </c>
      <c r="B3299" s="93"/>
      <c r="C3299" s="194" t="s">
        <v>3791</v>
      </c>
      <c r="D3299" s="210">
        <v>168430.49999999991</v>
      </c>
      <c r="E3299" s="210">
        <v>63009.499999999993</v>
      </c>
      <c r="F3299" s="20">
        <v>0</v>
      </c>
      <c r="G3299" s="21">
        <f t="shared" si="51"/>
        <v>105420.99999999991</v>
      </c>
      <c r="H3299" s="20">
        <v>0</v>
      </c>
      <c r="I3299" s="20">
        <v>0</v>
      </c>
    </row>
    <row r="3300" spans="1:9" x14ac:dyDescent="0.25">
      <c r="A3300" s="164" t="s">
        <v>3223</v>
      </c>
      <c r="B3300" s="93"/>
      <c r="C3300" s="194" t="s">
        <v>3791</v>
      </c>
      <c r="D3300" s="210">
        <v>265324.50000000006</v>
      </c>
      <c r="E3300" s="210">
        <v>170223.40000000005</v>
      </c>
      <c r="F3300" s="20">
        <v>0</v>
      </c>
      <c r="G3300" s="21">
        <f t="shared" si="51"/>
        <v>95101.1</v>
      </c>
      <c r="H3300" s="20">
        <v>0</v>
      </c>
      <c r="I3300" s="20">
        <v>0</v>
      </c>
    </row>
    <row r="3301" spans="1:9" x14ac:dyDescent="0.25">
      <c r="A3301" s="164" t="s">
        <v>3224</v>
      </c>
      <c r="B3301" s="93"/>
      <c r="C3301" s="194" t="s">
        <v>3791</v>
      </c>
      <c r="D3301" s="210">
        <v>277949.69999999995</v>
      </c>
      <c r="E3301" s="210">
        <v>137095.70000000001</v>
      </c>
      <c r="F3301" s="20">
        <v>0</v>
      </c>
      <c r="G3301" s="21">
        <f t="shared" si="51"/>
        <v>140853.99999999994</v>
      </c>
      <c r="H3301" s="20">
        <v>0</v>
      </c>
      <c r="I3301" s="20">
        <v>0</v>
      </c>
    </row>
    <row r="3302" spans="1:9" x14ac:dyDescent="0.25">
      <c r="A3302" s="164" t="s">
        <v>3225</v>
      </c>
      <c r="B3302" s="93"/>
      <c r="C3302" s="194" t="s">
        <v>3791</v>
      </c>
      <c r="D3302" s="210">
        <v>141088.50000000003</v>
      </c>
      <c r="E3302" s="210">
        <v>52299.55000000001</v>
      </c>
      <c r="F3302" s="20">
        <v>0</v>
      </c>
      <c r="G3302" s="21">
        <f t="shared" si="51"/>
        <v>88788.950000000012</v>
      </c>
      <c r="H3302" s="20">
        <v>0</v>
      </c>
      <c r="I3302" s="20">
        <v>0</v>
      </c>
    </row>
    <row r="3303" spans="1:9" x14ac:dyDescent="0.25">
      <c r="A3303" s="164" t="s">
        <v>3157</v>
      </c>
      <c r="B3303" s="93"/>
      <c r="C3303" s="194" t="s">
        <v>3791</v>
      </c>
      <c r="D3303" s="210">
        <v>248046.65</v>
      </c>
      <c r="E3303" s="210">
        <v>52879.700000000004</v>
      </c>
      <c r="F3303" s="20">
        <v>0</v>
      </c>
      <c r="G3303" s="21">
        <f t="shared" si="51"/>
        <v>195166.94999999998</v>
      </c>
      <c r="H3303" s="20">
        <v>0</v>
      </c>
      <c r="I3303" s="20">
        <v>0</v>
      </c>
    </row>
    <row r="3304" spans="1:9" x14ac:dyDescent="0.25">
      <c r="A3304" s="164" t="s">
        <v>3226</v>
      </c>
      <c r="B3304" s="93"/>
      <c r="C3304" s="194" t="s">
        <v>3791</v>
      </c>
      <c r="D3304" s="210">
        <v>76545</v>
      </c>
      <c r="E3304" s="210">
        <v>0</v>
      </c>
      <c r="F3304" s="20">
        <v>0</v>
      </c>
      <c r="G3304" s="21">
        <f t="shared" si="51"/>
        <v>76545</v>
      </c>
      <c r="H3304" s="20">
        <v>0</v>
      </c>
      <c r="I3304" s="20">
        <v>0</v>
      </c>
    </row>
    <row r="3305" spans="1:9" x14ac:dyDescent="0.25">
      <c r="A3305" s="164" t="s">
        <v>444</v>
      </c>
      <c r="B3305" s="93"/>
      <c r="C3305" s="194" t="s">
        <v>3792</v>
      </c>
      <c r="D3305" s="210">
        <v>176673.5</v>
      </c>
      <c r="E3305" s="210">
        <v>94932.800000000003</v>
      </c>
      <c r="F3305" s="20">
        <v>0</v>
      </c>
      <c r="G3305" s="21">
        <f t="shared" si="51"/>
        <v>81740.7</v>
      </c>
      <c r="H3305" s="20">
        <v>0</v>
      </c>
      <c r="I3305" s="20">
        <v>0</v>
      </c>
    </row>
    <row r="3306" spans="1:9" x14ac:dyDescent="0.25">
      <c r="A3306" s="164" t="s">
        <v>446</v>
      </c>
      <c r="B3306" s="93"/>
      <c r="C3306" s="194" t="s">
        <v>3792</v>
      </c>
      <c r="D3306" s="210">
        <v>131260.5</v>
      </c>
      <c r="E3306" s="210">
        <v>83813.950000000012</v>
      </c>
      <c r="F3306" s="20">
        <v>0</v>
      </c>
      <c r="G3306" s="21">
        <f t="shared" si="51"/>
        <v>47446.549999999988</v>
      </c>
      <c r="H3306" s="20">
        <v>0</v>
      </c>
      <c r="I3306" s="20">
        <v>0</v>
      </c>
    </row>
    <row r="3307" spans="1:9" x14ac:dyDescent="0.25">
      <c r="A3307" s="164" t="s">
        <v>3227</v>
      </c>
      <c r="B3307" s="93"/>
      <c r="C3307" s="194" t="s">
        <v>3792</v>
      </c>
      <c r="D3307" s="210">
        <v>130598.99999999997</v>
      </c>
      <c r="E3307" s="210">
        <v>54573.7</v>
      </c>
      <c r="F3307" s="20">
        <v>0</v>
      </c>
      <c r="G3307" s="21">
        <f t="shared" si="51"/>
        <v>76025.299999999974</v>
      </c>
      <c r="H3307" s="20">
        <v>0</v>
      </c>
      <c r="I3307" s="20">
        <v>0</v>
      </c>
    </row>
    <row r="3308" spans="1:9" x14ac:dyDescent="0.25">
      <c r="A3308" s="164" t="s">
        <v>2500</v>
      </c>
      <c r="B3308" s="93"/>
      <c r="C3308" s="194" t="s">
        <v>3792</v>
      </c>
      <c r="D3308" s="210">
        <v>130274.93000000001</v>
      </c>
      <c r="E3308" s="210">
        <v>34696.85</v>
      </c>
      <c r="F3308" s="20">
        <v>0</v>
      </c>
      <c r="G3308" s="21">
        <f t="shared" si="51"/>
        <v>95578.080000000016</v>
      </c>
      <c r="H3308" s="20">
        <v>0</v>
      </c>
      <c r="I3308" s="20">
        <v>0</v>
      </c>
    </row>
    <row r="3309" spans="1:9" x14ac:dyDescent="0.25">
      <c r="A3309" s="164" t="s">
        <v>3228</v>
      </c>
      <c r="B3309" s="93"/>
      <c r="C3309" s="194" t="s">
        <v>3792</v>
      </c>
      <c r="D3309" s="210">
        <v>292792.5</v>
      </c>
      <c r="E3309" s="210">
        <v>95413.57</v>
      </c>
      <c r="F3309" s="20">
        <v>0</v>
      </c>
      <c r="G3309" s="21">
        <f t="shared" si="51"/>
        <v>197378.93</v>
      </c>
      <c r="H3309" s="20">
        <v>0</v>
      </c>
      <c r="I3309" s="20">
        <v>0</v>
      </c>
    </row>
    <row r="3310" spans="1:9" x14ac:dyDescent="0.25">
      <c r="A3310" s="164" t="s">
        <v>2504</v>
      </c>
      <c r="B3310" s="93"/>
      <c r="C3310" s="194" t="s">
        <v>3792</v>
      </c>
      <c r="D3310" s="210">
        <v>135072</v>
      </c>
      <c r="E3310" s="210">
        <v>76250.45</v>
      </c>
      <c r="F3310" s="20">
        <v>0</v>
      </c>
      <c r="G3310" s="21">
        <f t="shared" si="51"/>
        <v>58821.55</v>
      </c>
      <c r="H3310" s="20">
        <v>0</v>
      </c>
      <c r="I3310" s="20">
        <v>0</v>
      </c>
    </row>
    <row r="3311" spans="1:9" x14ac:dyDescent="0.25">
      <c r="A3311" s="164" t="s">
        <v>3195</v>
      </c>
      <c r="B3311" s="93"/>
      <c r="C3311" s="194" t="s">
        <v>3792</v>
      </c>
      <c r="D3311" s="210">
        <v>138915</v>
      </c>
      <c r="E3311" s="210">
        <v>72786.200000000012</v>
      </c>
      <c r="F3311" s="20">
        <v>0</v>
      </c>
      <c r="G3311" s="21">
        <f t="shared" si="51"/>
        <v>66128.799999999988</v>
      </c>
      <c r="H3311" s="20">
        <v>0</v>
      </c>
      <c r="I3311" s="20">
        <v>0</v>
      </c>
    </row>
    <row r="3312" spans="1:9" x14ac:dyDescent="0.25">
      <c r="A3312" s="164" t="s">
        <v>452</v>
      </c>
      <c r="B3312" s="93"/>
      <c r="C3312" s="194" t="s">
        <v>3792</v>
      </c>
      <c r="D3312" s="210">
        <v>122355.8</v>
      </c>
      <c r="E3312" s="210">
        <v>50399.979999999996</v>
      </c>
      <c r="F3312" s="20">
        <v>0</v>
      </c>
      <c r="G3312" s="21">
        <f t="shared" si="51"/>
        <v>71955.820000000007</v>
      </c>
      <c r="H3312" s="20">
        <v>0</v>
      </c>
      <c r="I3312" s="20">
        <v>0</v>
      </c>
    </row>
    <row r="3313" spans="1:9" x14ac:dyDescent="0.25">
      <c r="A3313" s="164" t="s">
        <v>454</v>
      </c>
      <c r="B3313" s="93"/>
      <c r="C3313" s="194" t="s">
        <v>3792</v>
      </c>
      <c r="D3313" s="210">
        <v>135796.49999999997</v>
      </c>
      <c r="E3313" s="210">
        <v>56164.950000000004</v>
      </c>
      <c r="F3313" s="20">
        <v>0</v>
      </c>
      <c r="G3313" s="21">
        <f t="shared" si="51"/>
        <v>79631.549999999959</v>
      </c>
      <c r="H3313" s="20">
        <v>0</v>
      </c>
      <c r="I3313" s="20">
        <v>0</v>
      </c>
    </row>
    <row r="3314" spans="1:9" x14ac:dyDescent="0.25">
      <c r="A3314" s="164" t="s">
        <v>456</v>
      </c>
      <c r="B3314" s="93"/>
      <c r="C3314" s="194" t="s">
        <v>3792</v>
      </c>
      <c r="D3314" s="210">
        <v>133780.5</v>
      </c>
      <c r="E3314" s="210">
        <v>67718.09</v>
      </c>
      <c r="F3314" s="20">
        <v>0</v>
      </c>
      <c r="G3314" s="21">
        <f t="shared" si="51"/>
        <v>66062.41</v>
      </c>
      <c r="H3314" s="20">
        <v>0</v>
      </c>
      <c r="I3314" s="20">
        <v>0</v>
      </c>
    </row>
    <row r="3315" spans="1:9" x14ac:dyDescent="0.25">
      <c r="A3315" s="164" t="s">
        <v>3133</v>
      </c>
      <c r="B3315" s="93"/>
      <c r="C3315" s="194" t="s">
        <v>3792</v>
      </c>
      <c r="D3315" s="210">
        <v>134253</v>
      </c>
      <c r="E3315" s="210">
        <v>60158.950000000004</v>
      </c>
      <c r="F3315" s="20">
        <v>0</v>
      </c>
      <c r="G3315" s="21">
        <f t="shared" si="51"/>
        <v>74094.049999999988</v>
      </c>
      <c r="H3315" s="20">
        <v>0</v>
      </c>
      <c r="I3315" s="20">
        <v>0</v>
      </c>
    </row>
    <row r="3316" spans="1:9" x14ac:dyDescent="0.25">
      <c r="A3316" s="164" t="s">
        <v>3229</v>
      </c>
      <c r="B3316" s="93"/>
      <c r="C3316" s="194" t="s">
        <v>3792</v>
      </c>
      <c r="D3316" s="210">
        <v>138001.49999999997</v>
      </c>
      <c r="E3316" s="210">
        <v>51843.3</v>
      </c>
      <c r="F3316" s="20">
        <v>0</v>
      </c>
      <c r="G3316" s="21">
        <f t="shared" si="51"/>
        <v>86158.199999999968</v>
      </c>
      <c r="H3316" s="20">
        <v>0</v>
      </c>
      <c r="I3316" s="20">
        <v>0</v>
      </c>
    </row>
    <row r="3317" spans="1:9" x14ac:dyDescent="0.25">
      <c r="A3317" s="164" t="s">
        <v>3230</v>
      </c>
      <c r="B3317" s="93"/>
      <c r="C3317" s="194" t="s">
        <v>3792</v>
      </c>
      <c r="D3317" s="210">
        <v>123196.49999999997</v>
      </c>
      <c r="E3317" s="210">
        <v>61101</v>
      </c>
      <c r="F3317" s="20">
        <v>0</v>
      </c>
      <c r="G3317" s="21">
        <f t="shared" si="51"/>
        <v>62095.499999999971</v>
      </c>
      <c r="H3317" s="20">
        <v>0</v>
      </c>
      <c r="I3317" s="20">
        <v>0</v>
      </c>
    </row>
    <row r="3318" spans="1:9" x14ac:dyDescent="0.25">
      <c r="A3318" s="164" t="s">
        <v>2528</v>
      </c>
      <c r="B3318" s="93"/>
      <c r="C3318" s="194" t="s">
        <v>3792</v>
      </c>
      <c r="D3318" s="210">
        <v>139139.09999999998</v>
      </c>
      <c r="E3318" s="210">
        <v>39081.1</v>
      </c>
      <c r="F3318" s="20">
        <v>0</v>
      </c>
      <c r="G3318" s="21">
        <f t="shared" si="51"/>
        <v>100057.99999999997</v>
      </c>
      <c r="H3318" s="20">
        <v>0</v>
      </c>
      <c r="I3318" s="20">
        <v>0</v>
      </c>
    </row>
    <row r="3319" spans="1:9" x14ac:dyDescent="0.25">
      <c r="A3319" s="164" t="s">
        <v>2529</v>
      </c>
      <c r="B3319" s="93"/>
      <c r="C3319" s="194" t="s">
        <v>3792</v>
      </c>
      <c r="D3319" s="210">
        <v>126535.5</v>
      </c>
      <c r="E3319" s="210">
        <v>28099.199999999997</v>
      </c>
      <c r="F3319" s="20">
        <v>0</v>
      </c>
      <c r="G3319" s="21">
        <f t="shared" si="51"/>
        <v>98436.3</v>
      </c>
      <c r="H3319" s="20">
        <v>0</v>
      </c>
      <c r="I3319" s="20">
        <v>0</v>
      </c>
    </row>
    <row r="3320" spans="1:9" x14ac:dyDescent="0.25">
      <c r="A3320" s="164" t="s">
        <v>457</v>
      </c>
      <c r="B3320" s="93"/>
      <c r="C3320" s="194" t="s">
        <v>3793</v>
      </c>
      <c r="D3320" s="210">
        <v>5261.4000000000015</v>
      </c>
      <c r="E3320" s="210">
        <v>0</v>
      </c>
      <c r="F3320" s="20">
        <v>0</v>
      </c>
      <c r="G3320" s="21">
        <f t="shared" si="51"/>
        <v>5261.4000000000015</v>
      </c>
      <c r="H3320" s="20">
        <v>0</v>
      </c>
      <c r="I3320" s="20">
        <v>0</v>
      </c>
    </row>
    <row r="3321" spans="1:9" x14ac:dyDescent="0.25">
      <c r="A3321" s="164" t="s">
        <v>2529</v>
      </c>
      <c r="B3321" s="93"/>
      <c r="C3321" s="194" t="s">
        <v>3793</v>
      </c>
      <c r="D3321" s="210">
        <v>187078.50000000003</v>
      </c>
      <c r="E3321" s="210">
        <v>0</v>
      </c>
      <c r="F3321" s="20">
        <v>0</v>
      </c>
      <c r="G3321" s="21">
        <f t="shared" si="51"/>
        <v>187078.50000000003</v>
      </c>
      <c r="H3321" s="20">
        <v>0</v>
      </c>
      <c r="I3321" s="20">
        <v>0</v>
      </c>
    </row>
    <row r="3322" spans="1:9" x14ac:dyDescent="0.25">
      <c r="A3322" s="164" t="s">
        <v>3231</v>
      </c>
      <c r="B3322" s="93"/>
      <c r="C3322" s="194" t="s">
        <v>3794</v>
      </c>
      <c r="D3322" s="210">
        <v>141557.88</v>
      </c>
      <c r="E3322" s="210">
        <v>4395.0600000000004</v>
      </c>
      <c r="F3322" s="20">
        <v>0</v>
      </c>
      <c r="G3322" s="21">
        <f t="shared" si="51"/>
        <v>137162.82</v>
      </c>
      <c r="H3322" s="20">
        <v>0</v>
      </c>
      <c r="I3322" s="20">
        <v>0</v>
      </c>
    </row>
    <row r="3323" spans="1:9" x14ac:dyDescent="0.25">
      <c r="A3323" s="164" t="s">
        <v>3232</v>
      </c>
      <c r="B3323" s="93"/>
      <c r="C3323" s="194" t="s">
        <v>3794</v>
      </c>
      <c r="D3323" s="210">
        <v>83411.999999999985</v>
      </c>
      <c r="E3323" s="210">
        <v>0</v>
      </c>
      <c r="F3323" s="20">
        <v>0</v>
      </c>
      <c r="G3323" s="21">
        <f t="shared" si="51"/>
        <v>83411.999999999985</v>
      </c>
      <c r="H3323" s="20">
        <v>0</v>
      </c>
      <c r="I3323" s="20">
        <v>0</v>
      </c>
    </row>
    <row r="3324" spans="1:9" x14ac:dyDescent="0.25">
      <c r="A3324" s="164" t="s">
        <v>3233</v>
      </c>
      <c r="B3324" s="93"/>
      <c r="C3324" s="194" t="s">
        <v>3794</v>
      </c>
      <c r="D3324" s="210">
        <v>108139.49999999999</v>
      </c>
      <c r="E3324" s="210">
        <v>11926.15</v>
      </c>
      <c r="F3324" s="20">
        <v>0</v>
      </c>
      <c r="G3324" s="21">
        <f t="shared" si="51"/>
        <v>96213.349999999991</v>
      </c>
      <c r="H3324" s="20">
        <v>0</v>
      </c>
      <c r="I3324" s="20">
        <v>0</v>
      </c>
    </row>
    <row r="3325" spans="1:9" x14ac:dyDescent="0.25">
      <c r="A3325" s="164" t="s">
        <v>3234</v>
      </c>
      <c r="B3325" s="93"/>
      <c r="C3325" s="194" t="s">
        <v>3794</v>
      </c>
      <c r="D3325" s="210">
        <v>347231.90000000008</v>
      </c>
      <c r="E3325" s="210">
        <v>154873.59</v>
      </c>
      <c r="F3325" s="20">
        <v>0</v>
      </c>
      <c r="G3325" s="21">
        <f t="shared" si="51"/>
        <v>192358.31000000008</v>
      </c>
      <c r="H3325" s="20">
        <v>0</v>
      </c>
      <c r="I3325" s="20">
        <v>0</v>
      </c>
    </row>
    <row r="3326" spans="1:9" x14ac:dyDescent="0.25">
      <c r="A3326" s="164" t="s">
        <v>3235</v>
      </c>
      <c r="B3326" s="93"/>
      <c r="C3326" s="194" t="s">
        <v>3794</v>
      </c>
      <c r="D3326" s="210">
        <v>652116.08999999985</v>
      </c>
      <c r="E3326" s="210">
        <v>360246.39999999991</v>
      </c>
      <c r="F3326" s="20">
        <v>0</v>
      </c>
      <c r="G3326" s="21">
        <f t="shared" si="51"/>
        <v>291869.68999999994</v>
      </c>
      <c r="H3326" s="20">
        <v>0</v>
      </c>
      <c r="I3326" s="20">
        <v>0</v>
      </c>
    </row>
    <row r="3327" spans="1:9" x14ac:dyDescent="0.25">
      <c r="A3327" s="164" t="s">
        <v>3236</v>
      </c>
      <c r="B3327" s="93"/>
      <c r="C3327" s="194" t="s">
        <v>3794</v>
      </c>
      <c r="D3327" s="210">
        <v>492736.10999999987</v>
      </c>
      <c r="E3327" s="210">
        <v>319466.61000000004</v>
      </c>
      <c r="F3327" s="20">
        <v>0</v>
      </c>
      <c r="G3327" s="21">
        <f t="shared" si="51"/>
        <v>173269.49999999983</v>
      </c>
      <c r="H3327" s="20">
        <v>0</v>
      </c>
      <c r="I3327" s="20">
        <v>0</v>
      </c>
    </row>
    <row r="3328" spans="1:9" x14ac:dyDescent="0.25">
      <c r="A3328" s="164" t="s">
        <v>3237</v>
      </c>
      <c r="B3328" s="93"/>
      <c r="C3328" s="194" t="s">
        <v>3794</v>
      </c>
      <c r="D3328" s="210">
        <v>254393.99999999994</v>
      </c>
      <c r="E3328" s="210">
        <v>159298.54999999999</v>
      </c>
      <c r="F3328" s="20">
        <v>0</v>
      </c>
      <c r="G3328" s="21">
        <f t="shared" si="51"/>
        <v>95095.449999999953</v>
      </c>
      <c r="H3328" s="20">
        <v>0</v>
      </c>
      <c r="I3328" s="20">
        <v>0</v>
      </c>
    </row>
    <row r="3329" spans="1:9" x14ac:dyDescent="0.25">
      <c r="A3329" s="164" t="s">
        <v>3238</v>
      </c>
      <c r="B3329" s="93"/>
      <c r="C3329" s="194" t="s">
        <v>3794</v>
      </c>
      <c r="D3329" s="210">
        <v>32030.100000000009</v>
      </c>
      <c r="E3329" s="210">
        <v>30508.3</v>
      </c>
      <c r="F3329" s="20">
        <v>0</v>
      </c>
      <c r="G3329" s="21">
        <f t="shared" si="51"/>
        <v>1521.8000000000102</v>
      </c>
      <c r="H3329" s="20">
        <v>0</v>
      </c>
      <c r="I3329" s="20">
        <v>0</v>
      </c>
    </row>
    <row r="3330" spans="1:9" x14ac:dyDescent="0.25">
      <c r="A3330" s="164" t="s">
        <v>3239</v>
      </c>
      <c r="B3330" s="93"/>
      <c r="C3330" s="194" t="s">
        <v>3794</v>
      </c>
      <c r="D3330" s="210">
        <v>165828.60000000006</v>
      </c>
      <c r="E3330" s="210">
        <v>33643.599999999999</v>
      </c>
      <c r="F3330" s="20">
        <v>0</v>
      </c>
      <c r="G3330" s="21">
        <f t="shared" si="51"/>
        <v>132185.00000000006</v>
      </c>
      <c r="H3330" s="20">
        <v>0</v>
      </c>
      <c r="I3330" s="20">
        <v>0</v>
      </c>
    </row>
    <row r="3331" spans="1:9" x14ac:dyDescent="0.25">
      <c r="A3331" s="164" t="s">
        <v>3240</v>
      </c>
      <c r="B3331" s="93"/>
      <c r="C3331" s="194" t="s">
        <v>3794</v>
      </c>
      <c r="D3331" s="210">
        <v>221098.5</v>
      </c>
      <c r="E3331" s="210">
        <v>95375.5</v>
      </c>
      <c r="F3331" s="20">
        <v>0</v>
      </c>
      <c r="G3331" s="21">
        <f t="shared" si="51"/>
        <v>125723</v>
      </c>
      <c r="H3331" s="20">
        <v>0</v>
      </c>
      <c r="I3331" s="20">
        <v>0</v>
      </c>
    </row>
    <row r="3332" spans="1:9" x14ac:dyDescent="0.25">
      <c r="A3332" s="164" t="s">
        <v>3241</v>
      </c>
      <c r="B3332" s="93"/>
      <c r="C3332" s="194" t="s">
        <v>3794</v>
      </c>
      <c r="D3332" s="210">
        <v>199615.49999999991</v>
      </c>
      <c r="E3332" s="210">
        <v>55380.05</v>
      </c>
      <c r="F3332" s="20">
        <v>0</v>
      </c>
      <c r="G3332" s="21">
        <f t="shared" ref="G3332:G3395" si="52">D3332-E3332</f>
        <v>144235.4499999999</v>
      </c>
      <c r="H3332" s="20">
        <v>0</v>
      </c>
      <c r="I3332" s="20">
        <v>0</v>
      </c>
    </row>
    <row r="3333" spans="1:9" x14ac:dyDescent="0.25">
      <c r="A3333" s="164" t="s">
        <v>3242</v>
      </c>
      <c r="B3333" s="93"/>
      <c r="C3333" s="194" t="s">
        <v>3794</v>
      </c>
      <c r="D3333" s="210">
        <v>224972.99999999994</v>
      </c>
      <c r="E3333" s="210">
        <v>32989.549999999996</v>
      </c>
      <c r="F3333" s="20">
        <v>0</v>
      </c>
      <c r="G3333" s="21">
        <f t="shared" si="52"/>
        <v>191983.44999999995</v>
      </c>
      <c r="H3333" s="20">
        <v>0</v>
      </c>
      <c r="I3333" s="20">
        <v>0</v>
      </c>
    </row>
    <row r="3334" spans="1:9" x14ac:dyDescent="0.25">
      <c r="A3334" s="164" t="s">
        <v>3243</v>
      </c>
      <c r="B3334" s="93"/>
      <c r="C3334" s="194" t="s">
        <v>3794</v>
      </c>
      <c r="D3334" s="210">
        <v>247148.99999999997</v>
      </c>
      <c r="E3334" s="210">
        <v>76391.360000000015</v>
      </c>
      <c r="F3334" s="20">
        <v>0</v>
      </c>
      <c r="G3334" s="21">
        <f t="shared" si="52"/>
        <v>170757.63999999996</v>
      </c>
      <c r="H3334" s="20">
        <v>0</v>
      </c>
      <c r="I3334" s="20">
        <v>0</v>
      </c>
    </row>
    <row r="3335" spans="1:9" x14ac:dyDescent="0.25">
      <c r="A3335" s="164" t="s">
        <v>3244</v>
      </c>
      <c r="B3335" s="93"/>
      <c r="C3335" s="194" t="s">
        <v>3794</v>
      </c>
      <c r="D3335" s="210">
        <v>243391.03</v>
      </c>
      <c r="E3335" s="210">
        <v>133984.18</v>
      </c>
      <c r="F3335" s="20">
        <v>0</v>
      </c>
      <c r="G3335" s="21">
        <f t="shared" si="52"/>
        <v>109406.85</v>
      </c>
      <c r="H3335" s="20">
        <v>0</v>
      </c>
      <c r="I3335" s="20">
        <v>0</v>
      </c>
    </row>
    <row r="3336" spans="1:9" x14ac:dyDescent="0.25">
      <c r="A3336" s="164" t="s">
        <v>3245</v>
      </c>
      <c r="B3336" s="93"/>
      <c r="C3336" s="194" t="s">
        <v>3794</v>
      </c>
      <c r="D3336" s="210">
        <v>187645.49999999994</v>
      </c>
      <c r="E3336" s="210">
        <v>48803.95</v>
      </c>
      <c r="F3336" s="20">
        <v>0</v>
      </c>
      <c r="G3336" s="21">
        <f t="shared" si="52"/>
        <v>138841.54999999993</v>
      </c>
      <c r="H3336" s="20">
        <v>0</v>
      </c>
      <c r="I3336" s="20">
        <v>0</v>
      </c>
    </row>
    <row r="3337" spans="1:9" x14ac:dyDescent="0.25">
      <c r="A3337" s="164" t="s">
        <v>3246</v>
      </c>
      <c r="B3337" s="93"/>
      <c r="C3337" s="194" t="s">
        <v>3794</v>
      </c>
      <c r="D3337" s="210">
        <v>239845.49000000002</v>
      </c>
      <c r="E3337" s="210">
        <v>132078.99</v>
      </c>
      <c r="F3337" s="20">
        <v>0</v>
      </c>
      <c r="G3337" s="21">
        <f t="shared" si="52"/>
        <v>107766.50000000003</v>
      </c>
      <c r="H3337" s="20">
        <v>0</v>
      </c>
      <c r="I3337" s="20">
        <v>0</v>
      </c>
    </row>
    <row r="3338" spans="1:9" x14ac:dyDescent="0.25">
      <c r="A3338" s="164" t="s">
        <v>3247</v>
      </c>
      <c r="B3338" s="93"/>
      <c r="C3338" s="194" t="s">
        <v>3794</v>
      </c>
      <c r="D3338" s="210">
        <v>247247.66000000003</v>
      </c>
      <c r="E3338" s="210">
        <v>114072.2</v>
      </c>
      <c r="F3338" s="20">
        <v>0</v>
      </c>
      <c r="G3338" s="21">
        <f t="shared" si="52"/>
        <v>133175.46000000002</v>
      </c>
      <c r="H3338" s="20">
        <v>0</v>
      </c>
      <c r="I3338" s="20">
        <v>0</v>
      </c>
    </row>
    <row r="3339" spans="1:9" x14ac:dyDescent="0.25">
      <c r="A3339" s="164" t="s">
        <v>3248</v>
      </c>
      <c r="B3339" s="93"/>
      <c r="C3339" s="194" t="s">
        <v>3794</v>
      </c>
      <c r="D3339" s="210">
        <v>226816.10000000006</v>
      </c>
      <c r="E3339" s="210">
        <v>72095.349999999991</v>
      </c>
      <c r="F3339" s="20">
        <v>0</v>
      </c>
      <c r="G3339" s="21">
        <f t="shared" si="52"/>
        <v>154720.75000000006</v>
      </c>
      <c r="H3339" s="20">
        <v>0</v>
      </c>
      <c r="I3339" s="20">
        <v>0</v>
      </c>
    </row>
    <row r="3340" spans="1:9" x14ac:dyDescent="0.25">
      <c r="A3340" s="164" t="s">
        <v>3249</v>
      </c>
      <c r="B3340" s="93"/>
      <c r="C3340" s="194" t="s">
        <v>3794</v>
      </c>
      <c r="D3340" s="210">
        <v>162036.00000000003</v>
      </c>
      <c r="E3340" s="210">
        <v>22806.9</v>
      </c>
      <c r="F3340" s="20">
        <v>0</v>
      </c>
      <c r="G3340" s="21">
        <f t="shared" si="52"/>
        <v>139229.10000000003</v>
      </c>
      <c r="H3340" s="20">
        <v>0</v>
      </c>
      <c r="I3340" s="20">
        <v>0</v>
      </c>
    </row>
    <row r="3341" spans="1:9" x14ac:dyDescent="0.25">
      <c r="A3341" s="164" t="s">
        <v>3250</v>
      </c>
      <c r="B3341" s="93"/>
      <c r="C3341" s="194" t="s">
        <v>3794</v>
      </c>
      <c r="D3341" s="210">
        <v>73644.199999999968</v>
      </c>
      <c r="E3341" s="210">
        <v>820.8</v>
      </c>
      <c r="F3341" s="20">
        <v>0</v>
      </c>
      <c r="G3341" s="21">
        <f t="shared" si="52"/>
        <v>72823.399999999965</v>
      </c>
      <c r="H3341" s="20">
        <v>0</v>
      </c>
      <c r="I3341" s="20">
        <v>0</v>
      </c>
    </row>
    <row r="3342" spans="1:9" x14ac:dyDescent="0.25">
      <c r="A3342" s="164" t="s">
        <v>3251</v>
      </c>
      <c r="B3342" s="93"/>
      <c r="C3342" s="194" t="s">
        <v>3794</v>
      </c>
      <c r="D3342" s="210">
        <v>111793.50000000001</v>
      </c>
      <c r="E3342" s="210">
        <v>0</v>
      </c>
      <c r="F3342" s="20">
        <v>0</v>
      </c>
      <c r="G3342" s="21">
        <f t="shared" si="52"/>
        <v>111793.50000000001</v>
      </c>
      <c r="H3342" s="20">
        <v>0</v>
      </c>
      <c r="I3342" s="20">
        <v>0</v>
      </c>
    </row>
    <row r="3343" spans="1:9" x14ac:dyDescent="0.25">
      <c r="A3343" s="164" t="s">
        <v>3252</v>
      </c>
      <c r="B3343" s="93"/>
      <c r="C3343" s="194" t="s">
        <v>3794</v>
      </c>
      <c r="D3343" s="210">
        <v>201387.89999999997</v>
      </c>
      <c r="E3343" s="210">
        <v>18830</v>
      </c>
      <c r="F3343" s="20">
        <v>0</v>
      </c>
      <c r="G3343" s="21">
        <f t="shared" si="52"/>
        <v>182557.89999999997</v>
      </c>
      <c r="H3343" s="20">
        <v>0</v>
      </c>
      <c r="I3343" s="20">
        <v>0</v>
      </c>
    </row>
    <row r="3344" spans="1:9" x14ac:dyDescent="0.25">
      <c r="A3344" s="164" t="s">
        <v>3253</v>
      </c>
      <c r="B3344" s="93"/>
      <c r="C3344" s="194" t="s">
        <v>3794</v>
      </c>
      <c r="D3344" s="210">
        <v>215113.50000000003</v>
      </c>
      <c r="E3344" s="210">
        <v>63452.65</v>
      </c>
      <c r="F3344" s="20">
        <v>0</v>
      </c>
      <c r="G3344" s="21">
        <f t="shared" si="52"/>
        <v>151660.85000000003</v>
      </c>
      <c r="H3344" s="20">
        <v>0</v>
      </c>
      <c r="I3344" s="20">
        <v>0</v>
      </c>
    </row>
    <row r="3345" spans="1:9" x14ac:dyDescent="0.25">
      <c r="A3345" s="164" t="s">
        <v>3254</v>
      </c>
      <c r="B3345" s="93"/>
      <c r="C3345" s="194" t="s">
        <v>3794</v>
      </c>
      <c r="D3345" s="210">
        <v>159421.49999999997</v>
      </c>
      <c r="E3345" s="210">
        <v>289.2</v>
      </c>
      <c r="F3345" s="20">
        <v>0</v>
      </c>
      <c r="G3345" s="21">
        <f t="shared" si="52"/>
        <v>159132.29999999996</v>
      </c>
      <c r="H3345" s="20">
        <v>0</v>
      </c>
      <c r="I3345" s="20">
        <v>0</v>
      </c>
    </row>
    <row r="3346" spans="1:9" x14ac:dyDescent="0.25">
      <c r="A3346" s="164" t="s">
        <v>3255</v>
      </c>
      <c r="B3346" s="93"/>
      <c r="C3346" s="194" t="s">
        <v>3794</v>
      </c>
      <c r="D3346" s="210">
        <v>245766.17999999996</v>
      </c>
      <c r="E3346" s="210">
        <v>74633.3</v>
      </c>
      <c r="F3346" s="20">
        <v>0</v>
      </c>
      <c r="G3346" s="21">
        <f t="shared" si="52"/>
        <v>171132.87999999995</v>
      </c>
      <c r="H3346" s="20">
        <v>0</v>
      </c>
      <c r="I3346" s="20">
        <v>0</v>
      </c>
    </row>
    <row r="3347" spans="1:9" x14ac:dyDescent="0.25">
      <c r="A3347" s="164" t="s">
        <v>3256</v>
      </c>
      <c r="B3347" s="93"/>
      <c r="C3347" s="194" t="s">
        <v>3794</v>
      </c>
      <c r="D3347" s="210">
        <v>192637.5</v>
      </c>
      <c r="E3347" s="210">
        <v>49809.299999999988</v>
      </c>
      <c r="F3347" s="20">
        <v>0</v>
      </c>
      <c r="G3347" s="21">
        <f t="shared" si="52"/>
        <v>142828.20000000001</v>
      </c>
      <c r="H3347" s="20">
        <v>0</v>
      </c>
      <c r="I3347" s="20">
        <v>0</v>
      </c>
    </row>
    <row r="3348" spans="1:9" x14ac:dyDescent="0.25">
      <c r="A3348" s="164" t="s">
        <v>3257</v>
      </c>
      <c r="B3348" s="93"/>
      <c r="C3348" s="194" t="s">
        <v>3794</v>
      </c>
      <c r="D3348" s="210">
        <v>477776.46000000008</v>
      </c>
      <c r="E3348" s="210">
        <v>109182.25</v>
      </c>
      <c r="F3348" s="20">
        <v>0</v>
      </c>
      <c r="G3348" s="21">
        <f t="shared" si="52"/>
        <v>368594.21000000008</v>
      </c>
      <c r="H3348" s="20">
        <v>0</v>
      </c>
      <c r="I3348" s="20">
        <v>0</v>
      </c>
    </row>
    <row r="3349" spans="1:9" x14ac:dyDescent="0.25">
      <c r="A3349" s="164" t="s">
        <v>3258</v>
      </c>
      <c r="B3349" s="93"/>
      <c r="C3349" s="194" t="s">
        <v>3794</v>
      </c>
      <c r="D3349" s="210">
        <v>55215.860000000008</v>
      </c>
      <c r="E3349" s="210">
        <v>14810.400000000001</v>
      </c>
      <c r="F3349" s="20">
        <v>0</v>
      </c>
      <c r="G3349" s="21">
        <f t="shared" si="52"/>
        <v>40405.460000000006</v>
      </c>
      <c r="H3349" s="20">
        <v>0</v>
      </c>
      <c r="I3349" s="20">
        <v>0</v>
      </c>
    </row>
    <row r="3350" spans="1:9" x14ac:dyDescent="0.25">
      <c r="A3350" s="164" t="s">
        <v>3259</v>
      </c>
      <c r="B3350" s="93"/>
      <c r="C3350" s="194" t="s">
        <v>3794</v>
      </c>
      <c r="D3350" s="210">
        <v>81742.5</v>
      </c>
      <c r="E3350" s="210">
        <v>0</v>
      </c>
      <c r="F3350" s="20">
        <v>0</v>
      </c>
      <c r="G3350" s="21">
        <f t="shared" si="52"/>
        <v>81742.5</v>
      </c>
      <c r="H3350" s="20">
        <v>0</v>
      </c>
      <c r="I3350" s="20">
        <v>0</v>
      </c>
    </row>
    <row r="3351" spans="1:9" x14ac:dyDescent="0.25">
      <c r="A3351" s="164" t="s">
        <v>3260</v>
      </c>
      <c r="B3351" s="93"/>
      <c r="C3351" s="194" t="s">
        <v>3794</v>
      </c>
      <c r="D3351" s="210">
        <v>89145</v>
      </c>
      <c r="E3351" s="210">
        <v>14725</v>
      </c>
      <c r="F3351" s="20">
        <v>0</v>
      </c>
      <c r="G3351" s="21">
        <f t="shared" si="52"/>
        <v>74420</v>
      </c>
      <c r="H3351" s="20">
        <v>0</v>
      </c>
      <c r="I3351" s="20">
        <v>0</v>
      </c>
    </row>
    <row r="3352" spans="1:9" x14ac:dyDescent="0.25">
      <c r="A3352" s="164" t="s">
        <v>3931</v>
      </c>
      <c r="B3352" s="93"/>
      <c r="C3352" s="194" t="s">
        <v>3794</v>
      </c>
      <c r="D3352" s="210">
        <v>230499</v>
      </c>
      <c r="E3352" s="210">
        <v>47341.5</v>
      </c>
      <c r="F3352" s="20">
        <v>0</v>
      </c>
      <c r="G3352" s="21">
        <f t="shared" si="52"/>
        <v>183157.5</v>
      </c>
      <c r="H3352" s="20">
        <v>0</v>
      </c>
      <c r="I3352" s="20">
        <v>0</v>
      </c>
    </row>
    <row r="3353" spans="1:9" x14ac:dyDescent="0.25">
      <c r="A3353" s="164" t="s">
        <v>3261</v>
      </c>
      <c r="B3353" s="93"/>
      <c r="C3353" s="194" t="s">
        <v>3794</v>
      </c>
      <c r="D3353" s="210">
        <v>228026.30999999994</v>
      </c>
      <c r="E3353" s="210">
        <v>43025.1</v>
      </c>
      <c r="F3353" s="20">
        <v>0</v>
      </c>
      <c r="G3353" s="21">
        <f t="shared" si="52"/>
        <v>185001.20999999993</v>
      </c>
      <c r="H3353" s="20">
        <v>0</v>
      </c>
      <c r="I3353" s="20">
        <v>0</v>
      </c>
    </row>
    <row r="3354" spans="1:9" x14ac:dyDescent="0.25">
      <c r="A3354" s="164" t="s">
        <v>3262</v>
      </c>
      <c r="B3354" s="93"/>
      <c r="C3354" s="194" t="s">
        <v>3794</v>
      </c>
      <c r="D3354" s="210">
        <v>228997.30000000008</v>
      </c>
      <c r="E3354" s="210">
        <v>46404.150000000009</v>
      </c>
      <c r="F3354" s="20">
        <v>0</v>
      </c>
      <c r="G3354" s="21">
        <f t="shared" si="52"/>
        <v>182593.15000000008</v>
      </c>
      <c r="H3354" s="20">
        <v>0</v>
      </c>
      <c r="I3354" s="20">
        <v>0</v>
      </c>
    </row>
    <row r="3355" spans="1:9" x14ac:dyDescent="0.25">
      <c r="A3355" s="164" t="s">
        <v>3263</v>
      </c>
      <c r="B3355" s="93"/>
      <c r="C3355" s="194" t="s">
        <v>3794</v>
      </c>
      <c r="D3355" s="210">
        <v>185315.89999999994</v>
      </c>
      <c r="E3355" s="210">
        <v>50954.100000000006</v>
      </c>
      <c r="F3355" s="20">
        <v>0</v>
      </c>
      <c r="G3355" s="21">
        <f t="shared" si="52"/>
        <v>134361.79999999993</v>
      </c>
      <c r="H3355" s="20">
        <v>0</v>
      </c>
      <c r="I3355" s="20">
        <v>0</v>
      </c>
    </row>
    <row r="3356" spans="1:9" x14ac:dyDescent="0.25">
      <c r="A3356" s="164" t="s">
        <v>3264</v>
      </c>
      <c r="B3356" s="93"/>
      <c r="C3356" s="194" t="s">
        <v>3794</v>
      </c>
      <c r="D3356" s="210">
        <v>236516.69999999998</v>
      </c>
      <c r="E3356" s="210">
        <v>103999.1</v>
      </c>
      <c r="F3356" s="20">
        <v>0</v>
      </c>
      <c r="G3356" s="21">
        <f t="shared" si="52"/>
        <v>132517.59999999998</v>
      </c>
      <c r="H3356" s="20">
        <v>0</v>
      </c>
      <c r="I3356" s="20">
        <v>0</v>
      </c>
    </row>
    <row r="3357" spans="1:9" x14ac:dyDescent="0.25">
      <c r="A3357" s="164" t="s">
        <v>3265</v>
      </c>
      <c r="B3357" s="93"/>
      <c r="C3357" s="194" t="s">
        <v>3794</v>
      </c>
      <c r="D3357" s="210">
        <v>144301.49999999997</v>
      </c>
      <c r="E3357" s="210">
        <v>57744.2</v>
      </c>
      <c r="F3357" s="20">
        <v>0</v>
      </c>
      <c r="G3357" s="21">
        <f t="shared" si="52"/>
        <v>86557.299999999974</v>
      </c>
      <c r="H3357" s="20">
        <v>0</v>
      </c>
      <c r="I3357" s="20">
        <v>0</v>
      </c>
    </row>
    <row r="3358" spans="1:9" x14ac:dyDescent="0.25">
      <c r="A3358" s="164" t="s">
        <v>3266</v>
      </c>
      <c r="B3358" s="93"/>
      <c r="C3358" s="194" t="s">
        <v>3794</v>
      </c>
      <c r="D3358" s="210">
        <v>157594.50000000006</v>
      </c>
      <c r="E3358" s="210">
        <v>59136.049999999996</v>
      </c>
      <c r="F3358" s="20">
        <v>0</v>
      </c>
      <c r="G3358" s="21">
        <f t="shared" si="52"/>
        <v>98458.45000000007</v>
      </c>
      <c r="H3358" s="20">
        <v>0</v>
      </c>
      <c r="I3358" s="20">
        <v>0</v>
      </c>
    </row>
    <row r="3359" spans="1:9" x14ac:dyDescent="0.25">
      <c r="A3359" s="164" t="s">
        <v>3932</v>
      </c>
      <c r="B3359" s="93"/>
      <c r="C3359" s="194" t="s">
        <v>3794</v>
      </c>
      <c r="D3359" s="210">
        <v>104409</v>
      </c>
      <c r="E3359" s="210">
        <v>5800</v>
      </c>
      <c r="F3359" s="20">
        <v>0</v>
      </c>
      <c r="G3359" s="21">
        <f t="shared" si="52"/>
        <v>98609</v>
      </c>
      <c r="H3359" s="20">
        <v>0</v>
      </c>
      <c r="I3359" s="20">
        <v>0</v>
      </c>
    </row>
    <row r="3360" spans="1:9" x14ac:dyDescent="0.25">
      <c r="A3360" s="164" t="s">
        <v>3267</v>
      </c>
      <c r="B3360" s="93"/>
      <c r="C3360" s="194" t="s">
        <v>3794</v>
      </c>
      <c r="D3360" s="210">
        <v>185755.49999999991</v>
      </c>
      <c r="E3360" s="210">
        <v>72367.409999999989</v>
      </c>
      <c r="F3360" s="20">
        <v>0</v>
      </c>
      <c r="G3360" s="21">
        <f t="shared" si="52"/>
        <v>113388.08999999992</v>
      </c>
      <c r="H3360" s="20">
        <v>0</v>
      </c>
      <c r="I3360" s="20">
        <v>0</v>
      </c>
    </row>
    <row r="3361" spans="1:9" x14ac:dyDescent="0.25">
      <c r="A3361" s="164" t="s">
        <v>3268</v>
      </c>
      <c r="B3361" s="93"/>
      <c r="C3361" s="194" t="s">
        <v>3794</v>
      </c>
      <c r="D3361" s="210">
        <v>152113.50000000003</v>
      </c>
      <c r="E3361" s="210">
        <v>23649</v>
      </c>
      <c r="F3361" s="20">
        <v>0</v>
      </c>
      <c r="G3361" s="21">
        <f t="shared" si="52"/>
        <v>128464.50000000003</v>
      </c>
      <c r="H3361" s="20">
        <v>0</v>
      </c>
      <c r="I3361" s="20">
        <v>0</v>
      </c>
    </row>
    <row r="3362" spans="1:9" x14ac:dyDescent="0.25">
      <c r="A3362" s="164" t="s">
        <v>3269</v>
      </c>
      <c r="B3362" s="93"/>
      <c r="C3362" s="194" t="s">
        <v>3794</v>
      </c>
      <c r="D3362" s="210">
        <v>281641.5</v>
      </c>
      <c r="E3362" s="210">
        <v>105526.40000000001</v>
      </c>
      <c r="F3362" s="20">
        <v>0</v>
      </c>
      <c r="G3362" s="21">
        <f t="shared" si="52"/>
        <v>176115.09999999998</v>
      </c>
      <c r="H3362" s="20">
        <v>0</v>
      </c>
      <c r="I3362" s="20">
        <v>0</v>
      </c>
    </row>
    <row r="3363" spans="1:9" x14ac:dyDescent="0.25">
      <c r="A3363" s="164" t="s">
        <v>3270</v>
      </c>
      <c r="B3363" s="93"/>
      <c r="C3363" s="194" t="s">
        <v>3794</v>
      </c>
      <c r="D3363" s="210">
        <v>1105555.83</v>
      </c>
      <c r="E3363" s="210">
        <v>231599.62999999998</v>
      </c>
      <c r="F3363" s="20">
        <v>0</v>
      </c>
      <c r="G3363" s="21">
        <f t="shared" si="52"/>
        <v>873956.20000000007</v>
      </c>
      <c r="H3363" s="20">
        <v>0</v>
      </c>
      <c r="I3363" s="20">
        <v>0</v>
      </c>
    </row>
    <row r="3364" spans="1:9" x14ac:dyDescent="0.25">
      <c r="A3364" s="164" t="s">
        <v>3271</v>
      </c>
      <c r="B3364" s="93"/>
      <c r="C3364" s="194" t="s">
        <v>3794</v>
      </c>
      <c r="D3364" s="210">
        <v>218029.20000000007</v>
      </c>
      <c r="E3364" s="210">
        <v>5129.8</v>
      </c>
      <c r="F3364" s="20">
        <v>0</v>
      </c>
      <c r="G3364" s="21">
        <f t="shared" si="52"/>
        <v>212899.40000000008</v>
      </c>
      <c r="H3364" s="20">
        <v>0</v>
      </c>
      <c r="I3364" s="20">
        <v>0</v>
      </c>
    </row>
    <row r="3365" spans="1:9" x14ac:dyDescent="0.25">
      <c r="A3365" s="164" t="s">
        <v>3272</v>
      </c>
      <c r="B3365" s="93"/>
      <c r="C3365" s="194" t="s">
        <v>3794</v>
      </c>
      <c r="D3365" s="210">
        <v>104233.50000000003</v>
      </c>
      <c r="E3365" s="210">
        <v>14463.8</v>
      </c>
      <c r="F3365" s="20">
        <v>0</v>
      </c>
      <c r="G3365" s="21">
        <f t="shared" si="52"/>
        <v>89769.700000000026</v>
      </c>
      <c r="H3365" s="20">
        <v>0</v>
      </c>
      <c r="I3365" s="20">
        <v>0</v>
      </c>
    </row>
    <row r="3366" spans="1:9" x14ac:dyDescent="0.25">
      <c r="A3366" s="164" t="s">
        <v>3273</v>
      </c>
      <c r="B3366" s="93"/>
      <c r="C3366" s="194" t="s">
        <v>3794</v>
      </c>
      <c r="D3366" s="210">
        <v>216027.00000000006</v>
      </c>
      <c r="E3366" s="210">
        <v>3920</v>
      </c>
      <c r="F3366" s="20">
        <v>0</v>
      </c>
      <c r="G3366" s="21">
        <f t="shared" si="52"/>
        <v>212107.00000000006</v>
      </c>
      <c r="H3366" s="20">
        <v>0</v>
      </c>
      <c r="I3366" s="20">
        <v>0</v>
      </c>
    </row>
    <row r="3367" spans="1:9" x14ac:dyDescent="0.25">
      <c r="A3367" s="164" t="s">
        <v>3274</v>
      </c>
      <c r="B3367" s="93"/>
      <c r="C3367" s="194" t="s">
        <v>3794</v>
      </c>
      <c r="D3367" s="210">
        <v>74938.500000000029</v>
      </c>
      <c r="E3367" s="210">
        <v>0</v>
      </c>
      <c r="F3367" s="20">
        <v>0</v>
      </c>
      <c r="G3367" s="21">
        <f t="shared" si="52"/>
        <v>74938.500000000029</v>
      </c>
      <c r="H3367" s="20">
        <v>0</v>
      </c>
      <c r="I3367" s="20">
        <v>0</v>
      </c>
    </row>
    <row r="3368" spans="1:9" x14ac:dyDescent="0.25">
      <c r="A3368" s="164" t="s">
        <v>3275</v>
      </c>
      <c r="B3368" s="93"/>
      <c r="C3368" s="194" t="s">
        <v>3794</v>
      </c>
      <c r="D3368" s="210">
        <v>100201.49999999996</v>
      </c>
      <c r="E3368" s="210">
        <v>20143</v>
      </c>
      <c r="F3368" s="20">
        <v>0</v>
      </c>
      <c r="G3368" s="21">
        <f t="shared" si="52"/>
        <v>80058.499999999956</v>
      </c>
      <c r="H3368" s="20">
        <v>0</v>
      </c>
      <c r="I3368" s="20">
        <v>0</v>
      </c>
    </row>
    <row r="3369" spans="1:9" x14ac:dyDescent="0.25">
      <c r="A3369" s="164" t="s">
        <v>3276</v>
      </c>
      <c r="B3369" s="93"/>
      <c r="C3369" s="194" t="s">
        <v>3794</v>
      </c>
      <c r="D3369" s="210">
        <v>124928.99999999996</v>
      </c>
      <c r="E3369" s="210">
        <v>55823.9</v>
      </c>
      <c r="F3369" s="20">
        <v>0</v>
      </c>
      <c r="G3369" s="21">
        <f t="shared" si="52"/>
        <v>69105.099999999948</v>
      </c>
      <c r="H3369" s="20">
        <v>0</v>
      </c>
      <c r="I3369" s="20">
        <v>0</v>
      </c>
    </row>
    <row r="3370" spans="1:9" x14ac:dyDescent="0.25">
      <c r="A3370" s="164" t="s">
        <v>3277</v>
      </c>
      <c r="B3370" s="93"/>
      <c r="C3370" s="194" t="s">
        <v>3794</v>
      </c>
      <c r="D3370" s="210">
        <v>99918.000000000015</v>
      </c>
      <c r="E3370" s="210">
        <v>33372.6</v>
      </c>
      <c r="F3370" s="20">
        <v>0</v>
      </c>
      <c r="G3370" s="21">
        <f t="shared" si="52"/>
        <v>66545.400000000023</v>
      </c>
      <c r="H3370" s="20">
        <v>0</v>
      </c>
      <c r="I3370" s="20">
        <v>0</v>
      </c>
    </row>
    <row r="3371" spans="1:9" x14ac:dyDescent="0.25">
      <c r="A3371" s="164" t="s">
        <v>3278</v>
      </c>
      <c r="B3371" s="93"/>
      <c r="C3371" s="194" t="s">
        <v>3794</v>
      </c>
      <c r="D3371" s="210">
        <v>153027.00000000009</v>
      </c>
      <c r="E3371" s="210">
        <v>33289.25</v>
      </c>
      <c r="F3371" s="20">
        <v>0</v>
      </c>
      <c r="G3371" s="21">
        <f t="shared" si="52"/>
        <v>119737.75000000009</v>
      </c>
      <c r="H3371" s="20">
        <v>0</v>
      </c>
      <c r="I3371" s="20">
        <v>0</v>
      </c>
    </row>
    <row r="3372" spans="1:9" x14ac:dyDescent="0.25">
      <c r="A3372" s="164" t="s">
        <v>3279</v>
      </c>
      <c r="B3372" s="93"/>
      <c r="C3372" s="194" t="s">
        <v>3794</v>
      </c>
      <c r="D3372" s="210">
        <v>253679.30000000008</v>
      </c>
      <c r="E3372" s="210">
        <v>15383.75</v>
      </c>
      <c r="F3372" s="20">
        <v>0</v>
      </c>
      <c r="G3372" s="21">
        <f t="shared" si="52"/>
        <v>238295.55000000008</v>
      </c>
      <c r="H3372" s="20">
        <v>0</v>
      </c>
      <c r="I3372" s="20">
        <v>0</v>
      </c>
    </row>
    <row r="3373" spans="1:9" x14ac:dyDescent="0.25">
      <c r="A3373" s="164" t="s">
        <v>3280</v>
      </c>
      <c r="B3373" s="93"/>
      <c r="C3373" s="194" t="s">
        <v>3794</v>
      </c>
      <c r="D3373" s="210">
        <v>313342.19999999984</v>
      </c>
      <c r="E3373" s="210">
        <v>58622.499999999993</v>
      </c>
      <c r="F3373" s="20">
        <v>0</v>
      </c>
      <c r="G3373" s="21">
        <f t="shared" si="52"/>
        <v>254719.69999999984</v>
      </c>
      <c r="H3373" s="20">
        <v>0</v>
      </c>
      <c r="I3373" s="20">
        <v>0</v>
      </c>
    </row>
    <row r="3374" spans="1:9" x14ac:dyDescent="0.25">
      <c r="A3374" s="164" t="s">
        <v>3281</v>
      </c>
      <c r="B3374" s="93"/>
      <c r="C3374" s="194" t="s">
        <v>3794</v>
      </c>
      <c r="D3374" s="210">
        <v>797937.92</v>
      </c>
      <c r="E3374" s="210">
        <v>453242.29</v>
      </c>
      <c r="F3374" s="20">
        <v>0</v>
      </c>
      <c r="G3374" s="21">
        <f t="shared" si="52"/>
        <v>344695.63000000006</v>
      </c>
      <c r="H3374" s="20">
        <v>0</v>
      </c>
      <c r="I3374" s="20">
        <v>0</v>
      </c>
    </row>
    <row r="3375" spans="1:9" x14ac:dyDescent="0.25">
      <c r="A3375" s="164" t="s">
        <v>3282</v>
      </c>
      <c r="B3375" s="93"/>
      <c r="C3375" s="194" t="s">
        <v>3794</v>
      </c>
      <c r="D3375" s="210">
        <v>775739.14999999991</v>
      </c>
      <c r="E3375" s="210">
        <v>35140.149999999994</v>
      </c>
      <c r="F3375" s="20">
        <v>0</v>
      </c>
      <c r="G3375" s="21">
        <f t="shared" si="52"/>
        <v>740598.99999999988</v>
      </c>
      <c r="H3375" s="20">
        <v>0</v>
      </c>
      <c r="I3375" s="20">
        <v>0</v>
      </c>
    </row>
    <row r="3376" spans="1:9" x14ac:dyDescent="0.25">
      <c r="A3376" s="164" t="s">
        <v>3283</v>
      </c>
      <c r="B3376" s="93"/>
      <c r="C3376" s="194" t="s">
        <v>3794</v>
      </c>
      <c r="D3376" s="210">
        <v>192376.10000000006</v>
      </c>
      <c r="E3376" s="210">
        <v>32449.65</v>
      </c>
      <c r="F3376" s="20">
        <v>0</v>
      </c>
      <c r="G3376" s="21">
        <f t="shared" si="52"/>
        <v>159926.45000000007</v>
      </c>
      <c r="H3376" s="20">
        <v>0</v>
      </c>
      <c r="I3376" s="20">
        <v>0</v>
      </c>
    </row>
    <row r="3377" spans="1:9" x14ac:dyDescent="0.25">
      <c r="A3377" s="164" t="s">
        <v>3284</v>
      </c>
      <c r="B3377" s="93"/>
      <c r="C3377" s="194" t="s">
        <v>3794</v>
      </c>
      <c r="D3377" s="210">
        <v>867321.4</v>
      </c>
      <c r="E3377" s="210">
        <v>307317.89999999997</v>
      </c>
      <c r="F3377" s="20">
        <v>0</v>
      </c>
      <c r="G3377" s="21">
        <f t="shared" si="52"/>
        <v>560003.5</v>
      </c>
      <c r="H3377" s="20">
        <v>0</v>
      </c>
      <c r="I3377" s="20">
        <v>0</v>
      </c>
    </row>
    <row r="3378" spans="1:9" x14ac:dyDescent="0.25">
      <c r="A3378" s="164" t="s">
        <v>3285</v>
      </c>
      <c r="B3378" s="93"/>
      <c r="C3378" s="194" t="s">
        <v>3794</v>
      </c>
      <c r="D3378" s="210">
        <v>691058.40000000014</v>
      </c>
      <c r="E3378" s="210">
        <v>87487.049999999988</v>
      </c>
      <c r="F3378" s="20">
        <v>0</v>
      </c>
      <c r="G3378" s="21">
        <f t="shared" si="52"/>
        <v>603571.35000000009</v>
      </c>
      <c r="H3378" s="20">
        <v>0</v>
      </c>
      <c r="I3378" s="20">
        <v>0</v>
      </c>
    </row>
    <row r="3379" spans="1:9" x14ac:dyDescent="0.25">
      <c r="A3379" s="164" t="s">
        <v>3286</v>
      </c>
      <c r="B3379" s="93"/>
      <c r="C3379" s="194" t="s">
        <v>3794</v>
      </c>
      <c r="D3379" s="210">
        <v>910255.50000000012</v>
      </c>
      <c r="E3379" s="210">
        <v>76236.59</v>
      </c>
      <c r="F3379" s="20">
        <v>0</v>
      </c>
      <c r="G3379" s="21">
        <f t="shared" si="52"/>
        <v>834018.91000000015</v>
      </c>
      <c r="H3379" s="20">
        <v>0</v>
      </c>
      <c r="I3379" s="20">
        <v>0</v>
      </c>
    </row>
    <row r="3380" spans="1:9" x14ac:dyDescent="0.25">
      <c r="A3380" s="164" t="s">
        <v>3287</v>
      </c>
      <c r="B3380" s="93"/>
      <c r="C3380" s="194" t="s">
        <v>3794</v>
      </c>
      <c r="D3380" s="210">
        <v>384323.00000000006</v>
      </c>
      <c r="E3380" s="210">
        <v>67313.299999999988</v>
      </c>
      <c r="F3380" s="20">
        <v>0</v>
      </c>
      <c r="G3380" s="21">
        <f t="shared" si="52"/>
        <v>317009.70000000007</v>
      </c>
      <c r="H3380" s="20">
        <v>0</v>
      </c>
      <c r="I3380" s="20">
        <v>0</v>
      </c>
    </row>
    <row r="3381" spans="1:9" x14ac:dyDescent="0.25">
      <c r="A3381" s="164" t="s">
        <v>3288</v>
      </c>
      <c r="B3381" s="93"/>
      <c r="C3381" s="194" t="s">
        <v>3794</v>
      </c>
      <c r="D3381" s="210">
        <v>715308.7999999997</v>
      </c>
      <c r="E3381" s="210">
        <v>159042.68</v>
      </c>
      <c r="F3381" s="20">
        <v>0</v>
      </c>
      <c r="G3381" s="21">
        <f t="shared" si="52"/>
        <v>556266.11999999965</v>
      </c>
      <c r="H3381" s="20">
        <v>0</v>
      </c>
      <c r="I3381" s="20">
        <v>0</v>
      </c>
    </row>
    <row r="3382" spans="1:9" x14ac:dyDescent="0.25">
      <c r="A3382" s="164" t="s">
        <v>3289</v>
      </c>
      <c r="B3382" s="93"/>
      <c r="C3382" s="194" t="s">
        <v>3794</v>
      </c>
      <c r="D3382" s="210">
        <v>94136.000000000015</v>
      </c>
      <c r="E3382" s="210">
        <v>24255.7</v>
      </c>
      <c r="F3382" s="20">
        <v>0</v>
      </c>
      <c r="G3382" s="21">
        <f t="shared" si="52"/>
        <v>69880.300000000017</v>
      </c>
      <c r="H3382" s="20">
        <v>0</v>
      </c>
      <c r="I3382" s="20">
        <v>0</v>
      </c>
    </row>
    <row r="3383" spans="1:9" x14ac:dyDescent="0.25">
      <c r="A3383" s="164" t="s">
        <v>3290</v>
      </c>
      <c r="B3383" s="93"/>
      <c r="C3383" s="194" t="s">
        <v>3794</v>
      </c>
      <c r="D3383" s="210">
        <v>75001.499999999971</v>
      </c>
      <c r="E3383" s="210">
        <v>4796</v>
      </c>
      <c r="F3383" s="20">
        <v>0</v>
      </c>
      <c r="G3383" s="21">
        <f t="shared" si="52"/>
        <v>70205.499999999971</v>
      </c>
      <c r="H3383" s="20">
        <v>0</v>
      </c>
      <c r="I3383" s="20">
        <v>0</v>
      </c>
    </row>
    <row r="3384" spans="1:9" x14ac:dyDescent="0.25">
      <c r="A3384" s="164" t="s">
        <v>1370</v>
      </c>
      <c r="B3384" s="93"/>
      <c r="C3384" s="194" t="s">
        <v>3794</v>
      </c>
      <c r="D3384" s="210">
        <v>126897.30000000002</v>
      </c>
      <c r="E3384" s="210">
        <v>22823.949999999997</v>
      </c>
      <c r="F3384" s="20">
        <v>0</v>
      </c>
      <c r="G3384" s="21">
        <f t="shared" si="52"/>
        <v>104073.35000000002</v>
      </c>
      <c r="H3384" s="20">
        <v>0</v>
      </c>
      <c r="I3384" s="20">
        <v>0</v>
      </c>
    </row>
    <row r="3385" spans="1:9" x14ac:dyDescent="0.25">
      <c r="A3385" s="164" t="s">
        <v>3291</v>
      </c>
      <c r="B3385" s="93"/>
      <c r="C3385" s="194" t="s">
        <v>3795</v>
      </c>
      <c r="D3385" s="210">
        <v>364582.99999999994</v>
      </c>
      <c r="E3385" s="210">
        <v>155146.14999999997</v>
      </c>
      <c r="F3385" s="20">
        <v>0</v>
      </c>
      <c r="G3385" s="21">
        <f t="shared" si="52"/>
        <v>209436.84999999998</v>
      </c>
      <c r="H3385" s="20">
        <v>0</v>
      </c>
      <c r="I3385" s="20">
        <v>0</v>
      </c>
    </row>
    <row r="3386" spans="1:9" x14ac:dyDescent="0.25">
      <c r="A3386" s="164" t="s">
        <v>3292</v>
      </c>
      <c r="B3386" s="93"/>
      <c r="C3386" s="194" t="s">
        <v>3795</v>
      </c>
      <c r="D3386" s="210">
        <v>220347.99999999997</v>
      </c>
      <c r="E3386" s="210">
        <v>62971.750000000007</v>
      </c>
      <c r="F3386" s="20">
        <v>0</v>
      </c>
      <c r="G3386" s="21">
        <f t="shared" si="52"/>
        <v>157376.24999999997</v>
      </c>
      <c r="H3386" s="20">
        <v>0</v>
      </c>
      <c r="I3386" s="20">
        <v>0</v>
      </c>
    </row>
    <row r="3387" spans="1:9" x14ac:dyDescent="0.25">
      <c r="A3387" s="164" t="s">
        <v>3293</v>
      </c>
      <c r="B3387" s="93"/>
      <c r="C3387" s="194" t="s">
        <v>3795</v>
      </c>
      <c r="D3387" s="210">
        <v>75442.5</v>
      </c>
      <c r="E3387" s="210">
        <v>71105.649999999994</v>
      </c>
      <c r="F3387" s="20">
        <v>0</v>
      </c>
      <c r="G3387" s="21">
        <f t="shared" si="52"/>
        <v>4336.8500000000058</v>
      </c>
      <c r="H3387" s="20">
        <v>0</v>
      </c>
      <c r="I3387" s="20">
        <v>0</v>
      </c>
    </row>
    <row r="3388" spans="1:9" x14ac:dyDescent="0.25">
      <c r="A3388" s="164" t="s">
        <v>2847</v>
      </c>
      <c r="B3388" s="93"/>
      <c r="C3388" s="194" t="s">
        <v>3795</v>
      </c>
      <c r="D3388" s="210">
        <v>124928.99999999994</v>
      </c>
      <c r="E3388" s="210">
        <v>22060.400000000001</v>
      </c>
      <c r="F3388" s="20">
        <v>0</v>
      </c>
      <c r="G3388" s="21">
        <f t="shared" si="52"/>
        <v>102868.59999999995</v>
      </c>
      <c r="H3388" s="20">
        <v>0</v>
      </c>
      <c r="I3388" s="20">
        <v>0</v>
      </c>
    </row>
    <row r="3389" spans="1:9" x14ac:dyDescent="0.25">
      <c r="A3389" s="164" t="s">
        <v>3118</v>
      </c>
      <c r="B3389" s="93"/>
      <c r="C3389" s="194" t="s">
        <v>3795</v>
      </c>
      <c r="D3389" s="210">
        <v>253705.86000000004</v>
      </c>
      <c r="E3389" s="210">
        <v>123896.09999999999</v>
      </c>
      <c r="F3389" s="20">
        <v>0</v>
      </c>
      <c r="G3389" s="21">
        <f t="shared" si="52"/>
        <v>129809.76000000005</v>
      </c>
      <c r="H3389" s="20">
        <v>0</v>
      </c>
      <c r="I3389" s="20">
        <v>0</v>
      </c>
    </row>
    <row r="3390" spans="1:9" x14ac:dyDescent="0.25">
      <c r="A3390" s="164" t="s">
        <v>3294</v>
      </c>
      <c r="B3390" s="93"/>
      <c r="C3390" s="194" t="s">
        <v>3795</v>
      </c>
      <c r="D3390" s="210">
        <v>197161.49999999997</v>
      </c>
      <c r="E3390" s="210">
        <v>131093.79999999999</v>
      </c>
      <c r="F3390" s="20">
        <v>0</v>
      </c>
      <c r="G3390" s="21">
        <f t="shared" si="52"/>
        <v>66067.699999999983</v>
      </c>
      <c r="H3390" s="20">
        <v>0</v>
      </c>
      <c r="I3390" s="20">
        <v>0</v>
      </c>
    </row>
    <row r="3391" spans="1:9" x14ac:dyDescent="0.25">
      <c r="A3391" s="164" t="s">
        <v>3018</v>
      </c>
      <c r="B3391" s="93"/>
      <c r="C3391" s="194" t="s">
        <v>3795</v>
      </c>
      <c r="D3391" s="210">
        <v>288653.39999999997</v>
      </c>
      <c r="E3391" s="210">
        <v>261669.55000000002</v>
      </c>
      <c r="F3391" s="20">
        <v>0</v>
      </c>
      <c r="G3391" s="21">
        <f t="shared" si="52"/>
        <v>26983.849999999948</v>
      </c>
      <c r="H3391" s="20">
        <v>0</v>
      </c>
      <c r="I3391" s="20">
        <v>0</v>
      </c>
    </row>
    <row r="3392" spans="1:9" x14ac:dyDescent="0.25">
      <c r="A3392" s="164" t="s">
        <v>3295</v>
      </c>
      <c r="B3392" s="93"/>
      <c r="C3392" s="194" t="s">
        <v>3795</v>
      </c>
      <c r="D3392" s="210">
        <v>154003.50000000003</v>
      </c>
      <c r="E3392" s="210">
        <v>73983.75</v>
      </c>
      <c r="F3392" s="20">
        <v>0</v>
      </c>
      <c r="G3392" s="21">
        <f t="shared" si="52"/>
        <v>80019.750000000029</v>
      </c>
      <c r="H3392" s="20">
        <v>0</v>
      </c>
      <c r="I3392" s="20">
        <v>0</v>
      </c>
    </row>
    <row r="3393" spans="1:9" x14ac:dyDescent="0.25">
      <c r="A3393" s="164" t="s">
        <v>3019</v>
      </c>
      <c r="B3393" s="93"/>
      <c r="C3393" s="194" t="s">
        <v>3795</v>
      </c>
      <c r="D3393" s="210">
        <v>220909.50000000006</v>
      </c>
      <c r="E3393" s="210">
        <v>103184.15000000001</v>
      </c>
      <c r="F3393" s="20">
        <v>0</v>
      </c>
      <c r="G3393" s="21">
        <f t="shared" si="52"/>
        <v>117725.35000000005</v>
      </c>
      <c r="H3393" s="20">
        <v>0</v>
      </c>
      <c r="I3393" s="20">
        <v>0</v>
      </c>
    </row>
    <row r="3394" spans="1:9" x14ac:dyDescent="0.25">
      <c r="A3394" s="164" t="s">
        <v>3296</v>
      </c>
      <c r="B3394" s="93"/>
      <c r="C3394" s="194" t="s">
        <v>3795</v>
      </c>
      <c r="D3394" s="210">
        <v>199206.00000000006</v>
      </c>
      <c r="E3394" s="210">
        <v>66656.3</v>
      </c>
      <c r="F3394" s="20">
        <v>0</v>
      </c>
      <c r="G3394" s="21">
        <f t="shared" si="52"/>
        <v>132549.70000000007</v>
      </c>
      <c r="H3394" s="20">
        <v>0</v>
      </c>
      <c r="I3394" s="20">
        <v>0</v>
      </c>
    </row>
    <row r="3395" spans="1:9" x14ac:dyDescent="0.25">
      <c r="A3395" s="164" t="s">
        <v>314</v>
      </c>
      <c r="B3395" s="93"/>
      <c r="C3395" s="194" t="s">
        <v>3795</v>
      </c>
      <c r="D3395" s="210">
        <v>210136.49999999997</v>
      </c>
      <c r="E3395" s="210">
        <v>172986.86999999997</v>
      </c>
      <c r="F3395" s="20">
        <v>0</v>
      </c>
      <c r="G3395" s="21">
        <f t="shared" si="52"/>
        <v>37149.630000000005</v>
      </c>
      <c r="H3395" s="20">
        <v>0</v>
      </c>
      <c r="I3395" s="20">
        <v>0</v>
      </c>
    </row>
    <row r="3396" spans="1:9" x14ac:dyDescent="0.25">
      <c r="A3396" s="164" t="s">
        <v>3297</v>
      </c>
      <c r="B3396" s="93"/>
      <c r="C3396" s="194" t="s">
        <v>3795</v>
      </c>
      <c r="D3396" s="210">
        <v>126188.99999999997</v>
      </c>
      <c r="E3396" s="210">
        <v>100964.95000000001</v>
      </c>
      <c r="F3396" s="20">
        <v>0</v>
      </c>
      <c r="G3396" s="21">
        <f t="shared" ref="G3396:G3459" si="53">D3396-E3396</f>
        <v>25224.049999999959</v>
      </c>
      <c r="H3396" s="20">
        <v>0</v>
      </c>
      <c r="I3396" s="20">
        <v>0</v>
      </c>
    </row>
    <row r="3397" spans="1:9" x14ac:dyDescent="0.25">
      <c r="A3397" s="164" t="s">
        <v>316</v>
      </c>
      <c r="B3397" s="93"/>
      <c r="C3397" s="194" t="s">
        <v>3795</v>
      </c>
      <c r="D3397" s="210">
        <v>129939.90000000004</v>
      </c>
      <c r="E3397" s="210">
        <v>25875.750000000004</v>
      </c>
      <c r="F3397" s="20">
        <v>0</v>
      </c>
      <c r="G3397" s="21">
        <f t="shared" si="53"/>
        <v>104064.15000000004</v>
      </c>
      <c r="H3397" s="20">
        <v>0</v>
      </c>
      <c r="I3397" s="20">
        <v>0</v>
      </c>
    </row>
    <row r="3398" spans="1:9" x14ac:dyDescent="0.25">
      <c r="A3398" s="164" t="s">
        <v>3298</v>
      </c>
      <c r="B3398" s="93"/>
      <c r="C3398" s="194" t="s">
        <v>3795</v>
      </c>
      <c r="D3398" s="210">
        <v>245785.29999999996</v>
      </c>
      <c r="E3398" s="210">
        <v>170075.94999999998</v>
      </c>
      <c r="F3398" s="20">
        <v>0</v>
      </c>
      <c r="G3398" s="21">
        <f t="shared" si="53"/>
        <v>75709.349999999977</v>
      </c>
      <c r="H3398" s="20">
        <v>0</v>
      </c>
      <c r="I3398" s="20">
        <v>0</v>
      </c>
    </row>
    <row r="3399" spans="1:9" x14ac:dyDescent="0.25">
      <c r="A3399" s="164" t="s">
        <v>317</v>
      </c>
      <c r="B3399" s="93"/>
      <c r="C3399" s="194" t="s">
        <v>3795</v>
      </c>
      <c r="D3399" s="210">
        <v>237289.50000000006</v>
      </c>
      <c r="E3399" s="210">
        <v>83210.950000000012</v>
      </c>
      <c r="F3399" s="20">
        <v>0</v>
      </c>
      <c r="G3399" s="21">
        <f t="shared" si="53"/>
        <v>154078.55000000005</v>
      </c>
      <c r="H3399" s="20">
        <v>0</v>
      </c>
      <c r="I3399" s="20">
        <v>0</v>
      </c>
    </row>
    <row r="3400" spans="1:9" x14ac:dyDescent="0.25">
      <c r="A3400" s="164" t="s">
        <v>3299</v>
      </c>
      <c r="B3400" s="93"/>
      <c r="C3400" s="194" t="s">
        <v>3795</v>
      </c>
      <c r="D3400" s="210">
        <v>114093.00000000003</v>
      </c>
      <c r="E3400" s="210">
        <v>54259.85</v>
      </c>
      <c r="F3400" s="20">
        <v>0</v>
      </c>
      <c r="G3400" s="21">
        <f t="shared" si="53"/>
        <v>59833.150000000031</v>
      </c>
      <c r="H3400" s="20">
        <v>0</v>
      </c>
      <c r="I3400" s="20">
        <v>0</v>
      </c>
    </row>
    <row r="3401" spans="1:9" x14ac:dyDescent="0.25">
      <c r="A3401" s="164" t="s">
        <v>3300</v>
      </c>
      <c r="B3401" s="93"/>
      <c r="C3401" s="194" t="s">
        <v>3795</v>
      </c>
      <c r="D3401" s="210">
        <v>59968.060000000005</v>
      </c>
      <c r="E3401" s="210">
        <v>15421.659999999998</v>
      </c>
      <c r="F3401" s="20">
        <v>0</v>
      </c>
      <c r="G3401" s="21">
        <f t="shared" si="53"/>
        <v>44546.400000000009</v>
      </c>
      <c r="H3401" s="20">
        <v>0</v>
      </c>
      <c r="I3401" s="20">
        <v>0</v>
      </c>
    </row>
    <row r="3402" spans="1:9" x14ac:dyDescent="0.25">
      <c r="A3402" s="164" t="s">
        <v>3301</v>
      </c>
      <c r="B3402" s="93"/>
      <c r="C3402" s="194" t="s">
        <v>3795</v>
      </c>
      <c r="D3402" s="210">
        <v>122818.50000000003</v>
      </c>
      <c r="E3402" s="210">
        <v>118708.04999999997</v>
      </c>
      <c r="F3402" s="20">
        <v>0</v>
      </c>
      <c r="G3402" s="21">
        <f t="shared" si="53"/>
        <v>4110.4500000000553</v>
      </c>
      <c r="H3402" s="20">
        <v>0</v>
      </c>
      <c r="I3402" s="20">
        <v>0</v>
      </c>
    </row>
    <row r="3403" spans="1:9" x14ac:dyDescent="0.25">
      <c r="A3403" s="164" t="s">
        <v>3302</v>
      </c>
      <c r="B3403" s="93"/>
      <c r="C3403" s="194" t="s">
        <v>3795</v>
      </c>
      <c r="D3403" s="210">
        <v>267906.59999999998</v>
      </c>
      <c r="E3403" s="210">
        <v>177622.34000000003</v>
      </c>
      <c r="F3403" s="20">
        <v>0</v>
      </c>
      <c r="G3403" s="21">
        <f t="shared" si="53"/>
        <v>90284.259999999951</v>
      </c>
      <c r="H3403" s="20">
        <v>0</v>
      </c>
      <c r="I3403" s="20">
        <v>0</v>
      </c>
    </row>
    <row r="3404" spans="1:9" x14ac:dyDescent="0.25">
      <c r="A3404" s="164" t="s">
        <v>3303</v>
      </c>
      <c r="B3404" s="93"/>
      <c r="C3404" s="194" t="s">
        <v>3795</v>
      </c>
      <c r="D3404" s="210">
        <v>122850.00000000001</v>
      </c>
      <c r="E3404" s="210">
        <v>81698.25</v>
      </c>
      <c r="F3404" s="20">
        <v>0</v>
      </c>
      <c r="G3404" s="21">
        <f t="shared" si="53"/>
        <v>41151.750000000015</v>
      </c>
      <c r="H3404" s="20">
        <v>0</v>
      </c>
      <c r="I3404" s="20">
        <v>0</v>
      </c>
    </row>
    <row r="3405" spans="1:9" x14ac:dyDescent="0.25">
      <c r="A3405" s="164" t="s">
        <v>3304</v>
      </c>
      <c r="B3405" s="93"/>
      <c r="C3405" s="194" t="s">
        <v>3795</v>
      </c>
      <c r="D3405" s="210">
        <v>62748.000000000022</v>
      </c>
      <c r="E3405" s="210">
        <v>30750</v>
      </c>
      <c r="F3405" s="20">
        <v>0</v>
      </c>
      <c r="G3405" s="21">
        <f t="shared" si="53"/>
        <v>31998.000000000022</v>
      </c>
      <c r="H3405" s="20">
        <v>0</v>
      </c>
      <c r="I3405" s="20">
        <v>0</v>
      </c>
    </row>
    <row r="3406" spans="1:9" x14ac:dyDescent="0.25">
      <c r="A3406" s="164" t="s">
        <v>3305</v>
      </c>
      <c r="B3406" s="93"/>
      <c r="C3406" s="194" t="s">
        <v>3795</v>
      </c>
      <c r="D3406" s="210">
        <v>113463.00000000003</v>
      </c>
      <c r="E3406" s="210">
        <v>10345.200000000001</v>
      </c>
      <c r="F3406" s="20">
        <v>0</v>
      </c>
      <c r="G3406" s="21">
        <f t="shared" si="53"/>
        <v>103117.80000000003</v>
      </c>
      <c r="H3406" s="20">
        <v>0</v>
      </c>
      <c r="I3406" s="20">
        <v>0</v>
      </c>
    </row>
    <row r="3407" spans="1:9" x14ac:dyDescent="0.25">
      <c r="A3407" s="164" t="s">
        <v>3306</v>
      </c>
      <c r="B3407" s="93"/>
      <c r="C3407" s="194" t="s">
        <v>3795</v>
      </c>
      <c r="D3407" s="210">
        <v>85837.5</v>
      </c>
      <c r="E3407" s="210">
        <v>66816.299999999988</v>
      </c>
      <c r="F3407" s="20">
        <v>0</v>
      </c>
      <c r="G3407" s="21">
        <f t="shared" si="53"/>
        <v>19021.200000000012</v>
      </c>
      <c r="H3407" s="20">
        <v>0</v>
      </c>
      <c r="I3407" s="20">
        <v>0</v>
      </c>
    </row>
    <row r="3408" spans="1:9" x14ac:dyDescent="0.25">
      <c r="A3408" s="164" t="s">
        <v>3307</v>
      </c>
      <c r="B3408" s="93"/>
      <c r="C3408" s="194" t="s">
        <v>3795</v>
      </c>
      <c r="D3408" s="210">
        <v>122175.20000000001</v>
      </c>
      <c r="E3408" s="210">
        <v>66793.05</v>
      </c>
      <c r="F3408" s="20">
        <v>0</v>
      </c>
      <c r="G3408" s="21">
        <f t="shared" si="53"/>
        <v>55382.150000000009</v>
      </c>
      <c r="H3408" s="20">
        <v>0</v>
      </c>
      <c r="I3408" s="20">
        <v>0</v>
      </c>
    </row>
    <row r="3409" spans="1:9" x14ac:dyDescent="0.25">
      <c r="A3409" s="164" t="s">
        <v>3308</v>
      </c>
      <c r="B3409" s="93"/>
      <c r="C3409" s="194" t="s">
        <v>3795</v>
      </c>
      <c r="D3409" s="210">
        <v>156401.09999999995</v>
      </c>
      <c r="E3409" s="210">
        <v>51156.099999999991</v>
      </c>
      <c r="F3409" s="20">
        <v>0</v>
      </c>
      <c r="G3409" s="21">
        <f t="shared" si="53"/>
        <v>105244.99999999996</v>
      </c>
      <c r="H3409" s="20">
        <v>0</v>
      </c>
      <c r="I3409" s="20">
        <v>0</v>
      </c>
    </row>
    <row r="3410" spans="1:9" x14ac:dyDescent="0.25">
      <c r="A3410" s="164" t="s">
        <v>3309</v>
      </c>
      <c r="B3410" s="93"/>
      <c r="C3410" s="194" t="s">
        <v>3795</v>
      </c>
      <c r="D3410" s="210">
        <v>235588.50000000003</v>
      </c>
      <c r="E3410" s="210">
        <v>117633.15000000001</v>
      </c>
      <c r="F3410" s="20">
        <v>0</v>
      </c>
      <c r="G3410" s="21">
        <f t="shared" si="53"/>
        <v>117955.35000000002</v>
      </c>
      <c r="H3410" s="20">
        <v>0</v>
      </c>
      <c r="I3410" s="20">
        <v>0</v>
      </c>
    </row>
    <row r="3411" spans="1:9" x14ac:dyDescent="0.25">
      <c r="A3411" s="164" t="s">
        <v>2852</v>
      </c>
      <c r="B3411" s="93"/>
      <c r="C3411" s="194" t="s">
        <v>3795</v>
      </c>
      <c r="D3411" s="210">
        <v>306319.69999999995</v>
      </c>
      <c r="E3411" s="210">
        <v>152146.87000000005</v>
      </c>
      <c r="F3411" s="20">
        <v>0</v>
      </c>
      <c r="G3411" s="21">
        <f t="shared" si="53"/>
        <v>154172.8299999999</v>
      </c>
      <c r="H3411" s="20">
        <v>0</v>
      </c>
      <c r="I3411" s="20">
        <v>0</v>
      </c>
    </row>
    <row r="3412" spans="1:9" x14ac:dyDescent="0.25">
      <c r="A3412" s="164" t="s">
        <v>2854</v>
      </c>
      <c r="B3412" s="93"/>
      <c r="C3412" s="194" t="s">
        <v>3795</v>
      </c>
      <c r="D3412" s="210">
        <v>312371.70000000007</v>
      </c>
      <c r="E3412" s="210">
        <v>221700.05</v>
      </c>
      <c r="F3412" s="20">
        <v>0</v>
      </c>
      <c r="G3412" s="21">
        <f t="shared" si="53"/>
        <v>90671.650000000081</v>
      </c>
      <c r="H3412" s="20">
        <v>0</v>
      </c>
      <c r="I3412" s="20">
        <v>0</v>
      </c>
    </row>
    <row r="3413" spans="1:9" x14ac:dyDescent="0.25">
      <c r="A3413" s="164" t="s">
        <v>3310</v>
      </c>
      <c r="B3413" s="93"/>
      <c r="C3413" s="194" t="s">
        <v>3795</v>
      </c>
      <c r="D3413" s="210">
        <v>107824.49999999999</v>
      </c>
      <c r="E3413" s="210">
        <v>25225.4</v>
      </c>
      <c r="F3413" s="20">
        <v>0</v>
      </c>
      <c r="G3413" s="21">
        <f t="shared" si="53"/>
        <v>82599.099999999977</v>
      </c>
      <c r="H3413" s="20">
        <v>0</v>
      </c>
      <c r="I3413" s="20">
        <v>0</v>
      </c>
    </row>
    <row r="3414" spans="1:9" x14ac:dyDescent="0.25">
      <c r="A3414" s="164" t="s">
        <v>3311</v>
      </c>
      <c r="B3414" s="93"/>
      <c r="C3414" s="194" t="s">
        <v>3795</v>
      </c>
      <c r="D3414" s="210">
        <v>57078.000000000015</v>
      </c>
      <c r="E3414" s="210">
        <v>15580.7</v>
      </c>
      <c r="F3414" s="20">
        <v>0</v>
      </c>
      <c r="G3414" s="21">
        <f t="shared" si="53"/>
        <v>41497.300000000017</v>
      </c>
      <c r="H3414" s="20">
        <v>0</v>
      </c>
      <c r="I3414" s="20">
        <v>0</v>
      </c>
    </row>
    <row r="3415" spans="1:9" x14ac:dyDescent="0.25">
      <c r="A3415" s="164" t="s">
        <v>3312</v>
      </c>
      <c r="B3415" s="93"/>
      <c r="C3415" s="194" t="s">
        <v>3795</v>
      </c>
      <c r="D3415" s="210">
        <v>99351.000000000029</v>
      </c>
      <c r="E3415" s="210">
        <v>36950.149999999994</v>
      </c>
      <c r="F3415" s="20">
        <v>0</v>
      </c>
      <c r="G3415" s="21">
        <f t="shared" si="53"/>
        <v>62400.850000000035</v>
      </c>
      <c r="H3415" s="20">
        <v>0</v>
      </c>
      <c r="I3415" s="20">
        <v>0</v>
      </c>
    </row>
    <row r="3416" spans="1:9" x14ac:dyDescent="0.25">
      <c r="A3416" s="164" t="s">
        <v>3313</v>
      </c>
      <c r="B3416" s="93"/>
      <c r="C3416" s="194" t="s">
        <v>3795</v>
      </c>
      <c r="D3416" s="210">
        <v>86089.499999999985</v>
      </c>
      <c r="E3416" s="210">
        <v>71583.299999999988</v>
      </c>
      <c r="F3416" s="20">
        <v>0</v>
      </c>
      <c r="G3416" s="21">
        <f t="shared" si="53"/>
        <v>14506.199999999997</v>
      </c>
      <c r="H3416" s="20">
        <v>0</v>
      </c>
      <c r="I3416" s="20">
        <v>0</v>
      </c>
    </row>
    <row r="3417" spans="1:9" x14ac:dyDescent="0.25">
      <c r="A3417" s="164" t="s">
        <v>3314</v>
      </c>
      <c r="B3417" s="93"/>
      <c r="C3417" s="194" t="s">
        <v>3795</v>
      </c>
      <c r="D3417" s="210">
        <v>86593.500000000029</v>
      </c>
      <c r="E3417" s="210">
        <v>64772.099999999991</v>
      </c>
      <c r="F3417" s="20">
        <v>0</v>
      </c>
      <c r="G3417" s="21">
        <f t="shared" si="53"/>
        <v>21821.400000000038</v>
      </c>
      <c r="H3417" s="20">
        <v>0</v>
      </c>
      <c r="I3417" s="20">
        <v>0</v>
      </c>
    </row>
    <row r="3418" spans="1:9" x14ac:dyDescent="0.25">
      <c r="A3418" s="164" t="s">
        <v>3315</v>
      </c>
      <c r="B3418" s="93"/>
      <c r="C3418" s="194" t="s">
        <v>3795</v>
      </c>
      <c r="D3418" s="210">
        <v>247747.49999999997</v>
      </c>
      <c r="E3418" s="210">
        <v>159169.91999999998</v>
      </c>
      <c r="F3418" s="20">
        <v>0</v>
      </c>
      <c r="G3418" s="21">
        <f t="shared" si="53"/>
        <v>88577.579999999987</v>
      </c>
      <c r="H3418" s="20">
        <v>0</v>
      </c>
      <c r="I3418" s="20">
        <v>0</v>
      </c>
    </row>
    <row r="3419" spans="1:9" x14ac:dyDescent="0.25">
      <c r="A3419" s="164" t="s">
        <v>3316</v>
      </c>
      <c r="B3419" s="93"/>
      <c r="C3419" s="194" t="s">
        <v>3795</v>
      </c>
      <c r="D3419" s="210">
        <v>275970.49999999994</v>
      </c>
      <c r="E3419" s="210">
        <v>179478.45000000004</v>
      </c>
      <c r="F3419" s="20">
        <v>0</v>
      </c>
      <c r="G3419" s="21">
        <f t="shared" si="53"/>
        <v>96492.049999999901</v>
      </c>
      <c r="H3419" s="20">
        <v>0</v>
      </c>
      <c r="I3419" s="20">
        <v>0</v>
      </c>
    </row>
    <row r="3420" spans="1:9" x14ac:dyDescent="0.25">
      <c r="A3420" s="164" t="s">
        <v>3317</v>
      </c>
      <c r="B3420" s="93"/>
      <c r="C3420" s="194" t="s">
        <v>3795</v>
      </c>
      <c r="D3420" s="210">
        <v>265654</v>
      </c>
      <c r="E3420" s="210">
        <v>197340.94999999998</v>
      </c>
      <c r="F3420" s="20">
        <v>0</v>
      </c>
      <c r="G3420" s="21">
        <f t="shared" si="53"/>
        <v>68313.050000000017</v>
      </c>
      <c r="H3420" s="20">
        <v>0</v>
      </c>
      <c r="I3420" s="20">
        <v>0</v>
      </c>
    </row>
    <row r="3421" spans="1:9" x14ac:dyDescent="0.25">
      <c r="A3421" s="164" t="s">
        <v>2519</v>
      </c>
      <c r="B3421" s="93"/>
      <c r="C3421" s="194" t="s">
        <v>3795</v>
      </c>
      <c r="D3421" s="210">
        <v>217318.50000000003</v>
      </c>
      <c r="E3421" s="210">
        <v>145393.60000000001</v>
      </c>
      <c r="F3421" s="20">
        <v>0</v>
      </c>
      <c r="G3421" s="21">
        <f t="shared" si="53"/>
        <v>71924.900000000023</v>
      </c>
      <c r="H3421" s="20">
        <v>0</v>
      </c>
      <c r="I3421" s="20">
        <v>0</v>
      </c>
    </row>
    <row r="3422" spans="1:9" x14ac:dyDescent="0.25">
      <c r="A3422" s="164" t="s">
        <v>3318</v>
      </c>
      <c r="B3422" s="93"/>
      <c r="C3422" s="194" t="s">
        <v>3795</v>
      </c>
      <c r="D3422" s="210">
        <v>592893.00000000023</v>
      </c>
      <c r="E3422" s="210">
        <v>394054.44999999984</v>
      </c>
      <c r="F3422" s="20">
        <v>0</v>
      </c>
      <c r="G3422" s="21">
        <f t="shared" si="53"/>
        <v>198838.5500000004</v>
      </c>
      <c r="H3422" s="20">
        <v>0</v>
      </c>
      <c r="I3422" s="20">
        <v>0</v>
      </c>
    </row>
    <row r="3423" spans="1:9" x14ac:dyDescent="0.25">
      <c r="A3423" s="164" t="s">
        <v>3319</v>
      </c>
      <c r="B3423" s="93"/>
      <c r="C3423" s="194" t="s">
        <v>3795</v>
      </c>
      <c r="D3423" s="210">
        <v>1271996.0999999994</v>
      </c>
      <c r="E3423" s="210">
        <v>687060.3</v>
      </c>
      <c r="F3423" s="20">
        <v>0</v>
      </c>
      <c r="G3423" s="21">
        <f t="shared" si="53"/>
        <v>584935.79999999935</v>
      </c>
      <c r="H3423" s="20">
        <v>0</v>
      </c>
      <c r="I3423" s="20">
        <v>0</v>
      </c>
    </row>
    <row r="3424" spans="1:9" x14ac:dyDescent="0.25">
      <c r="A3424" s="164" t="s">
        <v>3320</v>
      </c>
      <c r="B3424" s="93"/>
      <c r="C3424" s="194" t="s">
        <v>3795</v>
      </c>
      <c r="D3424" s="210">
        <v>249078.30000000008</v>
      </c>
      <c r="E3424" s="210">
        <v>86423.4</v>
      </c>
      <c r="F3424" s="20">
        <v>0</v>
      </c>
      <c r="G3424" s="21">
        <f t="shared" si="53"/>
        <v>162654.90000000008</v>
      </c>
      <c r="H3424" s="20">
        <v>0</v>
      </c>
      <c r="I3424" s="20">
        <v>0</v>
      </c>
    </row>
    <row r="3425" spans="1:9" x14ac:dyDescent="0.25">
      <c r="A3425" s="164" t="s">
        <v>2215</v>
      </c>
      <c r="B3425" s="93"/>
      <c r="C3425" s="194" t="s">
        <v>3795</v>
      </c>
      <c r="D3425" s="210">
        <v>154633.50000000006</v>
      </c>
      <c r="E3425" s="210">
        <v>51008.210000000014</v>
      </c>
      <c r="F3425" s="20">
        <v>0</v>
      </c>
      <c r="G3425" s="21">
        <f t="shared" si="53"/>
        <v>103625.29000000004</v>
      </c>
      <c r="H3425" s="20">
        <v>0</v>
      </c>
      <c r="I3425" s="20">
        <v>0</v>
      </c>
    </row>
    <row r="3426" spans="1:9" x14ac:dyDescent="0.25">
      <c r="A3426" s="164" t="s">
        <v>2216</v>
      </c>
      <c r="B3426" s="93"/>
      <c r="C3426" s="194" t="s">
        <v>3795</v>
      </c>
      <c r="D3426" s="210">
        <v>121211.99999999999</v>
      </c>
      <c r="E3426" s="210">
        <v>64761.950000000004</v>
      </c>
      <c r="F3426" s="20">
        <v>0</v>
      </c>
      <c r="G3426" s="21">
        <f t="shared" si="53"/>
        <v>56450.049999999981</v>
      </c>
      <c r="H3426" s="20">
        <v>0</v>
      </c>
      <c r="I3426" s="20">
        <v>0</v>
      </c>
    </row>
    <row r="3427" spans="1:9" x14ac:dyDescent="0.25">
      <c r="A3427" s="164" t="s">
        <v>3321</v>
      </c>
      <c r="B3427" s="93"/>
      <c r="C3427" s="194" t="s">
        <v>3795</v>
      </c>
      <c r="D3427" s="210">
        <v>290491.40000000002</v>
      </c>
      <c r="E3427" s="210">
        <v>167999.67</v>
      </c>
      <c r="F3427" s="20">
        <v>0</v>
      </c>
      <c r="G3427" s="21">
        <f t="shared" si="53"/>
        <v>122491.73000000001</v>
      </c>
      <c r="H3427" s="20">
        <v>0</v>
      </c>
      <c r="I3427" s="20">
        <v>0</v>
      </c>
    </row>
    <row r="3428" spans="1:9" x14ac:dyDescent="0.25">
      <c r="A3428" s="164" t="s">
        <v>3322</v>
      </c>
      <c r="B3428" s="93"/>
      <c r="C3428" s="194" t="s">
        <v>3795</v>
      </c>
      <c r="D3428" s="210">
        <v>136991.69999999998</v>
      </c>
      <c r="E3428" s="210">
        <v>80633.26999999999</v>
      </c>
      <c r="F3428" s="20">
        <v>0</v>
      </c>
      <c r="G3428" s="21">
        <f t="shared" si="53"/>
        <v>56358.429999999993</v>
      </c>
      <c r="H3428" s="20">
        <v>0</v>
      </c>
      <c r="I3428" s="20">
        <v>0</v>
      </c>
    </row>
    <row r="3429" spans="1:9" x14ac:dyDescent="0.25">
      <c r="A3429" s="164" t="s">
        <v>3323</v>
      </c>
      <c r="B3429" s="93"/>
      <c r="C3429" s="194" t="s">
        <v>3795</v>
      </c>
      <c r="D3429" s="210">
        <v>63189.000000000007</v>
      </c>
      <c r="E3429" s="210">
        <v>14157</v>
      </c>
      <c r="F3429" s="20">
        <v>0</v>
      </c>
      <c r="G3429" s="21">
        <f t="shared" si="53"/>
        <v>49032.000000000007</v>
      </c>
      <c r="H3429" s="20">
        <v>0</v>
      </c>
      <c r="I3429" s="20">
        <v>0</v>
      </c>
    </row>
    <row r="3430" spans="1:9" x14ac:dyDescent="0.25">
      <c r="A3430" s="164" t="s">
        <v>3324</v>
      </c>
      <c r="B3430" s="93"/>
      <c r="C3430" s="194" t="s">
        <v>3795</v>
      </c>
      <c r="D3430" s="210">
        <v>72638.999999999971</v>
      </c>
      <c r="E3430" s="210">
        <v>0</v>
      </c>
      <c r="F3430" s="20">
        <v>0</v>
      </c>
      <c r="G3430" s="21">
        <f t="shared" si="53"/>
        <v>72638.999999999971</v>
      </c>
      <c r="H3430" s="20">
        <v>0</v>
      </c>
      <c r="I3430" s="20">
        <v>0</v>
      </c>
    </row>
    <row r="3431" spans="1:9" x14ac:dyDescent="0.25">
      <c r="A3431" s="164" t="s">
        <v>3325</v>
      </c>
      <c r="B3431" s="93"/>
      <c r="C3431" s="194" t="s">
        <v>3795</v>
      </c>
      <c r="D3431" s="210">
        <v>102753.00000000001</v>
      </c>
      <c r="E3431" s="210">
        <v>27303.350000000002</v>
      </c>
      <c r="F3431" s="20">
        <v>0</v>
      </c>
      <c r="G3431" s="21">
        <f t="shared" si="53"/>
        <v>75449.650000000009</v>
      </c>
      <c r="H3431" s="20">
        <v>0</v>
      </c>
      <c r="I3431" s="20">
        <v>0</v>
      </c>
    </row>
    <row r="3432" spans="1:9" x14ac:dyDescent="0.25">
      <c r="A3432" s="164" t="s">
        <v>3326</v>
      </c>
      <c r="B3432" s="93"/>
      <c r="C3432" s="194" t="s">
        <v>3795</v>
      </c>
      <c r="D3432" s="210">
        <v>99445.500000000015</v>
      </c>
      <c r="E3432" s="210">
        <v>31623.3</v>
      </c>
      <c r="F3432" s="20">
        <v>0</v>
      </c>
      <c r="G3432" s="21">
        <f t="shared" si="53"/>
        <v>67822.200000000012</v>
      </c>
      <c r="H3432" s="20">
        <v>0</v>
      </c>
      <c r="I3432" s="20">
        <v>0</v>
      </c>
    </row>
    <row r="3433" spans="1:9" x14ac:dyDescent="0.25">
      <c r="A3433" s="164" t="s">
        <v>3327</v>
      </c>
      <c r="B3433" s="93"/>
      <c r="C3433" s="194" t="s">
        <v>3795</v>
      </c>
      <c r="D3433" s="210">
        <v>700370.99999999965</v>
      </c>
      <c r="E3433" s="210">
        <v>379911.07</v>
      </c>
      <c r="F3433" s="20">
        <v>0</v>
      </c>
      <c r="G3433" s="21">
        <f t="shared" si="53"/>
        <v>320459.92999999964</v>
      </c>
      <c r="H3433" s="20">
        <v>0</v>
      </c>
      <c r="I3433" s="20">
        <v>0</v>
      </c>
    </row>
    <row r="3434" spans="1:9" x14ac:dyDescent="0.25">
      <c r="A3434" s="164" t="s">
        <v>3328</v>
      </c>
      <c r="B3434" s="93"/>
      <c r="C3434" s="194" t="s">
        <v>3795</v>
      </c>
      <c r="D3434" s="210">
        <v>26932.050000000003</v>
      </c>
      <c r="E3434" s="210">
        <v>11296.45</v>
      </c>
      <c r="F3434" s="20">
        <v>0</v>
      </c>
      <c r="G3434" s="21">
        <f t="shared" si="53"/>
        <v>15635.600000000002</v>
      </c>
      <c r="H3434" s="20">
        <v>0</v>
      </c>
      <c r="I3434" s="20">
        <v>0</v>
      </c>
    </row>
    <row r="3435" spans="1:9" x14ac:dyDescent="0.25">
      <c r="A3435" s="164" t="s">
        <v>3329</v>
      </c>
      <c r="B3435" s="93"/>
      <c r="C3435" s="194" t="s">
        <v>3795</v>
      </c>
      <c r="D3435" s="210">
        <v>148925.70000000004</v>
      </c>
      <c r="E3435" s="210">
        <v>47627.799999999988</v>
      </c>
      <c r="F3435" s="20">
        <v>0</v>
      </c>
      <c r="G3435" s="21">
        <f t="shared" si="53"/>
        <v>101297.90000000005</v>
      </c>
      <c r="H3435" s="20">
        <v>0</v>
      </c>
      <c r="I3435" s="20">
        <v>0</v>
      </c>
    </row>
    <row r="3436" spans="1:9" x14ac:dyDescent="0.25">
      <c r="A3436" s="164" t="s">
        <v>2934</v>
      </c>
      <c r="B3436" s="93"/>
      <c r="C3436" s="194" t="s">
        <v>3796</v>
      </c>
      <c r="D3436" s="210">
        <v>117432</v>
      </c>
      <c r="E3436" s="210">
        <v>22442.150000000005</v>
      </c>
      <c r="F3436" s="20">
        <v>0</v>
      </c>
      <c r="G3436" s="21">
        <f t="shared" si="53"/>
        <v>94989.849999999991</v>
      </c>
      <c r="H3436" s="20">
        <v>0</v>
      </c>
      <c r="I3436" s="20">
        <v>0</v>
      </c>
    </row>
    <row r="3437" spans="1:9" x14ac:dyDescent="0.25">
      <c r="A3437" s="164" t="s">
        <v>2935</v>
      </c>
      <c r="B3437" s="93"/>
      <c r="C3437" s="194" t="s">
        <v>3796</v>
      </c>
      <c r="D3437" s="210">
        <v>77175</v>
      </c>
      <c r="E3437" s="210">
        <v>0</v>
      </c>
      <c r="F3437" s="20">
        <v>0</v>
      </c>
      <c r="G3437" s="21">
        <f t="shared" si="53"/>
        <v>77175</v>
      </c>
      <c r="H3437" s="20">
        <v>0</v>
      </c>
      <c r="I3437" s="20">
        <v>0</v>
      </c>
    </row>
    <row r="3438" spans="1:9" x14ac:dyDescent="0.25">
      <c r="A3438" s="164" t="s">
        <v>3187</v>
      </c>
      <c r="B3438" s="93"/>
      <c r="C3438" s="194" t="s">
        <v>3797</v>
      </c>
      <c r="D3438" s="210">
        <v>165312.00000000009</v>
      </c>
      <c r="E3438" s="210">
        <v>21248</v>
      </c>
      <c r="F3438" s="20">
        <v>0</v>
      </c>
      <c r="G3438" s="21">
        <f t="shared" si="53"/>
        <v>144064.00000000009</v>
      </c>
      <c r="H3438" s="20">
        <v>0</v>
      </c>
      <c r="I3438" s="20">
        <v>0</v>
      </c>
    </row>
    <row r="3439" spans="1:9" x14ac:dyDescent="0.25">
      <c r="A3439" s="164" t="s">
        <v>3188</v>
      </c>
      <c r="B3439" s="93"/>
      <c r="C3439" s="194" t="s">
        <v>3797</v>
      </c>
      <c r="D3439" s="210">
        <v>146075.99999999994</v>
      </c>
      <c r="E3439" s="210">
        <v>30140.7</v>
      </c>
      <c r="F3439" s="20">
        <v>0</v>
      </c>
      <c r="G3439" s="21">
        <f t="shared" si="53"/>
        <v>115935.29999999994</v>
      </c>
      <c r="H3439" s="20">
        <v>0</v>
      </c>
      <c r="I3439" s="20">
        <v>0</v>
      </c>
    </row>
    <row r="3440" spans="1:9" x14ac:dyDescent="0.25">
      <c r="A3440" s="164" t="s">
        <v>3330</v>
      </c>
      <c r="B3440" s="93"/>
      <c r="C3440" s="194" t="s">
        <v>3797</v>
      </c>
      <c r="D3440" s="210">
        <v>322245</v>
      </c>
      <c r="E3440" s="210">
        <v>1093.8</v>
      </c>
      <c r="F3440" s="20">
        <v>0</v>
      </c>
      <c r="G3440" s="21">
        <f t="shared" si="53"/>
        <v>321151.2</v>
      </c>
      <c r="H3440" s="20">
        <v>0</v>
      </c>
      <c r="I3440" s="20">
        <v>0</v>
      </c>
    </row>
    <row r="3441" spans="1:9" x14ac:dyDescent="0.25">
      <c r="A3441" s="164" t="s">
        <v>3331</v>
      </c>
      <c r="B3441" s="93"/>
      <c r="C3441" s="194" t="s">
        <v>3798</v>
      </c>
      <c r="D3441" s="210">
        <v>396327.63999999984</v>
      </c>
      <c r="E3441" s="210">
        <v>270452.55</v>
      </c>
      <c r="F3441" s="20">
        <v>0</v>
      </c>
      <c r="G3441" s="21">
        <f t="shared" si="53"/>
        <v>125875.08999999985</v>
      </c>
      <c r="H3441" s="20">
        <v>0</v>
      </c>
      <c r="I3441" s="20">
        <v>0</v>
      </c>
    </row>
    <row r="3442" spans="1:9" x14ac:dyDescent="0.25">
      <c r="A3442" s="164" t="s">
        <v>3332</v>
      </c>
      <c r="B3442" s="93"/>
      <c r="C3442" s="194" t="s">
        <v>3799</v>
      </c>
      <c r="D3442" s="210">
        <v>178116.00000000006</v>
      </c>
      <c r="E3442" s="210">
        <v>9435.5499999999993</v>
      </c>
      <c r="F3442" s="20">
        <v>0</v>
      </c>
      <c r="G3442" s="21">
        <f t="shared" si="53"/>
        <v>168680.45000000007</v>
      </c>
      <c r="H3442" s="20">
        <v>0</v>
      </c>
      <c r="I3442" s="20">
        <v>0</v>
      </c>
    </row>
    <row r="3443" spans="1:9" x14ac:dyDescent="0.25">
      <c r="A3443" s="164" t="s">
        <v>2433</v>
      </c>
      <c r="B3443" s="93"/>
      <c r="C3443" s="194" t="s">
        <v>3800</v>
      </c>
      <c r="D3443" s="210">
        <v>517506.77</v>
      </c>
      <c r="E3443" s="210">
        <v>48161.360000000008</v>
      </c>
      <c r="F3443" s="20">
        <v>0</v>
      </c>
      <c r="G3443" s="21">
        <f t="shared" si="53"/>
        <v>469345.41000000003</v>
      </c>
      <c r="H3443" s="20">
        <v>0</v>
      </c>
      <c r="I3443" s="20">
        <v>0</v>
      </c>
    </row>
    <row r="3444" spans="1:9" x14ac:dyDescent="0.25">
      <c r="A3444" s="164" t="s">
        <v>3333</v>
      </c>
      <c r="B3444" s="93"/>
      <c r="C3444" s="194" t="s">
        <v>3800</v>
      </c>
      <c r="D3444" s="210">
        <v>966641.89000000036</v>
      </c>
      <c r="E3444" s="210">
        <v>392935.67</v>
      </c>
      <c r="F3444" s="20">
        <v>0</v>
      </c>
      <c r="G3444" s="21">
        <f t="shared" si="53"/>
        <v>573706.22000000044</v>
      </c>
      <c r="H3444" s="20">
        <v>0</v>
      </c>
      <c r="I3444" s="20">
        <v>0</v>
      </c>
    </row>
    <row r="3445" spans="1:9" x14ac:dyDescent="0.25">
      <c r="A3445" s="164" t="s">
        <v>3334</v>
      </c>
      <c r="B3445" s="93"/>
      <c r="C3445" s="194" t="s">
        <v>3800</v>
      </c>
      <c r="D3445" s="210">
        <v>1481847.9300000004</v>
      </c>
      <c r="E3445" s="210">
        <v>726739.7300000001</v>
      </c>
      <c r="F3445" s="20">
        <v>0</v>
      </c>
      <c r="G3445" s="21">
        <f t="shared" si="53"/>
        <v>755108.2000000003</v>
      </c>
      <c r="H3445" s="20">
        <v>0</v>
      </c>
      <c r="I3445" s="20">
        <v>0</v>
      </c>
    </row>
    <row r="3446" spans="1:9" x14ac:dyDescent="0.25">
      <c r="A3446" s="164" t="s">
        <v>2438</v>
      </c>
      <c r="B3446" s="93"/>
      <c r="C3446" s="194" t="s">
        <v>3800</v>
      </c>
      <c r="D3446" s="210">
        <v>1059179.9700000002</v>
      </c>
      <c r="E3446" s="210">
        <v>664160.37999999989</v>
      </c>
      <c r="F3446" s="20">
        <v>0</v>
      </c>
      <c r="G3446" s="21">
        <f t="shared" si="53"/>
        <v>395019.59000000032</v>
      </c>
      <c r="H3446" s="20">
        <v>0</v>
      </c>
      <c r="I3446" s="20">
        <v>0</v>
      </c>
    </row>
    <row r="3447" spans="1:9" x14ac:dyDescent="0.25">
      <c r="A3447" s="164" t="s">
        <v>2439</v>
      </c>
      <c r="B3447" s="93"/>
      <c r="C3447" s="194" t="s">
        <v>3800</v>
      </c>
      <c r="D3447" s="210">
        <v>1451727.0900000003</v>
      </c>
      <c r="E3447" s="210">
        <v>791310.45999999973</v>
      </c>
      <c r="F3447" s="20">
        <v>0</v>
      </c>
      <c r="G3447" s="21">
        <f t="shared" si="53"/>
        <v>660416.63000000059</v>
      </c>
      <c r="H3447" s="20">
        <v>0</v>
      </c>
      <c r="I3447" s="20">
        <v>0</v>
      </c>
    </row>
    <row r="3448" spans="1:9" x14ac:dyDescent="0.25">
      <c r="A3448" s="164" t="s">
        <v>2442</v>
      </c>
      <c r="B3448" s="93"/>
      <c r="C3448" s="194" t="s">
        <v>3800</v>
      </c>
      <c r="D3448" s="210">
        <v>1226240.71</v>
      </c>
      <c r="E3448" s="210">
        <v>688313.33000000007</v>
      </c>
      <c r="F3448" s="20">
        <v>0</v>
      </c>
      <c r="G3448" s="21">
        <f t="shared" si="53"/>
        <v>537927.37999999989</v>
      </c>
      <c r="H3448" s="20">
        <v>0</v>
      </c>
      <c r="I3448" s="20">
        <v>0</v>
      </c>
    </row>
    <row r="3449" spans="1:9" x14ac:dyDescent="0.25">
      <c r="A3449" s="164" t="s">
        <v>3335</v>
      </c>
      <c r="B3449" s="93"/>
      <c r="C3449" s="194" t="s">
        <v>3800</v>
      </c>
      <c r="D3449" s="210">
        <v>504717.12999999995</v>
      </c>
      <c r="E3449" s="210">
        <v>37383.74</v>
      </c>
      <c r="F3449" s="20">
        <v>0</v>
      </c>
      <c r="G3449" s="21">
        <f t="shared" si="53"/>
        <v>467333.38999999996</v>
      </c>
      <c r="H3449" s="20">
        <v>0</v>
      </c>
      <c r="I3449" s="20">
        <v>0</v>
      </c>
    </row>
    <row r="3450" spans="1:9" x14ac:dyDescent="0.25">
      <c r="A3450" s="164" t="s">
        <v>2453</v>
      </c>
      <c r="B3450" s="93"/>
      <c r="C3450" s="194" t="s">
        <v>3800</v>
      </c>
      <c r="D3450" s="210">
        <v>2165688.6199999996</v>
      </c>
      <c r="E3450" s="210">
        <v>1243413.8099999998</v>
      </c>
      <c r="F3450" s="20">
        <v>0</v>
      </c>
      <c r="G3450" s="21">
        <f t="shared" si="53"/>
        <v>922274.80999999982</v>
      </c>
      <c r="H3450" s="20">
        <v>0</v>
      </c>
      <c r="I3450" s="20">
        <v>0</v>
      </c>
    </row>
    <row r="3451" spans="1:9" x14ac:dyDescent="0.25">
      <c r="A3451" s="164" t="s">
        <v>2454</v>
      </c>
      <c r="B3451" s="93"/>
      <c r="C3451" s="194" t="s">
        <v>3800</v>
      </c>
      <c r="D3451" s="210">
        <v>2742963.8500000006</v>
      </c>
      <c r="E3451" s="210">
        <v>1236960.67</v>
      </c>
      <c r="F3451" s="20">
        <v>0</v>
      </c>
      <c r="G3451" s="21">
        <f t="shared" si="53"/>
        <v>1506003.1800000006</v>
      </c>
      <c r="H3451" s="20">
        <v>0</v>
      </c>
      <c r="I3451" s="20">
        <v>0</v>
      </c>
    </row>
    <row r="3452" spans="1:9" x14ac:dyDescent="0.25">
      <c r="A3452" s="164" t="s">
        <v>1976</v>
      </c>
      <c r="B3452" s="93"/>
      <c r="C3452" s="194" t="s">
        <v>3800</v>
      </c>
      <c r="D3452" s="210">
        <v>2867671.2600000002</v>
      </c>
      <c r="E3452" s="210">
        <v>929503.18999999983</v>
      </c>
      <c r="F3452" s="20">
        <v>0</v>
      </c>
      <c r="G3452" s="21">
        <f t="shared" si="53"/>
        <v>1938168.0700000003</v>
      </c>
      <c r="H3452" s="20">
        <v>0</v>
      </c>
      <c r="I3452" s="20">
        <v>0</v>
      </c>
    </row>
    <row r="3453" spans="1:9" x14ac:dyDescent="0.25">
      <c r="A3453" s="164" t="s">
        <v>2455</v>
      </c>
      <c r="B3453" s="93"/>
      <c r="C3453" s="194" t="s">
        <v>3800</v>
      </c>
      <c r="D3453" s="210">
        <v>3195329.5199999982</v>
      </c>
      <c r="E3453" s="210">
        <v>963773.7100000002</v>
      </c>
      <c r="F3453" s="20">
        <v>0</v>
      </c>
      <c r="G3453" s="21">
        <f t="shared" si="53"/>
        <v>2231555.8099999977</v>
      </c>
      <c r="H3453" s="20">
        <v>0</v>
      </c>
      <c r="I3453" s="20">
        <v>0</v>
      </c>
    </row>
    <row r="3454" spans="1:9" x14ac:dyDescent="0.25">
      <c r="A3454" s="164" t="s">
        <v>2653</v>
      </c>
      <c r="B3454" s="93"/>
      <c r="C3454" s="194" t="s">
        <v>3800</v>
      </c>
      <c r="D3454" s="210">
        <v>1110597.45</v>
      </c>
      <c r="E3454" s="210">
        <v>644751.23</v>
      </c>
      <c r="F3454" s="20">
        <v>0</v>
      </c>
      <c r="G3454" s="21">
        <f t="shared" si="53"/>
        <v>465846.22</v>
      </c>
      <c r="H3454" s="20">
        <v>0</v>
      </c>
      <c r="I3454" s="20">
        <v>0</v>
      </c>
    </row>
    <row r="3455" spans="1:9" x14ac:dyDescent="0.25">
      <c r="A3455" s="164" t="s">
        <v>2456</v>
      </c>
      <c r="B3455" s="93"/>
      <c r="C3455" s="194" t="s">
        <v>3800</v>
      </c>
      <c r="D3455" s="210">
        <v>791291.04999999993</v>
      </c>
      <c r="E3455" s="210">
        <v>457900.04999999993</v>
      </c>
      <c r="F3455" s="20">
        <v>0</v>
      </c>
      <c r="G3455" s="21">
        <f t="shared" si="53"/>
        <v>333391</v>
      </c>
      <c r="H3455" s="20">
        <v>0</v>
      </c>
      <c r="I3455" s="20">
        <v>0</v>
      </c>
    </row>
    <row r="3456" spans="1:9" x14ac:dyDescent="0.25">
      <c r="A3456" s="164" t="s">
        <v>2457</v>
      </c>
      <c r="B3456" s="93"/>
      <c r="C3456" s="194" t="s">
        <v>3800</v>
      </c>
      <c r="D3456" s="210">
        <v>857481.89999999979</v>
      </c>
      <c r="E3456" s="210">
        <v>152947.35000000003</v>
      </c>
      <c r="F3456" s="20">
        <v>0</v>
      </c>
      <c r="G3456" s="21">
        <f t="shared" si="53"/>
        <v>704534.54999999981</v>
      </c>
      <c r="H3456" s="20">
        <v>0</v>
      </c>
      <c r="I3456" s="20">
        <v>0</v>
      </c>
    </row>
    <row r="3457" spans="1:9" x14ac:dyDescent="0.25">
      <c r="A3457" s="164" t="s">
        <v>2458</v>
      </c>
      <c r="B3457" s="93"/>
      <c r="C3457" s="194" t="s">
        <v>3800</v>
      </c>
      <c r="D3457" s="210">
        <v>1380725.9500000002</v>
      </c>
      <c r="E3457" s="210">
        <v>506660.97999999992</v>
      </c>
      <c r="F3457" s="20">
        <v>0</v>
      </c>
      <c r="G3457" s="21">
        <f t="shared" si="53"/>
        <v>874064.9700000002</v>
      </c>
      <c r="H3457" s="20">
        <v>0</v>
      </c>
      <c r="I3457" s="20">
        <v>0</v>
      </c>
    </row>
    <row r="3458" spans="1:9" x14ac:dyDescent="0.25">
      <c r="A3458" s="164" t="s">
        <v>2466</v>
      </c>
      <c r="B3458" s="93"/>
      <c r="C3458" s="194" t="s">
        <v>3800</v>
      </c>
      <c r="D3458" s="210">
        <v>941114.43000000028</v>
      </c>
      <c r="E3458" s="210">
        <v>488407.76000000007</v>
      </c>
      <c r="F3458" s="20">
        <v>0</v>
      </c>
      <c r="G3458" s="21">
        <f t="shared" si="53"/>
        <v>452706.67000000022</v>
      </c>
      <c r="H3458" s="20">
        <v>0</v>
      </c>
      <c r="I3458" s="20">
        <v>0</v>
      </c>
    </row>
    <row r="3459" spans="1:9" x14ac:dyDescent="0.25">
      <c r="A3459" s="164" t="s">
        <v>2471</v>
      </c>
      <c r="B3459" s="93"/>
      <c r="C3459" s="194" t="s">
        <v>3800</v>
      </c>
      <c r="D3459" s="210">
        <v>2133548.7699999996</v>
      </c>
      <c r="E3459" s="210">
        <v>1088305.4299999997</v>
      </c>
      <c r="F3459" s="20">
        <v>0</v>
      </c>
      <c r="G3459" s="21">
        <f t="shared" si="53"/>
        <v>1045243.3399999999</v>
      </c>
      <c r="H3459" s="20">
        <v>0</v>
      </c>
      <c r="I3459" s="20">
        <v>0</v>
      </c>
    </row>
    <row r="3460" spans="1:9" x14ac:dyDescent="0.25">
      <c r="A3460" s="164" t="s">
        <v>198</v>
      </c>
      <c r="B3460" s="93"/>
      <c r="C3460" s="194" t="s">
        <v>3800</v>
      </c>
      <c r="D3460" s="210">
        <v>987559.66000000015</v>
      </c>
      <c r="E3460" s="210">
        <v>278396.40000000002</v>
      </c>
      <c r="F3460" s="20">
        <v>0</v>
      </c>
      <c r="G3460" s="21">
        <f t="shared" ref="G3460:G3523" si="54">D3460-E3460</f>
        <v>709163.26000000013</v>
      </c>
      <c r="H3460" s="20">
        <v>0</v>
      </c>
      <c r="I3460" s="20">
        <v>0</v>
      </c>
    </row>
    <row r="3461" spans="1:9" x14ac:dyDescent="0.25">
      <c r="A3461" s="164" t="s">
        <v>3336</v>
      </c>
      <c r="B3461" s="93"/>
      <c r="C3461" s="194" t="s">
        <v>3800</v>
      </c>
      <c r="D3461" s="210">
        <v>1730537.0799999998</v>
      </c>
      <c r="E3461" s="210">
        <v>617299.29999999993</v>
      </c>
      <c r="F3461" s="20">
        <v>0</v>
      </c>
      <c r="G3461" s="21">
        <f t="shared" si="54"/>
        <v>1113237.7799999998</v>
      </c>
      <c r="H3461" s="20">
        <v>0</v>
      </c>
      <c r="I3461" s="20">
        <v>0</v>
      </c>
    </row>
    <row r="3462" spans="1:9" x14ac:dyDescent="0.25">
      <c r="A3462" s="164" t="s">
        <v>3124</v>
      </c>
      <c r="B3462" s="93"/>
      <c r="C3462" s="194" t="s">
        <v>3800</v>
      </c>
      <c r="D3462" s="210">
        <v>969185.28999999992</v>
      </c>
      <c r="E3462" s="210">
        <v>332930.67</v>
      </c>
      <c r="F3462" s="20">
        <v>0</v>
      </c>
      <c r="G3462" s="21">
        <f t="shared" si="54"/>
        <v>636254.61999999988</v>
      </c>
      <c r="H3462" s="20">
        <v>0</v>
      </c>
      <c r="I3462" s="20">
        <v>0</v>
      </c>
    </row>
    <row r="3463" spans="1:9" x14ac:dyDescent="0.25">
      <c r="A3463" s="164" t="s">
        <v>3201</v>
      </c>
      <c r="B3463" s="93"/>
      <c r="C3463" s="194" t="s">
        <v>3800</v>
      </c>
      <c r="D3463" s="210">
        <v>817644.53999999957</v>
      </c>
      <c r="E3463" s="210">
        <v>410594.76</v>
      </c>
      <c r="F3463" s="20">
        <v>0</v>
      </c>
      <c r="G3463" s="21">
        <f t="shared" si="54"/>
        <v>407049.77999999956</v>
      </c>
      <c r="H3463" s="20">
        <v>0</v>
      </c>
      <c r="I3463" s="20">
        <v>0</v>
      </c>
    </row>
    <row r="3464" spans="1:9" x14ac:dyDescent="0.25">
      <c r="A3464" s="164" t="s">
        <v>3337</v>
      </c>
      <c r="B3464" s="93"/>
      <c r="C3464" s="194" t="s">
        <v>3800</v>
      </c>
      <c r="D3464" s="210">
        <v>738778.44999999984</v>
      </c>
      <c r="E3464" s="210">
        <v>339450.77000000008</v>
      </c>
      <c r="F3464" s="20">
        <v>0</v>
      </c>
      <c r="G3464" s="21">
        <f t="shared" si="54"/>
        <v>399327.67999999976</v>
      </c>
      <c r="H3464" s="20">
        <v>0</v>
      </c>
      <c r="I3464" s="20">
        <v>0</v>
      </c>
    </row>
    <row r="3465" spans="1:9" x14ac:dyDescent="0.25">
      <c r="A3465" s="164" t="s">
        <v>3933</v>
      </c>
      <c r="B3465" s="93"/>
      <c r="C3465" s="194" t="s">
        <v>3800</v>
      </c>
      <c r="D3465" s="210">
        <v>685675.50000000023</v>
      </c>
      <c r="E3465" s="210">
        <v>230889.05000000002</v>
      </c>
      <c r="F3465" s="20">
        <v>0</v>
      </c>
      <c r="G3465" s="21">
        <f t="shared" si="54"/>
        <v>454786.45000000019</v>
      </c>
      <c r="H3465" s="20">
        <v>0</v>
      </c>
      <c r="I3465" s="20">
        <v>0</v>
      </c>
    </row>
    <row r="3466" spans="1:9" x14ac:dyDescent="0.25">
      <c r="A3466" s="164" t="s">
        <v>3196</v>
      </c>
      <c r="B3466" s="93"/>
      <c r="C3466" s="194" t="s">
        <v>3800</v>
      </c>
      <c r="D3466" s="210">
        <v>194951.99999999997</v>
      </c>
      <c r="E3466" s="210">
        <v>29967.3</v>
      </c>
      <c r="F3466" s="20">
        <v>0</v>
      </c>
      <c r="G3466" s="21">
        <f t="shared" si="54"/>
        <v>164984.69999999998</v>
      </c>
      <c r="H3466" s="20">
        <v>0</v>
      </c>
      <c r="I3466" s="20">
        <v>0</v>
      </c>
    </row>
    <row r="3467" spans="1:9" x14ac:dyDescent="0.25">
      <c r="A3467" s="164" t="s">
        <v>3197</v>
      </c>
      <c r="B3467" s="93"/>
      <c r="C3467" s="194" t="s">
        <v>3800</v>
      </c>
      <c r="D3467" s="210">
        <v>1147756.48</v>
      </c>
      <c r="E3467" s="210">
        <v>380793.74999999994</v>
      </c>
      <c r="F3467" s="20">
        <v>0</v>
      </c>
      <c r="G3467" s="21">
        <f t="shared" si="54"/>
        <v>766962.73</v>
      </c>
      <c r="H3467" s="20">
        <v>0</v>
      </c>
      <c r="I3467" s="20">
        <v>0</v>
      </c>
    </row>
    <row r="3468" spans="1:9" x14ac:dyDescent="0.25">
      <c r="A3468" s="164" t="s">
        <v>3338</v>
      </c>
      <c r="B3468" s="93"/>
      <c r="C3468" s="194" t="s">
        <v>3800</v>
      </c>
      <c r="D3468" s="210">
        <v>1400597.0700000003</v>
      </c>
      <c r="E3468" s="210">
        <v>664615.16999999993</v>
      </c>
      <c r="F3468" s="20">
        <v>0</v>
      </c>
      <c r="G3468" s="21">
        <f t="shared" si="54"/>
        <v>735981.90000000037</v>
      </c>
      <c r="H3468" s="20">
        <v>0</v>
      </c>
      <c r="I3468" s="20">
        <v>0</v>
      </c>
    </row>
    <row r="3469" spans="1:9" x14ac:dyDescent="0.25">
      <c r="A3469" s="164" t="s">
        <v>3339</v>
      </c>
      <c r="B3469" s="93"/>
      <c r="C3469" s="194" t="s">
        <v>3800</v>
      </c>
      <c r="D3469" s="210">
        <v>1600535.1300000006</v>
      </c>
      <c r="E3469" s="210">
        <v>772258.62</v>
      </c>
      <c r="F3469" s="20">
        <v>0</v>
      </c>
      <c r="G3469" s="21">
        <f t="shared" si="54"/>
        <v>828276.51000000059</v>
      </c>
      <c r="H3469" s="20">
        <v>0</v>
      </c>
      <c r="I3469" s="20">
        <v>0</v>
      </c>
    </row>
    <row r="3470" spans="1:9" x14ac:dyDescent="0.25">
      <c r="A3470" s="164" t="s">
        <v>3126</v>
      </c>
      <c r="B3470" s="93"/>
      <c r="C3470" s="194" t="s">
        <v>3800</v>
      </c>
      <c r="D3470" s="210">
        <v>35803.079999999994</v>
      </c>
      <c r="E3470" s="210">
        <v>46933.67</v>
      </c>
      <c r="F3470" s="20">
        <v>0</v>
      </c>
      <c r="G3470" s="21">
        <f t="shared" si="54"/>
        <v>-11130.590000000004</v>
      </c>
      <c r="H3470" s="20">
        <v>0</v>
      </c>
      <c r="I3470" s="20">
        <v>0</v>
      </c>
    </row>
    <row r="3471" spans="1:9" x14ac:dyDescent="0.25">
      <c r="A3471" s="164" t="s">
        <v>3340</v>
      </c>
      <c r="B3471" s="93"/>
      <c r="C3471" s="194" t="s">
        <v>3800</v>
      </c>
      <c r="D3471" s="210">
        <v>807647.30000000016</v>
      </c>
      <c r="E3471" s="210">
        <v>315247.58</v>
      </c>
      <c r="F3471" s="20">
        <v>0</v>
      </c>
      <c r="G3471" s="21">
        <f t="shared" si="54"/>
        <v>492399.72000000015</v>
      </c>
      <c r="H3471" s="20">
        <v>0</v>
      </c>
      <c r="I3471" s="20">
        <v>0</v>
      </c>
    </row>
    <row r="3472" spans="1:9" x14ac:dyDescent="0.25">
      <c r="A3472" s="164" t="s">
        <v>3341</v>
      </c>
      <c r="B3472" s="93"/>
      <c r="C3472" s="194" t="s">
        <v>3800</v>
      </c>
      <c r="D3472" s="210">
        <v>960902.31000000052</v>
      </c>
      <c r="E3472" s="210">
        <v>286150.13999999984</v>
      </c>
      <c r="F3472" s="20">
        <v>0</v>
      </c>
      <c r="G3472" s="21">
        <f t="shared" si="54"/>
        <v>674752.17000000062</v>
      </c>
      <c r="H3472" s="20">
        <v>0</v>
      </c>
      <c r="I3472" s="20">
        <v>0</v>
      </c>
    </row>
    <row r="3473" spans="1:9" x14ac:dyDescent="0.25">
      <c r="A3473" s="164" t="s">
        <v>3342</v>
      </c>
      <c r="B3473" s="93"/>
      <c r="C3473" s="194" t="s">
        <v>3800</v>
      </c>
      <c r="D3473" s="210">
        <v>854017.4</v>
      </c>
      <c r="E3473" s="210">
        <v>300831.77</v>
      </c>
      <c r="F3473" s="20">
        <v>0</v>
      </c>
      <c r="G3473" s="21">
        <f t="shared" si="54"/>
        <v>553185.63</v>
      </c>
      <c r="H3473" s="20">
        <v>0</v>
      </c>
      <c r="I3473" s="20">
        <v>0</v>
      </c>
    </row>
    <row r="3474" spans="1:9" x14ac:dyDescent="0.25">
      <c r="A3474" s="164" t="s">
        <v>3343</v>
      </c>
      <c r="B3474" s="93"/>
      <c r="C3474" s="194" t="s">
        <v>3800</v>
      </c>
      <c r="D3474" s="210">
        <v>1248316.0000000002</v>
      </c>
      <c r="E3474" s="210">
        <v>357802.51000000013</v>
      </c>
      <c r="F3474" s="20">
        <v>0</v>
      </c>
      <c r="G3474" s="21">
        <f t="shared" si="54"/>
        <v>890513.49000000011</v>
      </c>
      <c r="H3474" s="20">
        <v>0</v>
      </c>
      <c r="I3474" s="20">
        <v>0</v>
      </c>
    </row>
    <row r="3475" spans="1:9" x14ac:dyDescent="0.25">
      <c r="A3475" s="164" t="s">
        <v>2907</v>
      </c>
      <c r="B3475" s="93"/>
      <c r="C3475" s="194" t="s">
        <v>3800</v>
      </c>
      <c r="D3475" s="210">
        <v>696067.1</v>
      </c>
      <c r="E3475" s="210">
        <v>31285.639999999992</v>
      </c>
      <c r="F3475" s="20">
        <v>0</v>
      </c>
      <c r="G3475" s="21">
        <f t="shared" si="54"/>
        <v>664781.46</v>
      </c>
      <c r="H3475" s="20">
        <v>0</v>
      </c>
      <c r="I3475" s="20">
        <v>0</v>
      </c>
    </row>
    <row r="3476" spans="1:9" x14ac:dyDescent="0.25">
      <c r="A3476" s="164" t="s">
        <v>3344</v>
      </c>
      <c r="B3476" s="93"/>
      <c r="C3476" s="194" t="s">
        <v>3800</v>
      </c>
      <c r="D3476" s="210">
        <v>788699.38999999978</v>
      </c>
      <c r="E3476" s="210">
        <v>327046.36</v>
      </c>
      <c r="F3476" s="20">
        <v>0</v>
      </c>
      <c r="G3476" s="21">
        <f t="shared" si="54"/>
        <v>461653.0299999998</v>
      </c>
      <c r="H3476" s="20">
        <v>0</v>
      </c>
      <c r="I3476" s="20">
        <v>0</v>
      </c>
    </row>
    <row r="3477" spans="1:9" x14ac:dyDescent="0.25">
      <c r="A3477" s="164" t="s">
        <v>3345</v>
      </c>
      <c r="B3477" s="93"/>
      <c r="C3477" s="194" t="s">
        <v>3800</v>
      </c>
      <c r="D3477" s="210">
        <v>841520.74999999977</v>
      </c>
      <c r="E3477" s="210">
        <v>252170.4</v>
      </c>
      <c r="F3477" s="20">
        <v>0</v>
      </c>
      <c r="G3477" s="21">
        <f t="shared" si="54"/>
        <v>589350.34999999974</v>
      </c>
      <c r="H3477" s="20">
        <v>0</v>
      </c>
      <c r="I3477" s="20">
        <v>0</v>
      </c>
    </row>
    <row r="3478" spans="1:9" x14ac:dyDescent="0.25">
      <c r="A3478" s="164" t="s">
        <v>3346</v>
      </c>
      <c r="B3478" s="93"/>
      <c r="C3478" s="194" t="s">
        <v>3800</v>
      </c>
      <c r="D3478" s="210">
        <v>1514063.9000000011</v>
      </c>
      <c r="E3478" s="210">
        <v>719001.04999999993</v>
      </c>
      <c r="F3478" s="20">
        <v>0</v>
      </c>
      <c r="G3478" s="21">
        <f t="shared" si="54"/>
        <v>795062.85000000114</v>
      </c>
      <c r="H3478" s="20">
        <v>0</v>
      </c>
      <c r="I3478" s="20">
        <v>0</v>
      </c>
    </row>
    <row r="3479" spans="1:9" x14ac:dyDescent="0.25">
      <c r="A3479" s="164" t="s">
        <v>3347</v>
      </c>
      <c r="B3479" s="93"/>
      <c r="C3479" s="194" t="s">
        <v>3800</v>
      </c>
      <c r="D3479" s="210">
        <v>1489519.0699999996</v>
      </c>
      <c r="E3479" s="210">
        <v>747276.74000000022</v>
      </c>
      <c r="F3479" s="20">
        <v>0</v>
      </c>
      <c r="G3479" s="21">
        <f t="shared" si="54"/>
        <v>742242.32999999938</v>
      </c>
      <c r="H3479" s="20">
        <v>0</v>
      </c>
      <c r="I3479" s="20">
        <v>0</v>
      </c>
    </row>
    <row r="3480" spans="1:9" x14ac:dyDescent="0.25">
      <c r="A3480" s="164" t="s">
        <v>3348</v>
      </c>
      <c r="B3480" s="93"/>
      <c r="C3480" s="194" t="s">
        <v>3800</v>
      </c>
      <c r="D3480" s="210">
        <v>1024363.1800000006</v>
      </c>
      <c r="E3480" s="210">
        <v>460312.12000000005</v>
      </c>
      <c r="F3480" s="20">
        <v>0</v>
      </c>
      <c r="G3480" s="21">
        <f t="shared" si="54"/>
        <v>564051.06000000052</v>
      </c>
      <c r="H3480" s="20">
        <v>0</v>
      </c>
      <c r="I3480" s="20">
        <v>0</v>
      </c>
    </row>
    <row r="3481" spans="1:9" x14ac:dyDescent="0.25">
      <c r="A3481" s="164" t="s">
        <v>3349</v>
      </c>
      <c r="B3481" s="93"/>
      <c r="C3481" s="194" t="s">
        <v>3800</v>
      </c>
      <c r="D3481" s="210">
        <v>511176.28000000009</v>
      </c>
      <c r="E3481" s="210">
        <v>355676.13999999996</v>
      </c>
      <c r="F3481" s="20">
        <v>0</v>
      </c>
      <c r="G3481" s="21">
        <f t="shared" si="54"/>
        <v>155500.14000000013</v>
      </c>
      <c r="H3481" s="20">
        <v>0</v>
      </c>
      <c r="I3481" s="20">
        <v>0</v>
      </c>
    </row>
    <row r="3482" spans="1:9" x14ac:dyDescent="0.25">
      <c r="A3482" s="164" t="s">
        <v>3350</v>
      </c>
      <c r="B3482" s="93"/>
      <c r="C3482" s="194" t="s">
        <v>3800</v>
      </c>
      <c r="D3482" s="210">
        <v>1275631.2199999995</v>
      </c>
      <c r="E3482" s="210">
        <v>331670.05999999994</v>
      </c>
      <c r="F3482" s="20">
        <v>0</v>
      </c>
      <c r="G3482" s="21">
        <f t="shared" si="54"/>
        <v>943961.15999999957</v>
      </c>
      <c r="H3482" s="20">
        <v>0</v>
      </c>
      <c r="I3482" s="20">
        <v>0</v>
      </c>
    </row>
    <row r="3483" spans="1:9" x14ac:dyDescent="0.25">
      <c r="A3483" s="164" t="s">
        <v>3351</v>
      </c>
      <c r="B3483" s="93"/>
      <c r="C3483" s="194" t="s">
        <v>3800</v>
      </c>
      <c r="D3483" s="210">
        <v>1187228.7200000007</v>
      </c>
      <c r="E3483" s="210">
        <v>553190.5</v>
      </c>
      <c r="F3483" s="20">
        <v>0</v>
      </c>
      <c r="G3483" s="21">
        <f t="shared" si="54"/>
        <v>634038.22000000067</v>
      </c>
      <c r="H3483" s="20">
        <v>0</v>
      </c>
      <c r="I3483" s="20">
        <v>0</v>
      </c>
    </row>
    <row r="3484" spans="1:9" x14ac:dyDescent="0.25">
      <c r="A3484" s="164" t="s">
        <v>3352</v>
      </c>
      <c r="B3484" s="93"/>
      <c r="C3484" s="194" t="s">
        <v>3800</v>
      </c>
      <c r="D3484" s="210">
        <v>2498165.2999999975</v>
      </c>
      <c r="E3484" s="210">
        <v>1047669.4199999999</v>
      </c>
      <c r="F3484" s="20">
        <v>0</v>
      </c>
      <c r="G3484" s="21">
        <f t="shared" si="54"/>
        <v>1450495.8799999976</v>
      </c>
      <c r="H3484" s="20">
        <v>0</v>
      </c>
      <c r="I3484" s="20">
        <v>0</v>
      </c>
    </row>
    <row r="3485" spans="1:9" x14ac:dyDescent="0.25">
      <c r="A3485" s="164" t="s">
        <v>3353</v>
      </c>
      <c r="B3485" s="93"/>
      <c r="C3485" s="194" t="s">
        <v>3800</v>
      </c>
      <c r="D3485" s="210">
        <v>1005802.5500000002</v>
      </c>
      <c r="E3485" s="210">
        <v>373538.93</v>
      </c>
      <c r="F3485" s="20">
        <v>0</v>
      </c>
      <c r="G3485" s="21">
        <f t="shared" si="54"/>
        <v>632263.62000000011</v>
      </c>
      <c r="H3485" s="20">
        <v>0</v>
      </c>
      <c r="I3485" s="20">
        <v>0</v>
      </c>
    </row>
    <row r="3486" spans="1:9" x14ac:dyDescent="0.25">
      <c r="A3486" s="164" t="s">
        <v>3354</v>
      </c>
      <c r="B3486" s="93"/>
      <c r="C3486" s="194" t="s">
        <v>3800</v>
      </c>
      <c r="D3486" s="210">
        <v>1282075.9400000006</v>
      </c>
      <c r="E3486" s="210">
        <v>486945.5500000001</v>
      </c>
      <c r="F3486" s="20">
        <v>0</v>
      </c>
      <c r="G3486" s="21">
        <f t="shared" si="54"/>
        <v>795130.3900000006</v>
      </c>
      <c r="H3486" s="20">
        <v>0</v>
      </c>
      <c r="I3486" s="20">
        <v>0</v>
      </c>
    </row>
    <row r="3487" spans="1:9" x14ac:dyDescent="0.25">
      <c r="A3487" s="164" t="s">
        <v>3355</v>
      </c>
      <c r="B3487" s="93"/>
      <c r="C3487" s="194" t="s">
        <v>3800</v>
      </c>
      <c r="D3487" s="210">
        <v>1198021.5200000003</v>
      </c>
      <c r="E3487" s="210">
        <v>595514.87</v>
      </c>
      <c r="F3487" s="20">
        <v>0</v>
      </c>
      <c r="G3487" s="21">
        <f t="shared" si="54"/>
        <v>602506.65000000026</v>
      </c>
      <c r="H3487" s="20">
        <v>0</v>
      </c>
      <c r="I3487" s="20">
        <v>0</v>
      </c>
    </row>
    <row r="3488" spans="1:9" x14ac:dyDescent="0.25">
      <c r="A3488" s="164" t="s">
        <v>3356</v>
      </c>
      <c r="B3488" s="93"/>
      <c r="C3488" s="194" t="s">
        <v>3800</v>
      </c>
      <c r="D3488" s="210">
        <v>752501.03000000014</v>
      </c>
      <c r="E3488" s="210">
        <v>292709.06</v>
      </c>
      <c r="F3488" s="20">
        <v>0</v>
      </c>
      <c r="G3488" s="21">
        <f t="shared" si="54"/>
        <v>459791.97000000015</v>
      </c>
      <c r="H3488" s="20">
        <v>0</v>
      </c>
      <c r="I3488" s="20">
        <v>0</v>
      </c>
    </row>
    <row r="3489" spans="1:9" x14ac:dyDescent="0.25">
      <c r="A3489" s="164" t="s">
        <v>3357</v>
      </c>
      <c r="B3489" s="93"/>
      <c r="C3489" s="194" t="s">
        <v>3800</v>
      </c>
      <c r="D3489" s="210">
        <v>1204542.7599999995</v>
      </c>
      <c r="E3489" s="210">
        <v>737296.36999999976</v>
      </c>
      <c r="F3489" s="20">
        <v>0</v>
      </c>
      <c r="G3489" s="21">
        <f t="shared" si="54"/>
        <v>467246.38999999978</v>
      </c>
      <c r="H3489" s="20">
        <v>0</v>
      </c>
      <c r="I3489" s="20">
        <v>0</v>
      </c>
    </row>
    <row r="3490" spans="1:9" x14ac:dyDescent="0.25">
      <c r="A3490" s="164" t="s">
        <v>3358</v>
      </c>
      <c r="B3490" s="93"/>
      <c r="C3490" s="194" t="s">
        <v>3800</v>
      </c>
      <c r="D3490" s="210">
        <v>80455.130000000019</v>
      </c>
      <c r="E3490" s="210">
        <v>942.2</v>
      </c>
      <c r="F3490" s="20">
        <v>0</v>
      </c>
      <c r="G3490" s="21">
        <f t="shared" si="54"/>
        <v>79512.930000000022</v>
      </c>
      <c r="H3490" s="20">
        <v>0</v>
      </c>
      <c r="I3490" s="20">
        <v>0</v>
      </c>
    </row>
    <row r="3491" spans="1:9" x14ac:dyDescent="0.25">
      <c r="A3491" s="164" t="s">
        <v>3359</v>
      </c>
      <c r="B3491" s="93"/>
      <c r="C3491" s="194" t="s">
        <v>3800</v>
      </c>
      <c r="D3491" s="210">
        <v>1437795.6800000002</v>
      </c>
      <c r="E3491" s="210">
        <v>562560.6100000001</v>
      </c>
      <c r="F3491" s="20">
        <v>0</v>
      </c>
      <c r="G3491" s="21">
        <f t="shared" si="54"/>
        <v>875235.07000000007</v>
      </c>
      <c r="H3491" s="20">
        <v>0</v>
      </c>
      <c r="I3491" s="20">
        <v>0</v>
      </c>
    </row>
    <row r="3492" spans="1:9" x14ac:dyDescent="0.25">
      <c r="A3492" s="164" t="s">
        <v>3360</v>
      </c>
      <c r="B3492" s="93"/>
      <c r="C3492" s="194" t="s">
        <v>3800</v>
      </c>
      <c r="D3492" s="210">
        <v>901688.20000000007</v>
      </c>
      <c r="E3492" s="210">
        <v>528270.63000000012</v>
      </c>
      <c r="F3492" s="20">
        <v>0</v>
      </c>
      <c r="G3492" s="21">
        <f t="shared" si="54"/>
        <v>373417.56999999995</v>
      </c>
      <c r="H3492" s="20">
        <v>0</v>
      </c>
      <c r="I3492" s="20">
        <v>0</v>
      </c>
    </row>
    <row r="3493" spans="1:9" x14ac:dyDescent="0.25">
      <c r="A3493" s="164" t="s">
        <v>3363</v>
      </c>
      <c r="B3493" s="93"/>
      <c r="C3493" s="194" t="s">
        <v>3801</v>
      </c>
      <c r="D3493" s="210">
        <v>95508.000000000015</v>
      </c>
      <c r="E3493" s="210">
        <v>0</v>
      </c>
      <c r="F3493" s="20">
        <v>0</v>
      </c>
      <c r="G3493" s="21">
        <f t="shared" si="54"/>
        <v>95508.000000000015</v>
      </c>
      <c r="H3493" s="20">
        <v>0</v>
      </c>
      <c r="I3493" s="20">
        <v>0</v>
      </c>
    </row>
    <row r="3494" spans="1:9" x14ac:dyDescent="0.25">
      <c r="A3494" s="164" t="s">
        <v>3364</v>
      </c>
      <c r="B3494" s="93"/>
      <c r="C3494" s="194" t="s">
        <v>3801</v>
      </c>
      <c r="D3494" s="210">
        <v>17765.999999999996</v>
      </c>
      <c r="E3494" s="210">
        <v>0</v>
      </c>
      <c r="F3494" s="20">
        <v>0</v>
      </c>
      <c r="G3494" s="21">
        <f t="shared" si="54"/>
        <v>17765.999999999996</v>
      </c>
      <c r="H3494" s="20">
        <v>0</v>
      </c>
      <c r="I3494" s="20">
        <v>0</v>
      </c>
    </row>
    <row r="3495" spans="1:9" x14ac:dyDescent="0.25">
      <c r="A3495" s="164" t="s">
        <v>2913</v>
      </c>
      <c r="B3495" s="93"/>
      <c r="C3495" s="194" t="s">
        <v>3801</v>
      </c>
      <c r="D3495" s="210">
        <v>251685</v>
      </c>
      <c r="E3495" s="210">
        <v>92351.650000000009</v>
      </c>
      <c r="F3495" s="20">
        <v>0</v>
      </c>
      <c r="G3495" s="21">
        <f t="shared" si="54"/>
        <v>159333.34999999998</v>
      </c>
      <c r="H3495" s="20">
        <v>0</v>
      </c>
      <c r="I3495" s="20">
        <v>0</v>
      </c>
    </row>
    <row r="3496" spans="1:9" x14ac:dyDescent="0.25">
      <c r="A3496" s="164" t="s">
        <v>3365</v>
      </c>
      <c r="B3496" s="93"/>
      <c r="C3496" s="194" t="s">
        <v>3801</v>
      </c>
      <c r="D3496" s="210">
        <v>201627.29</v>
      </c>
      <c r="E3496" s="210">
        <v>63202.799999999988</v>
      </c>
      <c r="F3496" s="20">
        <v>0</v>
      </c>
      <c r="G3496" s="21">
        <f t="shared" si="54"/>
        <v>138424.49000000002</v>
      </c>
      <c r="H3496" s="20">
        <v>0</v>
      </c>
      <c r="I3496" s="20">
        <v>0</v>
      </c>
    </row>
    <row r="3497" spans="1:9" x14ac:dyDescent="0.25">
      <c r="A3497" s="164" t="s">
        <v>3366</v>
      </c>
      <c r="B3497" s="93"/>
      <c r="C3497" s="194" t="s">
        <v>3801</v>
      </c>
      <c r="D3497" s="210">
        <v>201159.3</v>
      </c>
      <c r="E3497" s="210">
        <v>4452.75</v>
      </c>
      <c r="F3497" s="20">
        <v>0</v>
      </c>
      <c r="G3497" s="21">
        <f t="shared" si="54"/>
        <v>196706.55</v>
      </c>
      <c r="H3497" s="20">
        <v>0</v>
      </c>
      <c r="I3497" s="20">
        <v>0</v>
      </c>
    </row>
    <row r="3498" spans="1:9" x14ac:dyDescent="0.25">
      <c r="A3498" s="164" t="s">
        <v>3367</v>
      </c>
      <c r="B3498" s="93"/>
      <c r="C3498" s="194" t="s">
        <v>3801</v>
      </c>
      <c r="D3498" s="210">
        <v>239116.49999999997</v>
      </c>
      <c r="E3498" s="210">
        <v>25807.200000000001</v>
      </c>
      <c r="F3498" s="20">
        <v>0</v>
      </c>
      <c r="G3498" s="21">
        <f t="shared" si="54"/>
        <v>213309.29999999996</v>
      </c>
      <c r="H3498" s="20">
        <v>0</v>
      </c>
      <c r="I3498" s="20">
        <v>0</v>
      </c>
    </row>
    <row r="3499" spans="1:9" x14ac:dyDescent="0.25">
      <c r="A3499" s="164" t="s">
        <v>3368</v>
      </c>
      <c r="B3499" s="93"/>
      <c r="C3499" s="194" t="s">
        <v>3801</v>
      </c>
      <c r="D3499" s="210">
        <v>182920.49999999994</v>
      </c>
      <c r="E3499" s="210">
        <v>15757.850000000002</v>
      </c>
      <c r="F3499" s="20">
        <v>0</v>
      </c>
      <c r="G3499" s="21">
        <f t="shared" si="54"/>
        <v>167162.64999999994</v>
      </c>
      <c r="H3499" s="20">
        <v>0</v>
      </c>
      <c r="I3499" s="20">
        <v>0</v>
      </c>
    </row>
    <row r="3500" spans="1:9" x14ac:dyDescent="0.25">
      <c r="A3500" s="164" t="s">
        <v>3369</v>
      </c>
      <c r="B3500" s="93"/>
      <c r="C3500" s="194" t="s">
        <v>3801</v>
      </c>
      <c r="D3500" s="210">
        <v>90310.500000000015</v>
      </c>
      <c r="E3500" s="210">
        <v>17802.400000000001</v>
      </c>
      <c r="F3500" s="20">
        <v>0</v>
      </c>
      <c r="G3500" s="21">
        <f t="shared" si="54"/>
        <v>72508.100000000006</v>
      </c>
      <c r="H3500" s="20">
        <v>0</v>
      </c>
      <c r="I3500" s="20">
        <v>0</v>
      </c>
    </row>
    <row r="3501" spans="1:9" x14ac:dyDescent="0.25">
      <c r="A3501" s="164" t="s">
        <v>2914</v>
      </c>
      <c r="B3501" s="93"/>
      <c r="C3501" s="194" t="s">
        <v>3801</v>
      </c>
      <c r="D3501" s="210">
        <v>234372.60000000006</v>
      </c>
      <c r="E3501" s="210">
        <v>55325.120000000003</v>
      </c>
      <c r="F3501" s="20">
        <v>0</v>
      </c>
      <c r="G3501" s="21">
        <f t="shared" si="54"/>
        <v>179047.48000000007</v>
      </c>
      <c r="H3501" s="20">
        <v>0</v>
      </c>
      <c r="I3501" s="20">
        <v>0</v>
      </c>
    </row>
    <row r="3502" spans="1:9" x14ac:dyDescent="0.25">
      <c r="A3502" s="164" t="s">
        <v>3362</v>
      </c>
      <c r="B3502" s="93"/>
      <c r="C3502" s="194" t="s">
        <v>3801</v>
      </c>
      <c r="D3502" s="210">
        <v>182290.49999999994</v>
      </c>
      <c r="E3502" s="210">
        <v>81525.100000000006</v>
      </c>
      <c r="F3502" s="20">
        <v>0</v>
      </c>
      <c r="G3502" s="21">
        <f t="shared" si="54"/>
        <v>100765.39999999994</v>
      </c>
      <c r="H3502" s="20">
        <v>0</v>
      </c>
      <c r="I3502" s="20">
        <v>0</v>
      </c>
    </row>
    <row r="3503" spans="1:9" x14ac:dyDescent="0.25">
      <c r="A3503" s="164" t="s">
        <v>2934</v>
      </c>
      <c r="B3503" s="93"/>
      <c r="C3503" s="194" t="s">
        <v>3801</v>
      </c>
      <c r="D3503" s="210">
        <v>158608.80000000005</v>
      </c>
      <c r="E3503" s="210">
        <v>47617.3</v>
      </c>
      <c r="F3503" s="20">
        <v>0</v>
      </c>
      <c r="G3503" s="21">
        <f t="shared" si="54"/>
        <v>110991.50000000004</v>
      </c>
      <c r="H3503" s="20">
        <v>0</v>
      </c>
      <c r="I3503" s="20">
        <v>0</v>
      </c>
    </row>
    <row r="3504" spans="1:9" x14ac:dyDescent="0.25">
      <c r="A3504" s="164" t="s">
        <v>3370</v>
      </c>
      <c r="B3504" s="93"/>
      <c r="C3504" s="194" t="s">
        <v>3801</v>
      </c>
      <c r="D3504" s="210">
        <v>195155.74999999997</v>
      </c>
      <c r="E3504" s="210">
        <v>47236.05</v>
      </c>
      <c r="F3504" s="20">
        <v>0</v>
      </c>
      <c r="G3504" s="21">
        <f t="shared" si="54"/>
        <v>147919.69999999995</v>
      </c>
      <c r="H3504" s="20">
        <v>0</v>
      </c>
      <c r="I3504" s="20">
        <v>0</v>
      </c>
    </row>
    <row r="3505" spans="1:9" x14ac:dyDescent="0.25">
      <c r="A3505" s="164" t="s">
        <v>2935</v>
      </c>
      <c r="B3505" s="93"/>
      <c r="C3505" s="194" t="s">
        <v>3801</v>
      </c>
      <c r="D3505" s="210">
        <v>195362.99999999994</v>
      </c>
      <c r="E3505" s="210">
        <v>64370.5</v>
      </c>
      <c r="F3505" s="20">
        <v>0</v>
      </c>
      <c r="G3505" s="21">
        <f t="shared" si="54"/>
        <v>130992.49999999994</v>
      </c>
      <c r="H3505" s="20">
        <v>0</v>
      </c>
      <c r="I3505" s="20">
        <v>0</v>
      </c>
    </row>
    <row r="3506" spans="1:9" x14ac:dyDescent="0.25">
      <c r="A3506" s="164" t="s">
        <v>2936</v>
      </c>
      <c r="B3506" s="93"/>
      <c r="C3506" s="194" t="s">
        <v>3801</v>
      </c>
      <c r="D3506" s="210">
        <v>236823.35</v>
      </c>
      <c r="E3506" s="210">
        <v>62393.25</v>
      </c>
      <c r="F3506" s="20">
        <v>0</v>
      </c>
      <c r="G3506" s="21">
        <f t="shared" si="54"/>
        <v>174430.1</v>
      </c>
      <c r="H3506" s="20">
        <v>0</v>
      </c>
      <c r="I3506" s="20">
        <v>0</v>
      </c>
    </row>
    <row r="3507" spans="1:9" x14ac:dyDescent="0.25">
      <c r="A3507" s="164" t="s">
        <v>3071</v>
      </c>
      <c r="B3507" s="93"/>
      <c r="C3507" s="194" t="s">
        <v>3801</v>
      </c>
      <c r="D3507" s="210">
        <v>181817.99999999994</v>
      </c>
      <c r="E3507" s="210">
        <v>39041.599999999991</v>
      </c>
      <c r="F3507" s="20">
        <v>0</v>
      </c>
      <c r="G3507" s="21">
        <f t="shared" si="54"/>
        <v>142776.39999999997</v>
      </c>
      <c r="H3507" s="20">
        <v>0</v>
      </c>
      <c r="I3507" s="20">
        <v>0</v>
      </c>
    </row>
    <row r="3508" spans="1:9" x14ac:dyDescent="0.25">
      <c r="A3508" s="164" t="s">
        <v>2937</v>
      </c>
      <c r="B3508" s="93"/>
      <c r="C3508" s="194" t="s">
        <v>3801</v>
      </c>
      <c r="D3508" s="210">
        <v>179581.49999999997</v>
      </c>
      <c r="E3508" s="210">
        <v>42888.3</v>
      </c>
      <c r="F3508" s="20">
        <v>0</v>
      </c>
      <c r="G3508" s="21">
        <f t="shared" si="54"/>
        <v>136693.19999999995</v>
      </c>
      <c r="H3508" s="20">
        <v>0</v>
      </c>
      <c r="I3508" s="20">
        <v>0</v>
      </c>
    </row>
    <row r="3509" spans="1:9" x14ac:dyDescent="0.25">
      <c r="A3509" s="164" t="s">
        <v>3371</v>
      </c>
      <c r="B3509" s="93"/>
      <c r="C3509" s="194" t="s">
        <v>3802</v>
      </c>
      <c r="D3509" s="210">
        <v>295996.15000000002</v>
      </c>
      <c r="E3509" s="210">
        <v>43571.4</v>
      </c>
      <c r="F3509" s="20">
        <v>0</v>
      </c>
      <c r="G3509" s="21">
        <f t="shared" si="54"/>
        <v>252424.75000000003</v>
      </c>
      <c r="H3509" s="20">
        <v>0</v>
      </c>
      <c r="I3509" s="20">
        <v>0</v>
      </c>
    </row>
    <row r="3510" spans="1:9" x14ac:dyDescent="0.25">
      <c r="A3510" s="164" t="s">
        <v>2515</v>
      </c>
      <c r="B3510" s="93"/>
      <c r="C3510" s="194" t="s">
        <v>3802</v>
      </c>
      <c r="D3510" s="210">
        <v>170854.8</v>
      </c>
      <c r="E3510" s="210">
        <v>29045.950000000004</v>
      </c>
      <c r="F3510" s="20">
        <v>0</v>
      </c>
      <c r="G3510" s="21">
        <f t="shared" si="54"/>
        <v>141808.84999999998</v>
      </c>
      <c r="H3510" s="20">
        <v>0</v>
      </c>
      <c r="I3510" s="20">
        <v>0</v>
      </c>
    </row>
    <row r="3511" spans="1:9" x14ac:dyDescent="0.25">
      <c r="A3511" s="164" t="s">
        <v>3372</v>
      </c>
      <c r="B3511" s="93"/>
      <c r="C3511" s="194" t="s">
        <v>3802</v>
      </c>
      <c r="D3511" s="210">
        <v>172552.60000000006</v>
      </c>
      <c r="E3511" s="210">
        <v>71330.299999999988</v>
      </c>
      <c r="F3511" s="20">
        <v>0</v>
      </c>
      <c r="G3511" s="21">
        <f t="shared" si="54"/>
        <v>101222.30000000008</v>
      </c>
      <c r="H3511" s="20">
        <v>0</v>
      </c>
      <c r="I3511" s="20">
        <v>0</v>
      </c>
    </row>
    <row r="3512" spans="1:9" x14ac:dyDescent="0.25">
      <c r="A3512" s="164" t="s">
        <v>3373</v>
      </c>
      <c r="B3512" s="93"/>
      <c r="C3512" s="194" t="s">
        <v>3802</v>
      </c>
      <c r="D3512" s="210">
        <v>364108.65</v>
      </c>
      <c r="E3512" s="210">
        <v>148484.54999999999</v>
      </c>
      <c r="F3512" s="20">
        <v>0</v>
      </c>
      <c r="G3512" s="21">
        <f t="shared" si="54"/>
        <v>215624.10000000003</v>
      </c>
      <c r="H3512" s="20">
        <v>0</v>
      </c>
      <c r="I3512" s="20">
        <v>0</v>
      </c>
    </row>
    <row r="3513" spans="1:9" x14ac:dyDescent="0.25">
      <c r="A3513" s="164" t="s">
        <v>3374</v>
      </c>
      <c r="B3513" s="93"/>
      <c r="C3513" s="194" t="s">
        <v>3802</v>
      </c>
      <c r="D3513" s="210">
        <v>367927.6</v>
      </c>
      <c r="E3513" s="210">
        <v>123150.95000000001</v>
      </c>
      <c r="F3513" s="20">
        <v>0</v>
      </c>
      <c r="G3513" s="21">
        <f t="shared" si="54"/>
        <v>244776.64999999997</v>
      </c>
      <c r="H3513" s="20">
        <v>0</v>
      </c>
      <c r="I3513" s="20">
        <v>0</v>
      </c>
    </row>
    <row r="3514" spans="1:9" x14ac:dyDescent="0.25">
      <c r="A3514" s="164" t="s">
        <v>2518</v>
      </c>
      <c r="B3514" s="93"/>
      <c r="C3514" s="194" t="s">
        <v>3802</v>
      </c>
      <c r="D3514" s="210">
        <v>283589.65000000008</v>
      </c>
      <c r="E3514" s="210">
        <v>117039.7</v>
      </c>
      <c r="F3514" s="20">
        <v>0</v>
      </c>
      <c r="G3514" s="21">
        <f t="shared" si="54"/>
        <v>166549.95000000007</v>
      </c>
      <c r="H3514" s="20">
        <v>0</v>
      </c>
      <c r="I3514" s="20">
        <v>0</v>
      </c>
    </row>
    <row r="3515" spans="1:9" x14ac:dyDescent="0.25">
      <c r="A3515" s="164" t="s">
        <v>3375</v>
      </c>
      <c r="B3515" s="93"/>
      <c r="C3515" s="194" t="s">
        <v>3803</v>
      </c>
      <c r="D3515" s="210">
        <v>64984.499999999978</v>
      </c>
      <c r="E3515" s="210">
        <v>20947.149999999998</v>
      </c>
      <c r="F3515" s="20">
        <v>0</v>
      </c>
      <c r="G3515" s="21">
        <f t="shared" si="54"/>
        <v>44037.349999999977</v>
      </c>
      <c r="H3515" s="20">
        <v>0</v>
      </c>
      <c r="I3515" s="20">
        <v>0</v>
      </c>
    </row>
    <row r="3516" spans="1:9" x14ac:dyDescent="0.25">
      <c r="A3516" s="164" t="s">
        <v>3376</v>
      </c>
      <c r="B3516" s="93"/>
      <c r="C3516" s="194" t="s">
        <v>3804</v>
      </c>
      <c r="D3516" s="210">
        <v>454751.09999999992</v>
      </c>
      <c r="E3516" s="210">
        <v>365633.9</v>
      </c>
      <c r="F3516" s="20">
        <v>0</v>
      </c>
      <c r="G3516" s="21">
        <f t="shared" si="54"/>
        <v>89117.199999999895</v>
      </c>
      <c r="H3516" s="20">
        <v>0</v>
      </c>
      <c r="I3516" s="20">
        <v>0</v>
      </c>
    </row>
    <row r="3517" spans="1:9" x14ac:dyDescent="0.25">
      <c r="A3517" s="164" t="s">
        <v>3377</v>
      </c>
      <c r="B3517" s="93"/>
      <c r="C3517" s="194" t="s">
        <v>3804</v>
      </c>
      <c r="D3517" s="210">
        <v>456309.5</v>
      </c>
      <c r="E3517" s="210">
        <v>360929.40999999992</v>
      </c>
      <c r="F3517" s="20">
        <v>0</v>
      </c>
      <c r="G3517" s="21">
        <f t="shared" si="54"/>
        <v>95380.090000000084</v>
      </c>
      <c r="H3517" s="20">
        <v>0</v>
      </c>
      <c r="I3517" s="20">
        <v>0</v>
      </c>
    </row>
    <row r="3518" spans="1:9" x14ac:dyDescent="0.25">
      <c r="A3518" s="164" t="s">
        <v>3378</v>
      </c>
      <c r="B3518" s="93"/>
      <c r="C3518" s="194" t="s">
        <v>3804</v>
      </c>
      <c r="D3518" s="210">
        <v>417161.04999999993</v>
      </c>
      <c r="E3518" s="210">
        <v>233411.74999999994</v>
      </c>
      <c r="F3518" s="20">
        <v>0</v>
      </c>
      <c r="G3518" s="21">
        <f t="shared" si="54"/>
        <v>183749.3</v>
      </c>
      <c r="H3518" s="20">
        <v>0</v>
      </c>
      <c r="I3518" s="20">
        <v>0</v>
      </c>
    </row>
    <row r="3519" spans="1:9" x14ac:dyDescent="0.25">
      <c r="A3519" s="164" t="s">
        <v>3379</v>
      </c>
      <c r="B3519" s="93"/>
      <c r="C3519" s="194" t="s">
        <v>3804</v>
      </c>
      <c r="D3519" s="210">
        <v>639759.4</v>
      </c>
      <c r="E3519" s="210">
        <v>442071.30000000016</v>
      </c>
      <c r="F3519" s="20">
        <v>0</v>
      </c>
      <c r="G3519" s="21">
        <f t="shared" si="54"/>
        <v>197688.09999999986</v>
      </c>
      <c r="H3519" s="20">
        <v>0</v>
      </c>
      <c r="I3519" s="20">
        <v>0</v>
      </c>
    </row>
    <row r="3520" spans="1:9" x14ac:dyDescent="0.25">
      <c r="A3520" s="164" t="s">
        <v>3380</v>
      </c>
      <c r="B3520" s="93"/>
      <c r="C3520" s="194" t="s">
        <v>3805</v>
      </c>
      <c r="D3520" s="210">
        <v>95853</v>
      </c>
      <c r="E3520" s="210">
        <v>0</v>
      </c>
      <c r="F3520" s="20">
        <v>0</v>
      </c>
      <c r="G3520" s="21">
        <f t="shared" si="54"/>
        <v>95853</v>
      </c>
      <c r="H3520" s="20">
        <v>0</v>
      </c>
      <c r="I3520" s="20">
        <v>0</v>
      </c>
    </row>
    <row r="3521" spans="1:9" x14ac:dyDescent="0.25">
      <c r="A3521" s="164" t="s">
        <v>3381</v>
      </c>
      <c r="B3521" s="93"/>
      <c r="C3521" s="194" t="s">
        <v>3805</v>
      </c>
      <c r="D3521" s="210">
        <v>94058</v>
      </c>
      <c r="E3521" s="210">
        <v>0</v>
      </c>
      <c r="F3521" s="20">
        <v>0</v>
      </c>
      <c r="G3521" s="21">
        <f t="shared" si="54"/>
        <v>94058</v>
      </c>
      <c r="H3521" s="20">
        <v>0</v>
      </c>
      <c r="I3521" s="20">
        <v>0</v>
      </c>
    </row>
    <row r="3522" spans="1:9" x14ac:dyDescent="0.25">
      <c r="A3522" s="164" t="s">
        <v>3382</v>
      </c>
      <c r="B3522" s="93"/>
      <c r="C3522" s="194" t="s">
        <v>3805</v>
      </c>
      <c r="D3522" s="210">
        <v>127696.30000000002</v>
      </c>
      <c r="E3522" s="210">
        <v>1283.75</v>
      </c>
      <c r="F3522" s="20">
        <v>0</v>
      </c>
      <c r="G3522" s="21">
        <f t="shared" si="54"/>
        <v>126412.55000000002</v>
      </c>
      <c r="H3522" s="20">
        <v>0</v>
      </c>
      <c r="I3522" s="20">
        <v>0</v>
      </c>
    </row>
    <row r="3523" spans="1:9" x14ac:dyDescent="0.25">
      <c r="A3523" s="164" t="s">
        <v>3383</v>
      </c>
      <c r="B3523" s="93"/>
      <c r="C3523" s="194" t="s">
        <v>3805</v>
      </c>
      <c r="D3523" s="210">
        <v>78154.300000000017</v>
      </c>
      <c r="E3523" s="210">
        <v>0</v>
      </c>
      <c r="F3523" s="20">
        <v>0</v>
      </c>
      <c r="G3523" s="21">
        <f t="shared" si="54"/>
        <v>78154.300000000017</v>
      </c>
      <c r="H3523" s="20">
        <v>0</v>
      </c>
      <c r="I3523" s="20">
        <v>0</v>
      </c>
    </row>
    <row r="3524" spans="1:9" x14ac:dyDescent="0.25">
      <c r="A3524" s="164" t="s">
        <v>3384</v>
      </c>
      <c r="B3524" s="93"/>
      <c r="C3524" s="194" t="s">
        <v>3805</v>
      </c>
      <c r="D3524" s="210">
        <v>118696.99999999999</v>
      </c>
      <c r="E3524" s="210">
        <v>35934.320000000007</v>
      </c>
      <c r="F3524" s="20">
        <v>0</v>
      </c>
      <c r="G3524" s="21">
        <f t="shared" ref="G3524:G3587" si="55">D3524-E3524</f>
        <v>82762.679999999978</v>
      </c>
      <c r="H3524" s="20">
        <v>0</v>
      </c>
      <c r="I3524" s="20">
        <v>0</v>
      </c>
    </row>
    <row r="3525" spans="1:9" x14ac:dyDescent="0.25">
      <c r="A3525" s="164" t="s">
        <v>3385</v>
      </c>
      <c r="B3525" s="93"/>
      <c r="C3525" s="194" t="s">
        <v>3805</v>
      </c>
      <c r="D3525" s="210">
        <v>90252.600000000035</v>
      </c>
      <c r="E3525" s="210">
        <v>345.8</v>
      </c>
      <c r="F3525" s="20">
        <v>0</v>
      </c>
      <c r="G3525" s="21">
        <f t="shared" si="55"/>
        <v>89906.800000000032</v>
      </c>
      <c r="H3525" s="20">
        <v>0</v>
      </c>
      <c r="I3525" s="20">
        <v>0</v>
      </c>
    </row>
    <row r="3526" spans="1:9" x14ac:dyDescent="0.25">
      <c r="A3526" s="164" t="s">
        <v>2933</v>
      </c>
      <c r="B3526" s="93"/>
      <c r="C3526" s="194" t="s">
        <v>3805</v>
      </c>
      <c r="D3526" s="210">
        <v>206104.50000000003</v>
      </c>
      <c r="E3526" s="210">
        <v>107915.40000000001</v>
      </c>
      <c r="F3526" s="20">
        <v>0</v>
      </c>
      <c r="G3526" s="21">
        <f t="shared" si="55"/>
        <v>98189.10000000002</v>
      </c>
      <c r="H3526" s="20">
        <v>0</v>
      </c>
      <c r="I3526" s="20">
        <v>0</v>
      </c>
    </row>
    <row r="3527" spans="1:9" x14ac:dyDescent="0.25">
      <c r="A3527" s="164" t="s">
        <v>3366</v>
      </c>
      <c r="B3527" s="93"/>
      <c r="C3527" s="194" t="s">
        <v>3805</v>
      </c>
      <c r="D3527" s="210">
        <v>519540.64999999997</v>
      </c>
      <c r="E3527" s="210">
        <v>250176.80000000002</v>
      </c>
      <c r="F3527" s="20">
        <v>0</v>
      </c>
      <c r="G3527" s="21">
        <f t="shared" si="55"/>
        <v>269363.84999999998</v>
      </c>
      <c r="H3527" s="20">
        <v>0</v>
      </c>
      <c r="I3527" s="20">
        <v>0</v>
      </c>
    </row>
    <row r="3528" spans="1:9" x14ac:dyDescent="0.25">
      <c r="A3528" s="164" t="s">
        <v>3368</v>
      </c>
      <c r="B3528" s="93"/>
      <c r="C3528" s="194" t="s">
        <v>3805</v>
      </c>
      <c r="D3528" s="210">
        <v>347917.49999999994</v>
      </c>
      <c r="E3528" s="210">
        <v>133823.5</v>
      </c>
      <c r="F3528" s="20">
        <v>0</v>
      </c>
      <c r="G3528" s="21">
        <f t="shared" si="55"/>
        <v>214093.99999999994</v>
      </c>
      <c r="H3528" s="20">
        <v>0</v>
      </c>
      <c r="I3528" s="20">
        <v>0</v>
      </c>
    </row>
    <row r="3529" spans="1:9" x14ac:dyDescent="0.25">
      <c r="A3529" s="164" t="s">
        <v>3361</v>
      </c>
      <c r="B3529" s="93"/>
      <c r="C3529" s="194" t="s">
        <v>3805</v>
      </c>
      <c r="D3529" s="210">
        <v>351445.49999999994</v>
      </c>
      <c r="E3529" s="210">
        <v>178171.9</v>
      </c>
      <c r="F3529" s="20">
        <v>0</v>
      </c>
      <c r="G3529" s="21">
        <f t="shared" si="55"/>
        <v>173273.59999999995</v>
      </c>
      <c r="H3529" s="20">
        <v>0</v>
      </c>
      <c r="I3529" s="20">
        <v>0</v>
      </c>
    </row>
    <row r="3530" spans="1:9" x14ac:dyDescent="0.25">
      <c r="A3530" s="164" t="s">
        <v>3386</v>
      </c>
      <c r="B3530" s="93"/>
      <c r="C3530" s="194" t="s">
        <v>3805</v>
      </c>
      <c r="D3530" s="210">
        <v>522742.5</v>
      </c>
      <c r="E3530" s="210">
        <v>211423.9</v>
      </c>
      <c r="F3530" s="20">
        <v>0</v>
      </c>
      <c r="G3530" s="21">
        <f t="shared" si="55"/>
        <v>311318.59999999998</v>
      </c>
      <c r="H3530" s="20">
        <v>0</v>
      </c>
      <c r="I3530" s="20">
        <v>0</v>
      </c>
    </row>
    <row r="3531" spans="1:9" x14ac:dyDescent="0.25">
      <c r="A3531" s="164" t="s">
        <v>3387</v>
      </c>
      <c r="B3531" s="93"/>
      <c r="C3531" s="194" t="s">
        <v>3805</v>
      </c>
      <c r="D3531" s="210">
        <v>180085.49999999994</v>
      </c>
      <c r="E3531" s="210">
        <v>94027.150000000009</v>
      </c>
      <c r="F3531" s="20">
        <v>0</v>
      </c>
      <c r="G3531" s="21">
        <f t="shared" si="55"/>
        <v>86058.349999999933</v>
      </c>
      <c r="H3531" s="20">
        <v>0</v>
      </c>
      <c r="I3531" s="20">
        <v>0</v>
      </c>
    </row>
    <row r="3532" spans="1:9" x14ac:dyDescent="0.25">
      <c r="A3532" s="164" t="s">
        <v>3388</v>
      </c>
      <c r="B3532" s="93"/>
      <c r="C3532" s="194" t="s">
        <v>3805</v>
      </c>
      <c r="D3532" s="210">
        <v>143072.99999999994</v>
      </c>
      <c r="E3532" s="210">
        <v>45858.649999999994</v>
      </c>
      <c r="F3532" s="20">
        <v>0</v>
      </c>
      <c r="G3532" s="21">
        <f t="shared" si="55"/>
        <v>97214.349999999948</v>
      </c>
      <c r="H3532" s="20">
        <v>0</v>
      </c>
      <c r="I3532" s="20">
        <v>0</v>
      </c>
    </row>
    <row r="3533" spans="1:9" x14ac:dyDescent="0.25">
      <c r="A3533" s="164" t="s">
        <v>3389</v>
      </c>
      <c r="B3533" s="93"/>
      <c r="C3533" s="194" t="s">
        <v>3805</v>
      </c>
      <c r="D3533" s="210">
        <v>151609.50000000006</v>
      </c>
      <c r="E3533" s="210">
        <v>53458.600000000006</v>
      </c>
      <c r="F3533" s="20">
        <v>0</v>
      </c>
      <c r="G3533" s="21">
        <f t="shared" si="55"/>
        <v>98150.900000000052</v>
      </c>
      <c r="H3533" s="20">
        <v>0</v>
      </c>
      <c r="I3533" s="20">
        <v>0</v>
      </c>
    </row>
    <row r="3534" spans="1:9" x14ac:dyDescent="0.25">
      <c r="A3534" s="164" t="s">
        <v>3390</v>
      </c>
      <c r="B3534" s="93"/>
      <c r="C3534" s="194" t="s">
        <v>3805</v>
      </c>
      <c r="D3534" s="210">
        <v>216086.88000000003</v>
      </c>
      <c r="E3534" s="210">
        <v>102144.34000000001</v>
      </c>
      <c r="F3534" s="20">
        <v>0</v>
      </c>
      <c r="G3534" s="21">
        <f t="shared" si="55"/>
        <v>113942.54000000002</v>
      </c>
      <c r="H3534" s="20">
        <v>0</v>
      </c>
      <c r="I3534" s="20">
        <v>0</v>
      </c>
    </row>
    <row r="3535" spans="1:9" x14ac:dyDescent="0.25">
      <c r="A3535" s="164" t="s">
        <v>3391</v>
      </c>
      <c r="B3535" s="93"/>
      <c r="C3535" s="194" t="s">
        <v>3805</v>
      </c>
      <c r="D3535" s="210">
        <v>141902.6</v>
      </c>
      <c r="E3535" s="210">
        <v>64576.659999999989</v>
      </c>
      <c r="F3535" s="20">
        <v>0</v>
      </c>
      <c r="G3535" s="21">
        <f t="shared" si="55"/>
        <v>77325.940000000017</v>
      </c>
      <c r="H3535" s="20">
        <v>0</v>
      </c>
      <c r="I3535" s="20">
        <v>0</v>
      </c>
    </row>
    <row r="3536" spans="1:9" x14ac:dyDescent="0.25">
      <c r="A3536" s="164" t="s">
        <v>3392</v>
      </c>
      <c r="B3536" s="93"/>
      <c r="C3536" s="194" t="s">
        <v>3805</v>
      </c>
      <c r="D3536" s="210">
        <v>337175.99999999988</v>
      </c>
      <c r="E3536" s="210">
        <v>103554.15000000001</v>
      </c>
      <c r="F3536" s="20">
        <v>0</v>
      </c>
      <c r="G3536" s="21">
        <f t="shared" si="55"/>
        <v>233621.84999999986</v>
      </c>
      <c r="H3536" s="20">
        <v>0</v>
      </c>
      <c r="I3536" s="20">
        <v>0</v>
      </c>
    </row>
    <row r="3537" spans="1:9" x14ac:dyDescent="0.25">
      <c r="A3537" s="164" t="s">
        <v>3393</v>
      </c>
      <c r="B3537" s="93"/>
      <c r="C3537" s="194" t="s">
        <v>3805</v>
      </c>
      <c r="D3537" s="210">
        <v>257890.49999999994</v>
      </c>
      <c r="E3537" s="210">
        <v>100629.40000000001</v>
      </c>
      <c r="F3537" s="20">
        <v>0</v>
      </c>
      <c r="G3537" s="21">
        <f t="shared" si="55"/>
        <v>157261.09999999992</v>
      </c>
      <c r="H3537" s="20">
        <v>0</v>
      </c>
      <c r="I3537" s="20">
        <v>0</v>
      </c>
    </row>
    <row r="3538" spans="1:9" x14ac:dyDescent="0.25">
      <c r="A3538" s="164" t="s">
        <v>3394</v>
      </c>
      <c r="B3538" s="93"/>
      <c r="C3538" s="194" t="s">
        <v>3805</v>
      </c>
      <c r="D3538" s="210">
        <v>274037.39999999991</v>
      </c>
      <c r="E3538" s="210">
        <v>169493.85</v>
      </c>
      <c r="F3538" s="20">
        <v>0</v>
      </c>
      <c r="G3538" s="21">
        <f t="shared" si="55"/>
        <v>104543.5499999999</v>
      </c>
      <c r="H3538" s="20">
        <v>0</v>
      </c>
      <c r="I3538" s="20">
        <v>0</v>
      </c>
    </row>
    <row r="3539" spans="1:9" x14ac:dyDescent="0.25">
      <c r="A3539" s="164" t="s">
        <v>3395</v>
      </c>
      <c r="B3539" s="93"/>
      <c r="C3539" s="194" t="s">
        <v>3805</v>
      </c>
      <c r="D3539" s="210">
        <v>235052.99999999994</v>
      </c>
      <c r="E3539" s="210">
        <v>126548.42000000001</v>
      </c>
      <c r="F3539" s="20">
        <v>0</v>
      </c>
      <c r="G3539" s="21">
        <f t="shared" si="55"/>
        <v>108504.57999999993</v>
      </c>
      <c r="H3539" s="20">
        <v>0</v>
      </c>
      <c r="I3539" s="20">
        <v>0</v>
      </c>
    </row>
    <row r="3540" spans="1:9" x14ac:dyDescent="0.25">
      <c r="A3540" s="164" t="s">
        <v>3396</v>
      </c>
      <c r="B3540" s="93"/>
      <c r="C3540" s="194" t="s">
        <v>3806</v>
      </c>
      <c r="D3540" s="210">
        <v>229171.25000000006</v>
      </c>
      <c r="E3540" s="210">
        <v>0</v>
      </c>
      <c r="F3540" s="20">
        <v>0</v>
      </c>
      <c r="G3540" s="21">
        <f t="shared" si="55"/>
        <v>229171.25000000006</v>
      </c>
      <c r="H3540" s="20">
        <v>0</v>
      </c>
      <c r="I3540" s="20">
        <v>0</v>
      </c>
    </row>
    <row r="3541" spans="1:9" x14ac:dyDescent="0.25">
      <c r="A3541" s="164" t="s">
        <v>3397</v>
      </c>
      <c r="B3541" s="93"/>
      <c r="C3541" s="194" t="s">
        <v>3806</v>
      </c>
      <c r="D3541" s="210">
        <v>37768.499999999993</v>
      </c>
      <c r="E3541" s="210">
        <v>0</v>
      </c>
      <c r="F3541" s="20">
        <v>0</v>
      </c>
      <c r="G3541" s="21">
        <f t="shared" si="55"/>
        <v>37768.499999999993</v>
      </c>
      <c r="H3541" s="20">
        <v>0</v>
      </c>
      <c r="I3541" s="20">
        <v>0</v>
      </c>
    </row>
    <row r="3542" spans="1:9" x14ac:dyDescent="0.25">
      <c r="A3542" s="164" t="s">
        <v>3398</v>
      </c>
      <c r="B3542" s="93"/>
      <c r="C3542" s="194" t="s">
        <v>3806</v>
      </c>
      <c r="D3542" s="210">
        <v>116677.49999999999</v>
      </c>
      <c r="E3542" s="210">
        <v>19680</v>
      </c>
      <c r="F3542" s="20">
        <v>0</v>
      </c>
      <c r="G3542" s="21">
        <f t="shared" si="55"/>
        <v>96997.499999999985</v>
      </c>
      <c r="H3542" s="20">
        <v>0</v>
      </c>
      <c r="I3542" s="20">
        <v>0</v>
      </c>
    </row>
    <row r="3543" spans="1:9" x14ac:dyDescent="0.25">
      <c r="A3543" s="164" t="s">
        <v>3187</v>
      </c>
      <c r="B3543" s="93"/>
      <c r="C3543" s="194" t="s">
        <v>3807</v>
      </c>
      <c r="D3543" s="210">
        <v>181011.83999999997</v>
      </c>
      <c r="E3543" s="210">
        <v>28294.87</v>
      </c>
      <c r="F3543" s="20">
        <v>0</v>
      </c>
      <c r="G3543" s="21">
        <f t="shared" si="55"/>
        <v>152716.96999999997</v>
      </c>
      <c r="H3543" s="20">
        <v>0</v>
      </c>
      <c r="I3543" s="20">
        <v>0</v>
      </c>
    </row>
    <row r="3544" spans="1:9" x14ac:dyDescent="0.25">
      <c r="A3544" s="164" t="s">
        <v>721</v>
      </c>
      <c r="B3544" s="93"/>
      <c r="C3544" s="194" t="s">
        <v>3807</v>
      </c>
      <c r="D3544" s="210">
        <v>572867.33999999985</v>
      </c>
      <c r="E3544" s="210">
        <v>280636.63999999996</v>
      </c>
      <c r="F3544" s="20">
        <v>0</v>
      </c>
      <c r="G3544" s="21">
        <f t="shared" si="55"/>
        <v>292230.6999999999</v>
      </c>
      <c r="H3544" s="20">
        <v>0</v>
      </c>
      <c r="I3544" s="20">
        <v>0</v>
      </c>
    </row>
    <row r="3545" spans="1:9" x14ac:dyDescent="0.25">
      <c r="A3545" s="164" t="s">
        <v>3188</v>
      </c>
      <c r="B3545" s="93"/>
      <c r="C3545" s="194" t="s">
        <v>3807</v>
      </c>
      <c r="D3545" s="210">
        <v>296396.85000000003</v>
      </c>
      <c r="E3545" s="210">
        <v>130879.51</v>
      </c>
      <c r="F3545" s="20">
        <v>0</v>
      </c>
      <c r="G3545" s="21">
        <f t="shared" si="55"/>
        <v>165517.34000000003</v>
      </c>
      <c r="H3545" s="20">
        <v>0</v>
      </c>
      <c r="I3545" s="20">
        <v>0</v>
      </c>
    </row>
    <row r="3546" spans="1:9" x14ac:dyDescent="0.25">
      <c r="A3546" s="164" t="s">
        <v>3189</v>
      </c>
      <c r="B3546" s="93"/>
      <c r="C3546" s="194" t="s">
        <v>3807</v>
      </c>
      <c r="D3546" s="210">
        <v>298393.99999999994</v>
      </c>
      <c r="E3546" s="210">
        <v>199293.59999999998</v>
      </c>
      <c r="F3546" s="20">
        <v>0</v>
      </c>
      <c r="G3546" s="21">
        <f t="shared" si="55"/>
        <v>99100.399999999965</v>
      </c>
      <c r="H3546" s="20">
        <v>0</v>
      </c>
      <c r="I3546" s="20">
        <v>0</v>
      </c>
    </row>
    <row r="3547" spans="1:9" x14ac:dyDescent="0.25">
      <c r="A3547" s="164" t="s">
        <v>3330</v>
      </c>
      <c r="B3547" s="93"/>
      <c r="C3547" s="194" t="s">
        <v>3807</v>
      </c>
      <c r="D3547" s="210">
        <v>285595.19999999995</v>
      </c>
      <c r="E3547" s="210">
        <v>126967.75000000003</v>
      </c>
      <c r="F3547" s="20">
        <v>0</v>
      </c>
      <c r="G3547" s="21">
        <f t="shared" si="55"/>
        <v>158627.44999999992</v>
      </c>
      <c r="H3547" s="20">
        <v>0</v>
      </c>
      <c r="I3547" s="20">
        <v>0</v>
      </c>
    </row>
    <row r="3548" spans="1:9" x14ac:dyDescent="0.25">
      <c r="A3548" s="164" t="s">
        <v>3399</v>
      </c>
      <c r="B3548" s="93"/>
      <c r="C3548" s="194" t="s">
        <v>3808</v>
      </c>
      <c r="D3548" s="210">
        <v>295760.7</v>
      </c>
      <c r="E3548" s="210">
        <v>207659.09999999995</v>
      </c>
      <c r="F3548" s="20">
        <v>0</v>
      </c>
      <c r="G3548" s="21">
        <f t="shared" si="55"/>
        <v>88101.600000000064</v>
      </c>
      <c r="H3548" s="20">
        <v>0</v>
      </c>
      <c r="I3548" s="20">
        <v>0</v>
      </c>
    </row>
    <row r="3549" spans="1:9" x14ac:dyDescent="0.25">
      <c r="A3549" s="164" t="s">
        <v>3400</v>
      </c>
      <c r="B3549" s="93"/>
      <c r="C3549" s="194" t="s">
        <v>3808</v>
      </c>
      <c r="D3549" s="210">
        <v>118731.80000000002</v>
      </c>
      <c r="E3549" s="210">
        <v>67109.100000000006</v>
      </c>
      <c r="F3549" s="20">
        <v>0</v>
      </c>
      <c r="G3549" s="21">
        <f t="shared" si="55"/>
        <v>51622.700000000012</v>
      </c>
      <c r="H3549" s="20">
        <v>0</v>
      </c>
      <c r="I3549" s="20">
        <v>0</v>
      </c>
    </row>
    <row r="3550" spans="1:9" x14ac:dyDescent="0.25">
      <c r="A3550" s="164" t="s">
        <v>3401</v>
      </c>
      <c r="B3550" s="93"/>
      <c r="C3550" s="194" t="s">
        <v>3808</v>
      </c>
      <c r="D3550" s="210">
        <v>484305.79999999993</v>
      </c>
      <c r="E3550" s="210">
        <v>350117.82000000007</v>
      </c>
      <c r="F3550" s="20">
        <v>0</v>
      </c>
      <c r="G3550" s="21">
        <f t="shared" si="55"/>
        <v>134187.97999999986</v>
      </c>
      <c r="H3550" s="20">
        <v>0</v>
      </c>
      <c r="I3550" s="20">
        <v>0</v>
      </c>
    </row>
    <row r="3551" spans="1:9" x14ac:dyDescent="0.25">
      <c r="A3551" s="164" t="s">
        <v>3402</v>
      </c>
      <c r="B3551" s="93"/>
      <c r="C3551" s="194" t="s">
        <v>3808</v>
      </c>
      <c r="D3551" s="210">
        <v>291076.79999999993</v>
      </c>
      <c r="E3551" s="210">
        <v>157002.95000000001</v>
      </c>
      <c r="F3551" s="20">
        <v>0</v>
      </c>
      <c r="G3551" s="21">
        <f t="shared" si="55"/>
        <v>134073.84999999992</v>
      </c>
      <c r="H3551" s="20">
        <v>0</v>
      </c>
      <c r="I3551" s="20">
        <v>0</v>
      </c>
    </row>
    <row r="3552" spans="1:9" x14ac:dyDescent="0.25">
      <c r="A3552" s="164" t="s">
        <v>3403</v>
      </c>
      <c r="B3552" s="93"/>
      <c r="C3552" s="194" t="s">
        <v>3808</v>
      </c>
      <c r="D3552" s="210">
        <v>409245.09999999986</v>
      </c>
      <c r="E3552" s="210">
        <v>203830.6</v>
      </c>
      <c r="F3552" s="20">
        <v>0</v>
      </c>
      <c r="G3552" s="21">
        <f t="shared" si="55"/>
        <v>205414.49999999985</v>
      </c>
      <c r="H3552" s="20">
        <v>0</v>
      </c>
      <c r="I3552" s="20">
        <v>0</v>
      </c>
    </row>
    <row r="3553" spans="1:9" x14ac:dyDescent="0.25">
      <c r="A3553" s="164" t="s">
        <v>3404</v>
      </c>
      <c r="B3553" s="93"/>
      <c r="C3553" s="194" t="s">
        <v>3808</v>
      </c>
      <c r="D3553" s="210">
        <v>427150.19999999995</v>
      </c>
      <c r="E3553" s="210">
        <v>241855.3</v>
      </c>
      <c r="F3553" s="20">
        <v>0</v>
      </c>
      <c r="G3553" s="21">
        <f t="shared" si="55"/>
        <v>185294.89999999997</v>
      </c>
      <c r="H3553" s="20">
        <v>0</v>
      </c>
      <c r="I3553" s="20">
        <v>0</v>
      </c>
    </row>
    <row r="3554" spans="1:9" x14ac:dyDescent="0.25">
      <c r="A3554" s="164" t="s">
        <v>3405</v>
      </c>
      <c r="B3554" s="93"/>
      <c r="C3554" s="194" t="s">
        <v>3808</v>
      </c>
      <c r="D3554" s="210">
        <v>493781.76000000007</v>
      </c>
      <c r="E3554" s="210">
        <v>298028.63</v>
      </c>
      <c r="F3554" s="20">
        <v>0</v>
      </c>
      <c r="G3554" s="21">
        <f t="shared" si="55"/>
        <v>195753.13000000006</v>
      </c>
      <c r="H3554" s="20">
        <v>0</v>
      </c>
      <c r="I3554" s="20">
        <v>0</v>
      </c>
    </row>
    <row r="3555" spans="1:9" x14ac:dyDescent="0.25">
      <c r="A3555" s="164" t="s">
        <v>3406</v>
      </c>
      <c r="B3555" s="93"/>
      <c r="C3555" s="194" t="s">
        <v>3808</v>
      </c>
      <c r="D3555" s="210">
        <v>542390.90999999992</v>
      </c>
      <c r="E3555" s="210">
        <v>264818.02999999997</v>
      </c>
      <c r="F3555" s="20">
        <v>0</v>
      </c>
      <c r="G3555" s="21">
        <f t="shared" si="55"/>
        <v>277572.87999999995</v>
      </c>
      <c r="H3555" s="20">
        <v>0</v>
      </c>
      <c r="I3555" s="20">
        <v>0</v>
      </c>
    </row>
    <row r="3556" spans="1:9" x14ac:dyDescent="0.25">
      <c r="A3556" s="164" t="s">
        <v>3407</v>
      </c>
      <c r="B3556" s="93"/>
      <c r="C3556" s="194" t="s">
        <v>3808</v>
      </c>
      <c r="D3556" s="210">
        <v>325250.60000000003</v>
      </c>
      <c r="E3556" s="210">
        <v>172361.80000000002</v>
      </c>
      <c r="F3556" s="20">
        <v>0</v>
      </c>
      <c r="G3556" s="21">
        <f t="shared" si="55"/>
        <v>152888.80000000002</v>
      </c>
      <c r="H3556" s="20">
        <v>0</v>
      </c>
      <c r="I3556" s="20">
        <v>0</v>
      </c>
    </row>
    <row r="3557" spans="1:9" x14ac:dyDescent="0.25">
      <c r="A3557" s="164" t="s">
        <v>3408</v>
      </c>
      <c r="B3557" s="93"/>
      <c r="C3557" s="194" t="s">
        <v>3808</v>
      </c>
      <c r="D3557" s="210">
        <v>456924.72000000009</v>
      </c>
      <c r="E3557" s="210">
        <v>274222.60000000003</v>
      </c>
      <c r="F3557" s="20">
        <v>0</v>
      </c>
      <c r="G3557" s="21">
        <f t="shared" si="55"/>
        <v>182702.12000000005</v>
      </c>
      <c r="H3557" s="20">
        <v>0</v>
      </c>
      <c r="I3557" s="20">
        <v>0</v>
      </c>
    </row>
    <row r="3558" spans="1:9" x14ac:dyDescent="0.25">
      <c r="A3558" s="164" t="s">
        <v>3409</v>
      </c>
      <c r="B3558" s="93"/>
      <c r="C3558" s="194" t="s">
        <v>3808</v>
      </c>
      <c r="D3558" s="210">
        <v>313545.09999999986</v>
      </c>
      <c r="E3558" s="210">
        <v>150380.16</v>
      </c>
      <c r="F3558" s="20">
        <v>0</v>
      </c>
      <c r="G3558" s="21">
        <f t="shared" si="55"/>
        <v>163164.93999999986</v>
      </c>
      <c r="H3558" s="20">
        <v>0</v>
      </c>
      <c r="I3558" s="20">
        <v>0</v>
      </c>
    </row>
    <row r="3559" spans="1:9" x14ac:dyDescent="0.25">
      <c r="A3559" s="164" t="s">
        <v>3410</v>
      </c>
      <c r="B3559" s="93"/>
      <c r="C3559" s="194" t="s">
        <v>3808</v>
      </c>
      <c r="D3559" s="210">
        <v>314948.70000000007</v>
      </c>
      <c r="E3559" s="210">
        <v>216572.75000000006</v>
      </c>
      <c r="F3559" s="20">
        <v>0</v>
      </c>
      <c r="G3559" s="21">
        <f t="shared" si="55"/>
        <v>98375.950000000012</v>
      </c>
      <c r="H3559" s="20">
        <v>0</v>
      </c>
      <c r="I3559" s="20">
        <v>0</v>
      </c>
    </row>
    <row r="3560" spans="1:9" x14ac:dyDescent="0.25">
      <c r="A3560" s="164" t="s">
        <v>3411</v>
      </c>
      <c r="B3560" s="93"/>
      <c r="C3560" s="194" t="s">
        <v>3808</v>
      </c>
      <c r="D3560" s="210">
        <v>509443</v>
      </c>
      <c r="E3560" s="210">
        <v>301001.25</v>
      </c>
      <c r="F3560" s="20">
        <v>0</v>
      </c>
      <c r="G3560" s="21">
        <f t="shared" si="55"/>
        <v>208441.75</v>
      </c>
      <c r="H3560" s="20">
        <v>0</v>
      </c>
      <c r="I3560" s="20">
        <v>0</v>
      </c>
    </row>
    <row r="3561" spans="1:9" x14ac:dyDescent="0.25">
      <c r="A3561" s="164" t="s">
        <v>3412</v>
      </c>
      <c r="B3561" s="93"/>
      <c r="C3561" s="194" t="s">
        <v>3808</v>
      </c>
      <c r="D3561" s="210">
        <v>490762.35999999993</v>
      </c>
      <c r="E3561" s="210">
        <v>208333.99999999994</v>
      </c>
      <c r="F3561" s="20">
        <v>0</v>
      </c>
      <c r="G3561" s="21">
        <f t="shared" si="55"/>
        <v>282428.36</v>
      </c>
      <c r="H3561" s="20">
        <v>0</v>
      </c>
      <c r="I3561" s="20">
        <v>0</v>
      </c>
    </row>
    <row r="3562" spans="1:9" x14ac:dyDescent="0.25">
      <c r="A3562" s="164" t="s">
        <v>3413</v>
      </c>
      <c r="B3562" s="93"/>
      <c r="C3562" s="194" t="s">
        <v>3809</v>
      </c>
      <c r="D3562" s="210">
        <v>136434.29999999999</v>
      </c>
      <c r="E3562" s="210">
        <v>53693.15</v>
      </c>
      <c r="F3562" s="20">
        <v>0</v>
      </c>
      <c r="G3562" s="21">
        <f t="shared" si="55"/>
        <v>82741.149999999994</v>
      </c>
      <c r="H3562" s="20">
        <v>0</v>
      </c>
      <c r="I3562" s="20">
        <v>0</v>
      </c>
    </row>
    <row r="3563" spans="1:9" x14ac:dyDescent="0.25">
      <c r="A3563" s="164" t="s">
        <v>3414</v>
      </c>
      <c r="B3563" s="93"/>
      <c r="C3563" s="194" t="s">
        <v>3810</v>
      </c>
      <c r="D3563" s="210">
        <v>149372.99999999994</v>
      </c>
      <c r="E3563" s="210">
        <v>0</v>
      </c>
      <c r="F3563" s="20">
        <v>0</v>
      </c>
      <c r="G3563" s="21">
        <f t="shared" si="55"/>
        <v>149372.99999999994</v>
      </c>
      <c r="H3563" s="20">
        <v>0</v>
      </c>
      <c r="I3563" s="20">
        <v>0</v>
      </c>
    </row>
    <row r="3564" spans="1:9" x14ac:dyDescent="0.25">
      <c r="A3564" s="164" t="s">
        <v>3415</v>
      </c>
      <c r="B3564" s="93"/>
      <c r="C3564" s="194" t="s">
        <v>3810</v>
      </c>
      <c r="D3564" s="210">
        <v>176865.24999999997</v>
      </c>
      <c r="E3564" s="210">
        <v>0</v>
      </c>
      <c r="F3564" s="20">
        <v>0</v>
      </c>
      <c r="G3564" s="21">
        <f t="shared" si="55"/>
        <v>176865.24999999997</v>
      </c>
      <c r="H3564" s="20">
        <v>0</v>
      </c>
      <c r="I3564" s="20">
        <v>0</v>
      </c>
    </row>
    <row r="3565" spans="1:9" x14ac:dyDescent="0.25">
      <c r="A3565" s="164" t="s">
        <v>3416</v>
      </c>
      <c r="B3565" s="93"/>
      <c r="C3565" s="194" t="s">
        <v>3810</v>
      </c>
      <c r="D3565" s="210">
        <v>192411.00000000006</v>
      </c>
      <c r="E3565" s="210">
        <v>64546.400000000001</v>
      </c>
      <c r="F3565" s="20">
        <v>0</v>
      </c>
      <c r="G3565" s="21">
        <f t="shared" si="55"/>
        <v>127864.60000000006</v>
      </c>
      <c r="H3565" s="20">
        <v>0</v>
      </c>
      <c r="I3565" s="20">
        <v>0</v>
      </c>
    </row>
    <row r="3566" spans="1:9" x14ac:dyDescent="0.25">
      <c r="A3566" s="164" t="s">
        <v>3417</v>
      </c>
      <c r="B3566" s="93"/>
      <c r="C3566" s="194" t="s">
        <v>3810</v>
      </c>
      <c r="D3566" s="210">
        <v>203962.5</v>
      </c>
      <c r="E3566" s="210">
        <v>116687.65</v>
      </c>
      <c r="F3566" s="20">
        <v>0</v>
      </c>
      <c r="G3566" s="21">
        <f t="shared" si="55"/>
        <v>87274.85</v>
      </c>
      <c r="H3566" s="20">
        <v>0</v>
      </c>
      <c r="I3566" s="20">
        <v>0</v>
      </c>
    </row>
    <row r="3567" spans="1:9" x14ac:dyDescent="0.25">
      <c r="A3567" s="164" t="s">
        <v>3418</v>
      </c>
      <c r="B3567" s="93"/>
      <c r="C3567" s="194" t="s">
        <v>3810</v>
      </c>
      <c r="D3567" s="210">
        <v>138320</v>
      </c>
      <c r="E3567" s="210">
        <v>0</v>
      </c>
      <c r="F3567" s="20">
        <v>0</v>
      </c>
      <c r="G3567" s="21">
        <f t="shared" si="55"/>
        <v>138320</v>
      </c>
      <c r="H3567" s="20">
        <v>0</v>
      </c>
      <c r="I3567" s="20">
        <v>0</v>
      </c>
    </row>
    <row r="3568" spans="1:9" x14ac:dyDescent="0.25">
      <c r="A3568" s="164" t="s">
        <v>3419</v>
      </c>
      <c r="B3568" s="93"/>
      <c r="C3568" s="194" t="s">
        <v>3810</v>
      </c>
      <c r="D3568" s="210">
        <v>116234.99999999999</v>
      </c>
      <c r="E3568" s="210">
        <v>2854.0499999999997</v>
      </c>
      <c r="F3568" s="20">
        <v>0</v>
      </c>
      <c r="G3568" s="21">
        <f t="shared" si="55"/>
        <v>113380.94999999998</v>
      </c>
      <c r="H3568" s="20">
        <v>0</v>
      </c>
      <c r="I3568" s="20">
        <v>0</v>
      </c>
    </row>
    <row r="3569" spans="1:9" x14ac:dyDescent="0.25">
      <c r="A3569" s="164" t="s">
        <v>2536</v>
      </c>
      <c r="B3569" s="93"/>
      <c r="C3569" s="194" t="s">
        <v>3811</v>
      </c>
      <c r="D3569" s="210">
        <v>194512.5</v>
      </c>
      <c r="E3569" s="210">
        <v>38917.61</v>
      </c>
      <c r="F3569" s="20">
        <v>0</v>
      </c>
      <c r="G3569" s="21">
        <f t="shared" si="55"/>
        <v>155594.89000000001</v>
      </c>
      <c r="H3569" s="20">
        <v>0</v>
      </c>
      <c r="I3569" s="20">
        <v>0</v>
      </c>
    </row>
    <row r="3570" spans="1:9" x14ac:dyDescent="0.25">
      <c r="A3570" s="164" t="s">
        <v>3188</v>
      </c>
      <c r="B3570" s="93"/>
      <c r="C3570" s="194" t="s">
        <v>3811</v>
      </c>
      <c r="D3570" s="210">
        <v>233138.70000000007</v>
      </c>
      <c r="E3570" s="210">
        <v>107457.09999999999</v>
      </c>
      <c r="F3570" s="20">
        <v>0</v>
      </c>
      <c r="G3570" s="21">
        <f t="shared" si="55"/>
        <v>125681.60000000008</v>
      </c>
      <c r="H3570" s="20">
        <v>0</v>
      </c>
      <c r="I3570" s="20">
        <v>0</v>
      </c>
    </row>
    <row r="3571" spans="1:9" x14ac:dyDescent="0.25">
      <c r="A3571" s="164" t="s">
        <v>3420</v>
      </c>
      <c r="B3571" s="93"/>
      <c r="C3571" s="194" t="s">
        <v>3812</v>
      </c>
      <c r="D3571" s="210">
        <v>104354.40000000001</v>
      </c>
      <c r="E3571" s="210">
        <v>27869.1</v>
      </c>
      <c r="F3571" s="20">
        <v>0</v>
      </c>
      <c r="G3571" s="21">
        <f t="shared" si="55"/>
        <v>76485.300000000017</v>
      </c>
      <c r="H3571" s="20">
        <v>0</v>
      </c>
      <c r="I3571" s="20">
        <v>0</v>
      </c>
    </row>
    <row r="3572" spans="1:9" x14ac:dyDescent="0.25">
      <c r="A3572" s="164" t="s">
        <v>3421</v>
      </c>
      <c r="B3572" s="93"/>
      <c r="C3572" s="194" t="s">
        <v>3812</v>
      </c>
      <c r="D3572" s="210">
        <v>123492.00000000001</v>
      </c>
      <c r="E3572" s="210">
        <v>45559.8</v>
      </c>
      <c r="F3572" s="20">
        <v>0</v>
      </c>
      <c r="G3572" s="21">
        <f t="shared" si="55"/>
        <v>77932.200000000012</v>
      </c>
      <c r="H3572" s="20">
        <v>0</v>
      </c>
      <c r="I3572" s="20">
        <v>0</v>
      </c>
    </row>
    <row r="3573" spans="1:9" x14ac:dyDescent="0.25">
      <c r="A3573" s="164" t="s">
        <v>3422</v>
      </c>
      <c r="B3573" s="93"/>
      <c r="C3573" s="194" t="s">
        <v>3812</v>
      </c>
      <c r="D3573" s="210">
        <v>121684.49999999999</v>
      </c>
      <c r="E3573" s="210">
        <v>25352.400000000001</v>
      </c>
      <c r="F3573" s="20">
        <v>0</v>
      </c>
      <c r="G3573" s="21">
        <f t="shared" si="55"/>
        <v>96332.099999999977</v>
      </c>
      <c r="H3573" s="20">
        <v>0</v>
      </c>
      <c r="I3573" s="20">
        <v>0</v>
      </c>
    </row>
    <row r="3574" spans="1:9" x14ac:dyDescent="0.25">
      <c r="A3574" s="164" t="s">
        <v>3423</v>
      </c>
      <c r="B3574" s="93"/>
      <c r="C3574" s="194" t="s">
        <v>3812</v>
      </c>
      <c r="D3574" s="210">
        <v>114124.49999999999</v>
      </c>
      <c r="E3574" s="210">
        <v>73360.599999999991</v>
      </c>
      <c r="F3574" s="20">
        <v>0</v>
      </c>
      <c r="G3574" s="21">
        <f t="shared" si="55"/>
        <v>40763.899999999994</v>
      </c>
      <c r="H3574" s="20">
        <v>0</v>
      </c>
      <c r="I3574" s="20">
        <v>0</v>
      </c>
    </row>
    <row r="3575" spans="1:9" x14ac:dyDescent="0.25">
      <c r="A3575" s="164" t="s">
        <v>3424</v>
      </c>
      <c r="B3575" s="93"/>
      <c r="C3575" s="194" t="s">
        <v>3812</v>
      </c>
      <c r="D3575" s="210">
        <v>310117.5</v>
      </c>
      <c r="E3575" s="210">
        <v>213244.27000000005</v>
      </c>
      <c r="F3575" s="20">
        <v>0</v>
      </c>
      <c r="G3575" s="21">
        <f t="shared" si="55"/>
        <v>96873.229999999952</v>
      </c>
      <c r="H3575" s="20">
        <v>0</v>
      </c>
      <c r="I3575" s="20">
        <v>0</v>
      </c>
    </row>
    <row r="3576" spans="1:9" x14ac:dyDescent="0.25">
      <c r="A3576" s="164" t="s">
        <v>3425</v>
      </c>
      <c r="B3576" s="93"/>
      <c r="C3576" s="194" t="s">
        <v>3812</v>
      </c>
      <c r="D3576" s="210">
        <v>276759.00000000006</v>
      </c>
      <c r="E3576" s="210">
        <v>122434.96</v>
      </c>
      <c r="F3576" s="20">
        <v>0</v>
      </c>
      <c r="G3576" s="21">
        <f t="shared" si="55"/>
        <v>154324.04000000004</v>
      </c>
      <c r="H3576" s="20">
        <v>0</v>
      </c>
      <c r="I3576" s="20">
        <v>0</v>
      </c>
    </row>
    <row r="3577" spans="1:9" x14ac:dyDescent="0.25">
      <c r="A3577" s="164" t="s">
        <v>3426</v>
      </c>
      <c r="B3577" s="93"/>
      <c r="C3577" s="194" t="s">
        <v>3812</v>
      </c>
      <c r="D3577" s="210">
        <v>256300.80000000002</v>
      </c>
      <c r="E3577" s="210">
        <v>103850.60000000002</v>
      </c>
      <c r="F3577" s="20">
        <v>0</v>
      </c>
      <c r="G3577" s="21">
        <f t="shared" si="55"/>
        <v>152450.20000000001</v>
      </c>
      <c r="H3577" s="20">
        <v>0</v>
      </c>
      <c r="I3577" s="20">
        <v>0</v>
      </c>
    </row>
    <row r="3578" spans="1:9" x14ac:dyDescent="0.25">
      <c r="A3578" s="164" t="s">
        <v>3427</v>
      </c>
      <c r="B3578" s="93"/>
      <c r="C3578" s="194" t="s">
        <v>3813</v>
      </c>
      <c r="D3578" s="210">
        <v>111604.49999999997</v>
      </c>
      <c r="E3578" s="210">
        <v>27035.199999999993</v>
      </c>
      <c r="F3578" s="20">
        <v>0</v>
      </c>
      <c r="G3578" s="21">
        <f t="shared" si="55"/>
        <v>84569.299999999974</v>
      </c>
      <c r="H3578" s="20">
        <v>0</v>
      </c>
      <c r="I3578" s="20">
        <v>0</v>
      </c>
    </row>
    <row r="3579" spans="1:9" x14ac:dyDescent="0.25">
      <c r="A3579" s="164" t="s">
        <v>2513</v>
      </c>
      <c r="B3579" s="93"/>
      <c r="C3579" s="194" t="s">
        <v>3813</v>
      </c>
      <c r="D3579" s="210">
        <v>279342.00000000006</v>
      </c>
      <c r="E3579" s="210">
        <v>31734.050000000007</v>
      </c>
      <c r="F3579" s="20">
        <v>0</v>
      </c>
      <c r="G3579" s="21">
        <f t="shared" si="55"/>
        <v>247607.95000000004</v>
      </c>
      <c r="H3579" s="20">
        <v>0</v>
      </c>
      <c r="I3579" s="20">
        <v>0</v>
      </c>
    </row>
    <row r="3580" spans="1:9" x14ac:dyDescent="0.25">
      <c r="A3580" s="164" t="s">
        <v>3031</v>
      </c>
      <c r="B3580" s="93"/>
      <c r="C3580" s="194" t="s">
        <v>3814</v>
      </c>
      <c r="D3580" s="210">
        <v>304522.59999999986</v>
      </c>
      <c r="E3580" s="210">
        <v>151838.60999999999</v>
      </c>
      <c r="F3580" s="20">
        <v>0</v>
      </c>
      <c r="G3580" s="21">
        <f t="shared" si="55"/>
        <v>152683.98999999987</v>
      </c>
      <c r="H3580" s="20">
        <v>0</v>
      </c>
      <c r="I3580" s="20">
        <v>0</v>
      </c>
    </row>
    <row r="3581" spans="1:9" x14ac:dyDescent="0.25">
      <c r="A3581" s="164" t="s">
        <v>3149</v>
      </c>
      <c r="B3581" s="93"/>
      <c r="C3581" s="194" t="s">
        <v>3814</v>
      </c>
      <c r="D3581" s="210">
        <v>188835.99999999997</v>
      </c>
      <c r="E3581" s="210">
        <v>72700.650000000009</v>
      </c>
      <c r="F3581" s="20">
        <v>0</v>
      </c>
      <c r="G3581" s="21">
        <f t="shared" si="55"/>
        <v>116135.34999999996</v>
      </c>
      <c r="H3581" s="20">
        <v>0</v>
      </c>
      <c r="I3581" s="20">
        <v>0</v>
      </c>
    </row>
    <row r="3582" spans="1:9" x14ac:dyDescent="0.25">
      <c r="A3582" s="164" t="s">
        <v>3191</v>
      </c>
      <c r="B3582" s="93"/>
      <c r="C3582" s="194" t="s">
        <v>3815</v>
      </c>
      <c r="D3582" s="210">
        <v>126815.88</v>
      </c>
      <c r="E3582" s="210">
        <v>63078.26</v>
      </c>
      <c r="F3582" s="20">
        <v>0</v>
      </c>
      <c r="G3582" s="21">
        <f t="shared" si="55"/>
        <v>63737.62</v>
      </c>
      <c r="H3582" s="20">
        <v>0</v>
      </c>
      <c r="I3582" s="20">
        <v>0</v>
      </c>
    </row>
    <row r="3583" spans="1:9" x14ac:dyDescent="0.25">
      <c r="A3583" s="164" t="s">
        <v>3193</v>
      </c>
      <c r="B3583" s="93"/>
      <c r="C3583" s="194" t="s">
        <v>3815</v>
      </c>
      <c r="D3583" s="210">
        <v>145383.89999999997</v>
      </c>
      <c r="E3583" s="210">
        <v>87640.49</v>
      </c>
      <c r="F3583" s="20">
        <v>0</v>
      </c>
      <c r="G3583" s="21">
        <f t="shared" si="55"/>
        <v>57743.40999999996</v>
      </c>
      <c r="H3583" s="20">
        <v>0</v>
      </c>
      <c r="I3583" s="20">
        <v>0</v>
      </c>
    </row>
    <row r="3584" spans="1:9" x14ac:dyDescent="0.25">
      <c r="A3584" s="164" t="s">
        <v>3016</v>
      </c>
      <c r="B3584" s="93"/>
      <c r="C3584" s="194" t="s">
        <v>3815</v>
      </c>
      <c r="D3584" s="210">
        <v>47596.500000000015</v>
      </c>
      <c r="E3584" s="210">
        <v>0</v>
      </c>
      <c r="F3584" s="20">
        <v>0</v>
      </c>
      <c r="G3584" s="21">
        <f t="shared" si="55"/>
        <v>47596.500000000015</v>
      </c>
      <c r="H3584" s="20">
        <v>0</v>
      </c>
      <c r="I3584" s="20">
        <v>0</v>
      </c>
    </row>
    <row r="3585" spans="1:9" x14ac:dyDescent="0.25">
      <c r="A3585" s="164" t="s">
        <v>3194</v>
      </c>
      <c r="B3585" s="93"/>
      <c r="C3585" s="194" t="s">
        <v>3815</v>
      </c>
      <c r="D3585" s="210">
        <v>155594.40000000005</v>
      </c>
      <c r="E3585" s="210">
        <v>49606.36</v>
      </c>
      <c r="F3585" s="20">
        <v>0</v>
      </c>
      <c r="G3585" s="21">
        <f t="shared" si="55"/>
        <v>105988.04000000005</v>
      </c>
      <c r="H3585" s="20">
        <v>0</v>
      </c>
      <c r="I3585" s="20">
        <v>0</v>
      </c>
    </row>
    <row r="3586" spans="1:9" x14ac:dyDescent="0.25">
      <c r="A3586" s="164" t="s">
        <v>3428</v>
      </c>
      <c r="B3586" s="93"/>
      <c r="C3586" s="194" t="s">
        <v>3815</v>
      </c>
      <c r="D3586" s="210">
        <v>152925.69000000003</v>
      </c>
      <c r="E3586" s="210">
        <v>33136.699999999997</v>
      </c>
      <c r="F3586" s="20">
        <v>0</v>
      </c>
      <c r="G3586" s="21">
        <f t="shared" si="55"/>
        <v>119788.99000000003</v>
      </c>
      <c r="H3586" s="20">
        <v>0</v>
      </c>
      <c r="I3586" s="20">
        <v>0</v>
      </c>
    </row>
    <row r="3587" spans="1:9" x14ac:dyDescent="0.25">
      <c r="A3587" s="164" t="s">
        <v>3429</v>
      </c>
      <c r="B3587" s="93"/>
      <c r="C3587" s="194" t="s">
        <v>3815</v>
      </c>
      <c r="D3587" s="210">
        <v>211834.37999999998</v>
      </c>
      <c r="E3587" s="210">
        <v>79201.399999999994</v>
      </c>
      <c r="F3587" s="20">
        <v>0</v>
      </c>
      <c r="G3587" s="21">
        <f t="shared" si="55"/>
        <v>132632.97999999998</v>
      </c>
      <c r="H3587" s="20">
        <v>0</v>
      </c>
      <c r="I3587" s="20">
        <v>0</v>
      </c>
    </row>
    <row r="3588" spans="1:9" x14ac:dyDescent="0.25">
      <c r="A3588" s="164" t="s">
        <v>3430</v>
      </c>
      <c r="B3588" s="93"/>
      <c r="C3588" s="194" t="s">
        <v>3815</v>
      </c>
      <c r="D3588" s="210">
        <v>89460.000000000015</v>
      </c>
      <c r="E3588" s="210">
        <v>0</v>
      </c>
      <c r="F3588" s="20">
        <v>0</v>
      </c>
      <c r="G3588" s="21">
        <f t="shared" ref="G3588:G3651" si="56">D3588-E3588</f>
        <v>89460.000000000015</v>
      </c>
      <c r="H3588" s="20">
        <v>0</v>
      </c>
      <c r="I3588" s="20">
        <v>0</v>
      </c>
    </row>
    <row r="3589" spans="1:9" x14ac:dyDescent="0.25">
      <c r="A3589" s="164" t="s">
        <v>2503</v>
      </c>
      <c r="B3589" s="93"/>
      <c r="C3589" s="194" t="s">
        <v>3815</v>
      </c>
      <c r="D3589" s="210">
        <v>151952.58999999997</v>
      </c>
      <c r="E3589" s="210">
        <v>44994.280000000006</v>
      </c>
      <c r="F3589" s="20">
        <v>0</v>
      </c>
      <c r="G3589" s="21">
        <f t="shared" si="56"/>
        <v>106958.30999999997</v>
      </c>
      <c r="H3589" s="20">
        <v>0</v>
      </c>
      <c r="I3589" s="20">
        <v>0</v>
      </c>
    </row>
    <row r="3590" spans="1:9" x14ac:dyDescent="0.25">
      <c r="A3590" s="164" t="s">
        <v>3431</v>
      </c>
      <c r="B3590" s="93"/>
      <c r="C3590" s="194" t="s">
        <v>3815</v>
      </c>
      <c r="D3590" s="210">
        <v>175867.67999999993</v>
      </c>
      <c r="E3590" s="210">
        <v>3914</v>
      </c>
      <c r="F3590" s="20">
        <v>0</v>
      </c>
      <c r="G3590" s="21">
        <f t="shared" si="56"/>
        <v>171953.67999999993</v>
      </c>
      <c r="H3590" s="20">
        <v>0</v>
      </c>
      <c r="I3590" s="20">
        <v>0</v>
      </c>
    </row>
    <row r="3591" spans="1:9" x14ac:dyDescent="0.25">
      <c r="A3591" s="164" t="s">
        <v>2973</v>
      </c>
      <c r="B3591" s="93"/>
      <c r="C3591" s="194" t="s">
        <v>3815</v>
      </c>
      <c r="D3591" s="210">
        <v>114527.76</v>
      </c>
      <c r="E3591" s="210">
        <v>12010.529999999999</v>
      </c>
      <c r="F3591" s="20">
        <v>0</v>
      </c>
      <c r="G3591" s="21">
        <f t="shared" si="56"/>
        <v>102517.23</v>
      </c>
      <c r="H3591" s="20">
        <v>0</v>
      </c>
      <c r="I3591" s="20">
        <v>0</v>
      </c>
    </row>
    <row r="3592" spans="1:9" x14ac:dyDescent="0.25">
      <c r="A3592" s="164" t="s">
        <v>3432</v>
      </c>
      <c r="B3592" s="93"/>
      <c r="C3592" s="194" t="s">
        <v>3815</v>
      </c>
      <c r="D3592" s="210">
        <v>136731.18</v>
      </c>
      <c r="E3592" s="210">
        <v>79601.320000000007</v>
      </c>
      <c r="F3592" s="20">
        <v>0</v>
      </c>
      <c r="G3592" s="21">
        <f t="shared" si="56"/>
        <v>57129.859999999986</v>
      </c>
      <c r="H3592" s="20">
        <v>0</v>
      </c>
      <c r="I3592" s="20">
        <v>0</v>
      </c>
    </row>
    <row r="3593" spans="1:9" x14ac:dyDescent="0.25">
      <c r="A3593" s="164" t="s">
        <v>3433</v>
      </c>
      <c r="B3593" s="93"/>
      <c r="C3593" s="194" t="s">
        <v>3815</v>
      </c>
      <c r="D3593" s="210">
        <v>73930.500000000015</v>
      </c>
      <c r="E3593" s="210">
        <v>0</v>
      </c>
      <c r="F3593" s="20">
        <v>0</v>
      </c>
      <c r="G3593" s="21">
        <f t="shared" si="56"/>
        <v>73930.500000000015</v>
      </c>
      <c r="H3593" s="20">
        <v>0</v>
      </c>
      <c r="I3593" s="20">
        <v>0</v>
      </c>
    </row>
    <row r="3594" spans="1:9" x14ac:dyDescent="0.25">
      <c r="A3594" s="164" t="s">
        <v>3434</v>
      </c>
      <c r="B3594" s="93"/>
      <c r="C3594" s="194" t="s">
        <v>3815</v>
      </c>
      <c r="D3594" s="210">
        <v>471499.37000000011</v>
      </c>
      <c r="E3594" s="210">
        <v>121467.01</v>
      </c>
      <c r="F3594" s="20">
        <v>0</v>
      </c>
      <c r="G3594" s="21">
        <f t="shared" si="56"/>
        <v>350032.3600000001</v>
      </c>
      <c r="H3594" s="20">
        <v>0</v>
      </c>
      <c r="I3594" s="20">
        <v>0</v>
      </c>
    </row>
    <row r="3595" spans="1:9" x14ac:dyDescent="0.25">
      <c r="A3595" s="164" t="s">
        <v>3435</v>
      </c>
      <c r="B3595" s="93"/>
      <c r="C3595" s="194" t="s">
        <v>3815</v>
      </c>
      <c r="D3595" s="210">
        <v>36951.33</v>
      </c>
      <c r="E3595" s="210">
        <v>36938.799999999996</v>
      </c>
      <c r="F3595" s="20">
        <v>0</v>
      </c>
      <c r="G3595" s="21">
        <f t="shared" si="56"/>
        <v>12.530000000006112</v>
      </c>
      <c r="H3595" s="20">
        <v>0</v>
      </c>
      <c r="I3595" s="20">
        <v>0</v>
      </c>
    </row>
    <row r="3596" spans="1:9" x14ac:dyDescent="0.25">
      <c r="A3596" s="164" t="s">
        <v>3436</v>
      </c>
      <c r="B3596" s="93"/>
      <c r="C3596" s="194" t="s">
        <v>3815</v>
      </c>
      <c r="D3596" s="210">
        <v>316520.99999999994</v>
      </c>
      <c r="E3596" s="210">
        <v>76886.350000000006</v>
      </c>
      <c r="F3596" s="20">
        <v>0</v>
      </c>
      <c r="G3596" s="21">
        <f t="shared" si="56"/>
        <v>239634.64999999994</v>
      </c>
      <c r="H3596" s="20">
        <v>0</v>
      </c>
      <c r="I3596" s="20">
        <v>0</v>
      </c>
    </row>
    <row r="3597" spans="1:9" x14ac:dyDescent="0.25">
      <c r="A3597" s="164" t="s">
        <v>3032</v>
      </c>
      <c r="B3597" s="93"/>
      <c r="C3597" s="194" t="s">
        <v>3816</v>
      </c>
      <c r="D3597" s="210">
        <v>236470.49999999991</v>
      </c>
      <c r="E3597" s="210">
        <v>2945.45</v>
      </c>
      <c r="F3597" s="20">
        <v>0</v>
      </c>
      <c r="G3597" s="21">
        <f t="shared" si="56"/>
        <v>233525.0499999999</v>
      </c>
      <c r="H3597" s="20">
        <v>0</v>
      </c>
      <c r="I3597" s="20">
        <v>0</v>
      </c>
    </row>
    <row r="3598" spans="1:9" x14ac:dyDescent="0.25">
      <c r="A3598" s="164" t="s">
        <v>3041</v>
      </c>
      <c r="B3598" s="93"/>
      <c r="C3598" s="194" t="s">
        <v>3816</v>
      </c>
      <c r="D3598" s="210">
        <v>169847.99999999994</v>
      </c>
      <c r="E3598" s="210">
        <v>76532.750000000015</v>
      </c>
      <c r="F3598" s="20">
        <v>0</v>
      </c>
      <c r="G3598" s="21">
        <f t="shared" si="56"/>
        <v>93315.249999999927</v>
      </c>
      <c r="H3598" s="20">
        <v>0</v>
      </c>
      <c r="I3598" s="20">
        <v>0</v>
      </c>
    </row>
    <row r="3599" spans="1:9" x14ac:dyDescent="0.25">
      <c r="A3599" s="164" t="s">
        <v>3162</v>
      </c>
      <c r="B3599" s="93"/>
      <c r="C3599" s="194" t="s">
        <v>3816</v>
      </c>
      <c r="D3599" s="210">
        <v>279940.49999999994</v>
      </c>
      <c r="E3599" s="210">
        <v>23601.439999999999</v>
      </c>
      <c r="F3599" s="20">
        <v>0</v>
      </c>
      <c r="G3599" s="21">
        <f t="shared" si="56"/>
        <v>256339.05999999994</v>
      </c>
      <c r="H3599" s="20">
        <v>0</v>
      </c>
      <c r="I3599" s="20">
        <v>0</v>
      </c>
    </row>
    <row r="3600" spans="1:9" x14ac:dyDescent="0.25">
      <c r="A3600" s="164" t="s">
        <v>3437</v>
      </c>
      <c r="B3600" s="93"/>
      <c r="C3600" s="194" t="s">
        <v>3816</v>
      </c>
      <c r="D3600" s="210">
        <v>132704.5</v>
      </c>
      <c r="E3600" s="210">
        <v>81135.000000000015</v>
      </c>
      <c r="F3600" s="20">
        <v>0</v>
      </c>
      <c r="G3600" s="21">
        <f t="shared" si="56"/>
        <v>51569.499999999985</v>
      </c>
      <c r="H3600" s="20">
        <v>0</v>
      </c>
      <c r="I3600" s="20">
        <v>0</v>
      </c>
    </row>
    <row r="3601" spans="1:9" x14ac:dyDescent="0.25">
      <c r="A3601" s="164" t="s">
        <v>3163</v>
      </c>
      <c r="B3601" s="93"/>
      <c r="C3601" s="194" t="s">
        <v>3816</v>
      </c>
      <c r="D3601" s="210">
        <v>111204.09999999999</v>
      </c>
      <c r="E3601" s="210">
        <v>6878.93</v>
      </c>
      <c r="F3601" s="20">
        <v>0</v>
      </c>
      <c r="G3601" s="21">
        <f t="shared" si="56"/>
        <v>104325.16999999998</v>
      </c>
      <c r="H3601" s="20">
        <v>0</v>
      </c>
      <c r="I3601" s="20">
        <v>0</v>
      </c>
    </row>
    <row r="3602" spans="1:9" x14ac:dyDescent="0.25">
      <c r="A3602" s="164" t="s">
        <v>3164</v>
      </c>
      <c r="B3602" s="93"/>
      <c r="C3602" s="194" t="s">
        <v>3816</v>
      </c>
      <c r="D3602" s="210">
        <v>130094.99999999999</v>
      </c>
      <c r="E3602" s="210">
        <v>27870.449999999997</v>
      </c>
      <c r="F3602" s="20">
        <v>0</v>
      </c>
      <c r="G3602" s="21">
        <f t="shared" si="56"/>
        <v>102224.54999999999</v>
      </c>
      <c r="H3602" s="20">
        <v>0</v>
      </c>
      <c r="I3602" s="20">
        <v>0</v>
      </c>
    </row>
    <row r="3603" spans="1:9" x14ac:dyDescent="0.25">
      <c r="A3603" s="164" t="s">
        <v>3165</v>
      </c>
      <c r="B3603" s="93"/>
      <c r="C3603" s="194" t="s">
        <v>3816</v>
      </c>
      <c r="D3603" s="210">
        <v>134028.69999999998</v>
      </c>
      <c r="E3603" s="210">
        <v>31578.330000000005</v>
      </c>
      <c r="F3603" s="20">
        <v>0</v>
      </c>
      <c r="G3603" s="21">
        <f t="shared" si="56"/>
        <v>102450.36999999998</v>
      </c>
      <c r="H3603" s="20">
        <v>0</v>
      </c>
      <c r="I3603" s="20">
        <v>0</v>
      </c>
    </row>
    <row r="3604" spans="1:9" x14ac:dyDescent="0.25">
      <c r="A3604" s="164" t="s">
        <v>3173</v>
      </c>
      <c r="B3604" s="93"/>
      <c r="C3604" s="194" t="s">
        <v>3816</v>
      </c>
      <c r="D3604" s="210">
        <v>246143.60000000009</v>
      </c>
      <c r="E3604" s="210">
        <v>70740.60000000002</v>
      </c>
      <c r="F3604" s="20">
        <v>0</v>
      </c>
      <c r="G3604" s="21">
        <f t="shared" si="56"/>
        <v>175403.00000000006</v>
      </c>
      <c r="H3604" s="20">
        <v>0</v>
      </c>
      <c r="I3604" s="20">
        <v>0</v>
      </c>
    </row>
    <row r="3605" spans="1:9" x14ac:dyDescent="0.25">
      <c r="A3605" s="164" t="s">
        <v>3179</v>
      </c>
      <c r="B3605" s="93"/>
      <c r="C3605" s="194" t="s">
        <v>3816</v>
      </c>
      <c r="D3605" s="210">
        <v>161217.90000000002</v>
      </c>
      <c r="E3605" s="210">
        <v>81896.53</v>
      </c>
      <c r="F3605" s="20">
        <v>0</v>
      </c>
      <c r="G3605" s="21">
        <f t="shared" si="56"/>
        <v>79321.370000000024</v>
      </c>
      <c r="H3605" s="20">
        <v>0</v>
      </c>
      <c r="I3605" s="20">
        <v>0</v>
      </c>
    </row>
    <row r="3606" spans="1:9" x14ac:dyDescent="0.25">
      <c r="A3606" s="164" t="s">
        <v>3181</v>
      </c>
      <c r="B3606" s="93"/>
      <c r="C3606" s="194" t="s">
        <v>3816</v>
      </c>
      <c r="D3606" s="210">
        <v>148153.30000000005</v>
      </c>
      <c r="E3606" s="210">
        <v>59514.499999999993</v>
      </c>
      <c r="F3606" s="20">
        <v>0</v>
      </c>
      <c r="G3606" s="21">
        <f t="shared" si="56"/>
        <v>88638.800000000047</v>
      </c>
      <c r="H3606" s="20">
        <v>0</v>
      </c>
      <c r="I3606" s="20">
        <v>0</v>
      </c>
    </row>
    <row r="3607" spans="1:9" x14ac:dyDescent="0.25">
      <c r="A3607" s="164" t="s">
        <v>3182</v>
      </c>
      <c r="B3607" s="93"/>
      <c r="C3607" s="194" t="s">
        <v>3816</v>
      </c>
      <c r="D3607" s="210">
        <v>154820.10000000003</v>
      </c>
      <c r="E3607" s="210">
        <v>27092.6</v>
      </c>
      <c r="F3607" s="20">
        <v>0</v>
      </c>
      <c r="G3607" s="21">
        <f t="shared" si="56"/>
        <v>127727.50000000003</v>
      </c>
      <c r="H3607" s="20">
        <v>0</v>
      </c>
      <c r="I3607" s="20">
        <v>0</v>
      </c>
    </row>
    <row r="3608" spans="1:9" x14ac:dyDescent="0.25">
      <c r="A3608" s="164" t="s">
        <v>3183</v>
      </c>
      <c r="B3608" s="93"/>
      <c r="C3608" s="194" t="s">
        <v>3816</v>
      </c>
      <c r="D3608" s="210">
        <v>235637.59999999998</v>
      </c>
      <c r="E3608" s="210">
        <v>33431.699999999997</v>
      </c>
      <c r="F3608" s="20">
        <v>0</v>
      </c>
      <c r="G3608" s="21">
        <f t="shared" si="56"/>
        <v>202205.89999999997</v>
      </c>
      <c r="H3608" s="20">
        <v>0</v>
      </c>
      <c r="I3608" s="20">
        <v>0</v>
      </c>
    </row>
    <row r="3609" spans="1:9" x14ac:dyDescent="0.25">
      <c r="A3609" s="164" t="s">
        <v>3184</v>
      </c>
      <c r="B3609" s="93"/>
      <c r="C3609" s="194" t="s">
        <v>3816</v>
      </c>
      <c r="D3609" s="210">
        <v>103918.50000000003</v>
      </c>
      <c r="E3609" s="210">
        <v>60455.750000000007</v>
      </c>
      <c r="F3609" s="20">
        <v>0</v>
      </c>
      <c r="G3609" s="21">
        <f t="shared" si="56"/>
        <v>43462.750000000022</v>
      </c>
      <c r="H3609" s="20">
        <v>0</v>
      </c>
      <c r="I3609" s="20">
        <v>0</v>
      </c>
    </row>
    <row r="3610" spans="1:9" x14ac:dyDescent="0.25">
      <c r="A3610" s="164" t="s">
        <v>3438</v>
      </c>
      <c r="B3610" s="93"/>
      <c r="C3610" s="194" t="s">
        <v>3817</v>
      </c>
      <c r="D3610" s="210">
        <v>82031.549999999988</v>
      </c>
      <c r="E3610" s="210">
        <v>82477.100000000006</v>
      </c>
      <c r="F3610" s="20">
        <v>0</v>
      </c>
      <c r="G3610" s="21">
        <f t="shared" si="56"/>
        <v>-445.55000000001746</v>
      </c>
      <c r="H3610" s="20">
        <v>0</v>
      </c>
      <c r="I3610" s="20">
        <v>0</v>
      </c>
    </row>
    <row r="3611" spans="1:9" x14ac:dyDescent="0.25">
      <c r="A3611" s="164" t="s">
        <v>3472</v>
      </c>
      <c r="B3611" s="93"/>
      <c r="C3611" s="194" t="s">
        <v>3817</v>
      </c>
      <c r="D3611" s="210">
        <v>15495.65</v>
      </c>
      <c r="E3611" s="210">
        <v>14609</v>
      </c>
      <c r="F3611" s="20">
        <v>0</v>
      </c>
      <c r="G3611" s="21">
        <f t="shared" si="56"/>
        <v>886.64999999999964</v>
      </c>
      <c r="H3611" s="20">
        <v>0</v>
      </c>
      <c r="I3611" s="20">
        <v>0</v>
      </c>
    </row>
    <row r="3612" spans="1:9" x14ac:dyDescent="0.25">
      <c r="A3612" s="164" t="s">
        <v>3439</v>
      </c>
      <c r="B3612" s="93"/>
      <c r="C3612" s="194" t="s">
        <v>3818</v>
      </c>
      <c r="D3612" s="210">
        <v>98248.500000000029</v>
      </c>
      <c r="E3612" s="210">
        <v>29718.299999999996</v>
      </c>
      <c r="F3612" s="20">
        <v>0</v>
      </c>
      <c r="G3612" s="21">
        <f t="shared" si="56"/>
        <v>68530.200000000041</v>
      </c>
      <c r="H3612" s="20">
        <v>0</v>
      </c>
      <c r="I3612" s="20">
        <v>0</v>
      </c>
    </row>
    <row r="3613" spans="1:9" x14ac:dyDescent="0.25">
      <c r="A3613" s="164" t="s">
        <v>3440</v>
      </c>
      <c r="B3613" s="93"/>
      <c r="C3613" s="194" t="s">
        <v>3818</v>
      </c>
      <c r="D3613" s="210">
        <v>229761.00000000003</v>
      </c>
      <c r="E3613" s="210">
        <v>63050.400000000009</v>
      </c>
      <c r="F3613" s="20">
        <v>0</v>
      </c>
      <c r="G3613" s="21">
        <f t="shared" si="56"/>
        <v>166710.60000000003</v>
      </c>
      <c r="H3613" s="20">
        <v>0</v>
      </c>
      <c r="I3613" s="20">
        <v>0</v>
      </c>
    </row>
    <row r="3614" spans="1:9" x14ac:dyDescent="0.25">
      <c r="A3614" s="164" t="s">
        <v>2242</v>
      </c>
      <c r="B3614" s="93"/>
      <c r="C3614" s="194" t="s">
        <v>3818</v>
      </c>
      <c r="D3614" s="210">
        <v>253148.60000000006</v>
      </c>
      <c r="E3614" s="210">
        <v>89577.450000000012</v>
      </c>
      <c r="F3614" s="20">
        <v>0</v>
      </c>
      <c r="G3614" s="21">
        <f t="shared" si="56"/>
        <v>163571.15000000005</v>
      </c>
      <c r="H3614" s="20">
        <v>0</v>
      </c>
      <c r="I3614" s="20">
        <v>0</v>
      </c>
    </row>
    <row r="3615" spans="1:9" x14ac:dyDescent="0.25">
      <c r="A3615" s="164" t="s">
        <v>3441</v>
      </c>
      <c r="B3615" s="93"/>
      <c r="C3615" s="194" t="s">
        <v>3818</v>
      </c>
      <c r="D3615" s="210">
        <v>237887.99999999991</v>
      </c>
      <c r="E3615" s="210">
        <v>140495.15</v>
      </c>
      <c r="F3615" s="20">
        <v>0</v>
      </c>
      <c r="G3615" s="21">
        <f t="shared" si="56"/>
        <v>97392.849999999919</v>
      </c>
      <c r="H3615" s="20">
        <v>0</v>
      </c>
      <c r="I3615" s="20">
        <v>0</v>
      </c>
    </row>
    <row r="3616" spans="1:9" x14ac:dyDescent="0.25">
      <c r="A3616" s="164" t="s">
        <v>3442</v>
      </c>
      <c r="B3616" s="93"/>
      <c r="C3616" s="194" t="s">
        <v>3818</v>
      </c>
      <c r="D3616" s="210">
        <v>61948.869999999995</v>
      </c>
      <c r="E3616" s="210">
        <v>12660.7</v>
      </c>
      <c r="F3616" s="20">
        <v>0</v>
      </c>
      <c r="G3616" s="21">
        <f t="shared" si="56"/>
        <v>49288.17</v>
      </c>
      <c r="H3616" s="20">
        <v>0</v>
      </c>
      <c r="I3616" s="20">
        <v>0</v>
      </c>
    </row>
    <row r="3617" spans="1:9" x14ac:dyDescent="0.25">
      <c r="A3617" s="164" t="s">
        <v>3398</v>
      </c>
      <c r="B3617" s="93"/>
      <c r="C3617" s="194" t="s">
        <v>3818</v>
      </c>
      <c r="D3617" s="210">
        <v>404459.99999999994</v>
      </c>
      <c r="E3617" s="210">
        <v>276675.08999999997</v>
      </c>
      <c r="F3617" s="20">
        <v>0</v>
      </c>
      <c r="G3617" s="21">
        <f t="shared" si="56"/>
        <v>127784.90999999997</v>
      </c>
      <c r="H3617" s="20">
        <v>0</v>
      </c>
      <c r="I3617" s="20">
        <v>0</v>
      </c>
    </row>
    <row r="3618" spans="1:9" x14ac:dyDescent="0.25">
      <c r="A3618" s="164" t="s">
        <v>2941</v>
      </c>
      <c r="B3618" s="93"/>
      <c r="C3618" s="194" t="s">
        <v>3818</v>
      </c>
      <c r="D3618" s="210">
        <v>310464.00000000012</v>
      </c>
      <c r="E3618" s="210">
        <v>183457.9</v>
      </c>
      <c r="F3618" s="20">
        <v>0</v>
      </c>
      <c r="G3618" s="21">
        <f t="shared" si="56"/>
        <v>127006.10000000012</v>
      </c>
      <c r="H3618" s="20">
        <v>0</v>
      </c>
      <c r="I3618" s="20">
        <v>0</v>
      </c>
    </row>
    <row r="3619" spans="1:9" x14ac:dyDescent="0.25">
      <c r="A3619" s="164" t="s">
        <v>3443</v>
      </c>
      <c r="B3619" s="93"/>
      <c r="C3619" s="194" t="s">
        <v>3818</v>
      </c>
      <c r="D3619" s="210">
        <v>266636.00000000006</v>
      </c>
      <c r="E3619" s="210">
        <v>140464.22</v>
      </c>
      <c r="F3619" s="20">
        <v>0</v>
      </c>
      <c r="G3619" s="21">
        <f t="shared" si="56"/>
        <v>126171.78000000006</v>
      </c>
      <c r="H3619" s="20">
        <v>0</v>
      </c>
      <c r="I3619" s="20">
        <v>0</v>
      </c>
    </row>
    <row r="3620" spans="1:9" x14ac:dyDescent="0.25">
      <c r="A3620" s="164" t="s">
        <v>3444</v>
      </c>
      <c r="B3620" s="93"/>
      <c r="C3620" s="194" t="s">
        <v>3818</v>
      </c>
      <c r="D3620" s="210">
        <v>261229.50000000006</v>
      </c>
      <c r="E3620" s="210">
        <v>148137</v>
      </c>
      <c r="F3620" s="20">
        <v>0</v>
      </c>
      <c r="G3620" s="21">
        <f t="shared" si="56"/>
        <v>113092.50000000006</v>
      </c>
      <c r="H3620" s="20">
        <v>0</v>
      </c>
      <c r="I3620" s="20">
        <v>0</v>
      </c>
    </row>
    <row r="3621" spans="1:9" x14ac:dyDescent="0.25">
      <c r="A3621" s="164" t="s">
        <v>3445</v>
      </c>
      <c r="B3621" s="93"/>
      <c r="C3621" s="194" t="s">
        <v>3818</v>
      </c>
      <c r="D3621" s="210">
        <v>279782.99999999994</v>
      </c>
      <c r="E3621" s="210">
        <v>136075.9</v>
      </c>
      <c r="F3621" s="20">
        <v>0</v>
      </c>
      <c r="G3621" s="21">
        <f t="shared" si="56"/>
        <v>143707.09999999995</v>
      </c>
      <c r="H3621" s="20">
        <v>0</v>
      </c>
      <c r="I3621" s="20">
        <v>0</v>
      </c>
    </row>
    <row r="3622" spans="1:9" x14ac:dyDescent="0.25">
      <c r="A3622" s="164" t="s">
        <v>3446</v>
      </c>
      <c r="B3622" s="93"/>
      <c r="C3622" s="194" t="s">
        <v>3819</v>
      </c>
      <c r="D3622" s="210">
        <v>216184.50000000012</v>
      </c>
      <c r="E3622" s="210">
        <v>87647</v>
      </c>
      <c r="F3622" s="20">
        <v>0</v>
      </c>
      <c r="G3622" s="21">
        <f t="shared" si="56"/>
        <v>128537.50000000012</v>
      </c>
      <c r="H3622" s="20">
        <v>0</v>
      </c>
      <c r="I3622" s="20">
        <v>0</v>
      </c>
    </row>
    <row r="3623" spans="1:9" x14ac:dyDescent="0.25">
      <c r="A3623" s="164" t="s">
        <v>3447</v>
      </c>
      <c r="B3623" s="93"/>
      <c r="C3623" s="194" t="s">
        <v>3819</v>
      </c>
      <c r="D3623" s="210">
        <v>243652.5</v>
      </c>
      <c r="E3623" s="210">
        <v>77923.899999999994</v>
      </c>
      <c r="F3623" s="20">
        <v>0</v>
      </c>
      <c r="G3623" s="21">
        <f t="shared" si="56"/>
        <v>165728.6</v>
      </c>
      <c r="H3623" s="20">
        <v>0</v>
      </c>
      <c r="I3623" s="20">
        <v>0</v>
      </c>
    </row>
    <row r="3624" spans="1:9" x14ac:dyDescent="0.25">
      <c r="A3624" s="164" t="s">
        <v>3448</v>
      </c>
      <c r="B3624" s="93"/>
      <c r="C3624" s="194" t="s">
        <v>3819</v>
      </c>
      <c r="D3624" s="210">
        <v>277137.00000000006</v>
      </c>
      <c r="E3624" s="210">
        <v>144193.29999999999</v>
      </c>
      <c r="F3624" s="20">
        <v>0</v>
      </c>
      <c r="G3624" s="21">
        <f t="shared" si="56"/>
        <v>132943.70000000007</v>
      </c>
      <c r="H3624" s="20">
        <v>0</v>
      </c>
      <c r="I3624" s="20">
        <v>0</v>
      </c>
    </row>
    <row r="3625" spans="1:9" x14ac:dyDescent="0.25">
      <c r="A3625" s="164" t="s">
        <v>3449</v>
      </c>
      <c r="B3625" s="93"/>
      <c r="C3625" s="194" t="s">
        <v>3819</v>
      </c>
      <c r="D3625" s="210">
        <v>188968.50000000003</v>
      </c>
      <c r="E3625" s="210">
        <v>61570.399999999987</v>
      </c>
      <c r="F3625" s="20">
        <v>0</v>
      </c>
      <c r="G3625" s="21">
        <f t="shared" si="56"/>
        <v>127398.10000000003</v>
      </c>
      <c r="H3625" s="20">
        <v>0</v>
      </c>
      <c r="I3625" s="20">
        <v>0</v>
      </c>
    </row>
    <row r="3626" spans="1:9" x14ac:dyDescent="0.25">
      <c r="A3626" s="164" t="s">
        <v>626</v>
      </c>
      <c r="B3626" s="93"/>
      <c r="C3626" s="194" t="s">
        <v>3819</v>
      </c>
      <c r="D3626" s="210">
        <v>314874.00000000012</v>
      </c>
      <c r="E3626" s="210">
        <v>102551.35000000002</v>
      </c>
      <c r="F3626" s="20">
        <v>0</v>
      </c>
      <c r="G3626" s="21">
        <f t="shared" si="56"/>
        <v>212322.65000000008</v>
      </c>
      <c r="H3626" s="20">
        <v>0</v>
      </c>
      <c r="I3626" s="20">
        <v>0</v>
      </c>
    </row>
    <row r="3627" spans="1:9" x14ac:dyDescent="0.25">
      <c r="A3627" s="164" t="s">
        <v>3450</v>
      </c>
      <c r="B3627" s="93"/>
      <c r="C3627" s="194" t="s">
        <v>3819</v>
      </c>
      <c r="D3627" s="210">
        <v>191488.50000000006</v>
      </c>
      <c r="E3627" s="210">
        <v>85060.9</v>
      </c>
      <c r="F3627" s="20">
        <v>0</v>
      </c>
      <c r="G3627" s="21">
        <f t="shared" si="56"/>
        <v>106427.60000000006</v>
      </c>
      <c r="H3627" s="20">
        <v>0</v>
      </c>
      <c r="I3627" s="20">
        <v>0</v>
      </c>
    </row>
    <row r="3628" spans="1:9" x14ac:dyDescent="0.25">
      <c r="A3628" s="164" t="s">
        <v>3451</v>
      </c>
      <c r="B3628" s="93"/>
      <c r="C3628" s="194" t="s">
        <v>3819</v>
      </c>
      <c r="D3628" s="210">
        <v>146412.00000000006</v>
      </c>
      <c r="E3628" s="210">
        <v>28125.55</v>
      </c>
      <c r="F3628" s="20">
        <v>0</v>
      </c>
      <c r="G3628" s="21">
        <f t="shared" si="56"/>
        <v>118286.45000000006</v>
      </c>
      <c r="H3628" s="20">
        <v>0</v>
      </c>
      <c r="I3628" s="20">
        <v>0</v>
      </c>
    </row>
    <row r="3629" spans="1:9" x14ac:dyDescent="0.25">
      <c r="A3629" s="164" t="s">
        <v>3452</v>
      </c>
      <c r="B3629" s="93"/>
      <c r="C3629" s="194" t="s">
        <v>3819</v>
      </c>
      <c r="D3629" s="210">
        <v>122818.50000000004</v>
      </c>
      <c r="E3629" s="210">
        <v>65812.2</v>
      </c>
      <c r="F3629" s="20">
        <v>0</v>
      </c>
      <c r="G3629" s="21">
        <f t="shared" si="56"/>
        <v>57006.300000000047</v>
      </c>
      <c r="H3629" s="20">
        <v>0</v>
      </c>
      <c r="I3629" s="20">
        <v>0</v>
      </c>
    </row>
    <row r="3630" spans="1:9" x14ac:dyDescent="0.25">
      <c r="A3630" s="164" t="s">
        <v>3453</v>
      </c>
      <c r="B3630" s="93"/>
      <c r="C3630" s="194" t="s">
        <v>3819</v>
      </c>
      <c r="D3630" s="210">
        <v>129150</v>
      </c>
      <c r="E3630" s="210">
        <v>65914.3</v>
      </c>
      <c r="F3630" s="20">
        <v>0</v>
      </c>
      <c r="G3630" s="21">
        <f t="shared" si="56"/>
        <v>63235.7</v>
      </c>
      <c r="H3630" s="20">
        <v>0</v>
      </c>
      <c r="I3630" s="20">
        <v>0</v>
      </c>
    </row>
    <row r="3631" spans="1:9" x14ac:dyDescent="0.25">
      <c r="A3631" s="164" t="s">
        <v>2573</v>
      </c>
      <c r="B3631" s="93"/>
      <c r="C3631" s="194" t="s">
        <v>3819</v>
      </c>
      <c r="D3631" s="210">
        <v>289359.00000000006</v>
      </c>
      <c r="E3631" s="210">
        <v>137714.74999999997</v>
      </c>
      <c r="F3631" s="20">
        <v>0</v>
      </c>
      <c r="G3631" s="21">
        <f t="shared" si="56"/>
        <v>151644.25000000009</v>
      </c>
      <c r="H3631" s="20">
        <v>0</v>
      </c>
      <c r="I3631" s="20">
        <v>0</v>
      </c>
    </row>
    <row r="3632" spans="1:9" x14ac:dyDescent="0.25">
      <c r="A3632" s="164" t="s">
        <v>3454</v>
      </c>
      <c r="B3632" s="93"/>
      <c r="C3632" s="194" t="s">
        <v>3819</v>
      </c>
      <c r="D3632" s="210">
        <v>149141.09999999995</v>
      </c>
      <c r="E3632" s="210">
        <v>40588.25</v>
      </c>
      <c r="F3632" s="20">
        <v>0</v>
      </c>
      <c r="G3632" s="21">
        <f t="shared" si="56"/>
        <v>108552.84999999995</v>
      </c>
      <c r="H3632" s="20">
        <v>0</v>
      </c>
      <c r="I3632" s="20">
        <v>0</v>
      </c>
    </row>
    <row r="3633" spans="1:9" x14ac:dyDescent="0.25">
      <c r="A3633" s="164" t="s">
        <v>2900</v>
      </c>
      <c r="B3633" s="93"/>
      <c r="C3633" s="194" t="s">
        <v>3819</v>
      </c>
      <c r="D3633" s="210">
        <v>130240.99999999997</v>
      </c>
      <c r="E3633" s="210">
        <v>87956.300000000017</v>
      </c>
      <c r="F3633" s="20">
        <v>0</v>
      </c>
      <c r="G3633" s="21">
        <f t="shared" si="56"/>
        <v>42284.699999999953</v>
      </c>
      <c r="H3633" s="20">
        <v>0</v>
      </c>
      <c r="I3633" s="20">
        <v>0</v>
      </c>
    </row>
    <row r="3634" spans="1:9" x14ac:dyDescent="0.25">
      <c r="A3634" s="164" t="s">
        <v>3455</v>
      </c>
      <c r="B3634" s="93"/>
      <c r="C3634" s="194" t="s">
        <v>3819</v>
      </c>
      <c r="D3634" s="210">
        <v>144868.50000000003</v>
      </c>
      <c r="E3634" s="210">
        <v>58955.55</v>
      </c>
      <c r="F3634" s="20">
        <v>0</v>
      </c>
      <c r="G3634" s="21">
        <f t="shared" si="56"/>
        <v>85912.950000000026</v>
      </c>
      <c r="H3634" s="20">
        <v>0</v>
      </c>
      <c r="I3634" s="20">
        <v>0</v>
      </c>
    </row>
    <row r="3635" spans="1:9" x14ac:dyDescent="0.25">
      <c r="A3635" s="164" t="s">
        <v>2574</v>
      </c>
      <c r="B3635" s="93"/>
      <c r="C3635" s="194" t="s">
        <v>3819</v>
      </c>
      <c r="D3635" s="210">
        <v>145023.00000000003</v>
      </c>
      <c r="E3635" s="210">
        <v>70529.899999999994</v>
      </c>
      <c r="F3635" s="20">
        <v>0</v>
      </c>
      <c r="G3635" s="21">
        <f t="shared" si="56"/>
        <v>74493.100000000035</v>
      </c>
      <c r="H3635" s="20">
        <v>0</v>
      </c>
      <c r="I3635" s="20">
        <v>0</v>
      </c>
    </row>
    <row r="3636" spans="1:9" x14ac:dyDescent="0.25">
      <c r="A3636" s="164" t="s">
        <v>3456</v>
      </c>
      <c r="B3636" s="93"/>
      <c r="C3636" s="194" t="s">
        <v>3819</v>
      </c>
      <c r="D3636" s="210">
        <v>110722.5</v>
      </c>
      <c r="E3636" s="210">
        <v>62065.149999999994</v>
      </c>
      <c r="F3636" s="20">
        <v>0</v>
      </c>
      <c r="G3636" s="21">
        <f t="shared" si="56"/>
        <v>48657.350000000006</v>
      </c>
      <c r="H3636" s="20">
        <v>0</v>
      </c>
      <c r="I3636" s="20">
        <v>0</v>
      </c>
    </row>
    <row r="3637" spans="1:9" x14ac:dyDescent="0.25">
      <c r="A3637" s="164" t="s">
        <v>3457</v>
      </c>
      <c r="B3637" s="93"/>
      <c r="C3637" s="194" t="s">
        <v>3819</v>
      </c>
      <c r="D3637" s="210">
        <v>43879.499999999985</v>
      </c>
      <c r="E3637" s="210">
        <v>38144.799999999988</v>
      </c>
      <c r="F3637" s="20">
        <v>0</v>
      </c>
      <c r="G3637" s="21">
        <f t="shared" si="56"/>
        <v>5734.6999999999971</v>
      </c>
      <c r="H3637" s="20">
        <v>0</v>
      </c>
      <c r="I3637" s="20">
        <v>0</v>
      </c>
    </row>
    <row r="3638" spans="1:9" x14ac:dyDescent="0.25">
      <c r="A3638" s="164" t="s">
        <v>3458</v>
      </c>
      <c r="B3638" s="93"/>
      <c r="C3638" s="194" t="s">
        <v>3819</v>
      </c>
      <c r="D3638" s="210">
        <v>212656.49999999997</v>
      </c>
      <c r="E3638" s="210">
        <v>19034.449999999997</v>
      </c>
      <c r="F3638" s="20">
        <v>0</v>
      </c>
      <c r="G3638" s="21">
        <f t="shared" si="56"/>
        <v>193622.05</v>
      </c>
      <c r="H3638" s="20">
        <v>0</v>
      </c>
      <c r="I3638" s="20">
        <v>0</v>
      </c>
    </row>
    <row r="3639" spans="1:9" x14ac:dyDescent="0.25">
      <c r="A3639" s="164" t="s">
        <v>3459</v>
      </c>
      <c r="B3639" s="93"/>
      <c r="C3639" s="194" t="s">
        <v>3819</v>
      </c>
      <c r="D3639" s="210">
        <v>235892.19999999998</v>
      </c>
      <c r="E3639" s="210">
        <v>46267.95</v>
      </c>
      <c r="F3639" s="20">
        <v>0</v>
      </c>
      <c r="G3639" s="21">
        <f t="shared" si="56"/>
        <v>189624.25</v>
      </c>
      <c r="H3639" s="20">
        <v>0</v>
      </c>
      <c r="I3639" s="20">
        <v>0</v>
      </c>
    </row>
    <row r="3640" spans="1:9" x14ac:dyDescent="0.25">
      <c r="A3640" s="164" t="s">
        <v>3460</v>
      </c>
      <c r="B3640" s="93"/>
      <c r="C3640" s="194" t="s">
        <v>3820</v>
      </c>
      <c r="D3640" s="210">
        <v>267655.49999999994</v>
      </c>
      <c r="E3640" s="210">
        <v>49057.15</v>
      </c>
      <c r="F3640" s="20">
        <v>0</v>
      </c>
      <c r="G3640" s="21">
        <f t="shared" si="56"/>
        <v>218598.34999999995</v>
      </c>
      <c r="H3640" s="20">
        <v>0</v>
      </c>
      <c r="I3640" s="20">
        <v>0</v>
      </c>
    </row>
    <row r="3641" spans="1:9" x14ac:dyDescent="0.25">
      <c r="A3641" s="164" t="s">
        <v>3461</v>
      </c>
      <c r="B3641" s="93"/>
      <c r="C3641" s="194" t="s">
        <v>3820</v>
      </c>
      <c r="D3641" s="210">
        <v>266647.5</v>
      </c>
      <c r="E3641" s="210">
        <v>171173.1</v>
      </c>
      <c r="F3641" s="20">
        <v>0</v>
      </c>
      <c r="G3641" s="21">
        <f t="shared" si="56"/>
        <v>95474.4</v>
      </c>
      <c r="H3641" s="20">
        <v>0</v>
      </c>
      <c r="I3641" s="20">
        <v>0</v>
      </c>
    </row>
    <row r="3642" spans="1:9" x14ac:dyDescent="0.25">
      <c r="A3642" s="164" t="s">
        <v>3462</v>
      </c>
      <c r="B3642" s="93"/>
      <c r="C3642" s="194" t="s">
        <v>3820</v>
      </c>
      <c r="D3642" s="210">
        <v>379280.65000000008</v>
      </c>
      <c r="E3642" s="210">
        <v>82811.92</v>
      </c>
      <c r="F3642" s="20">
        <v>0</v>
      </c>
      <c r="G3642" s="21">
        <f t="shared" si="56"/>
        <v>296468.7300000001</v>
      </c>
      <c r="H3642" s="20">
        <v>0</v>
      </c>
      <c r="I3642" s="20">
        <v>0</v>
      </c>
    </row>
    <row r="3643" spans="1:9" x14ac:dyDescent="0.25">
      <c r="A3643" s="164" t="s">
        <v>3463</v>
      </c>
      <c r="B3643" s="93"/>
      <c r="C3643" s="194" t="s">
        <v>3820</v>
      </c>
      <c r="D3643" s="210">
        <v>284287.5</v>
      </c>
      <c r="E3643" s="210">
        <v>221240.4</v>
      </c>
      <c r="F3643" s="20">
        <v>0</v>
      </c>
      <c r="G3643" s="21">
        <f t="shared" si="56"/>
        <v>63047.100000000006</v>
      </c>
      <c r="H3643" s="20">
        <v>0</v>
      </c>
      <c r="I3643" s="20">
        <v>0</v>
      </c>
    </row>
    <row r="3644" spans="1:9" x14ac:dyDescent="0.25">
      <c r="A3644" s="164" t="s">
        <v>3464</v>
      </c>
      <c r="B3644" s="93"/>
      <c r="C3644" s="194" t="s">
        <v>3820</v>
      </c>
      <c r="D3644" s="210">
        <v>662098.49999999965</v>
      </c>
      <c r="E3644" s="210">
        <v>382660.79000000004</v>
      </c>
      <c r="F3644" s="20">
        <v>0</v>
      </c>
      <c r="G3644" s="21">
        <f t="shared" si="56"/>
        <v>279437.70999999961</v>
      </c>
      <c r="H3644" s="20">
        <v>0</v>
      </c>
      <c r="I3644" s="20">
        <v>0</v>
      </c>
    </row>
    <row r="3645" spans="1:9" x14ac:dyDescent="0.25">
      <c r="A3645" s="164" t="s">
        <v>3465</v>
      </c>
      <c r="B3645" s="93"/>
      <c r="C3645" s="194" t="s">
        <v>3820</v>
      </c>
      <c r="D3645" s="210">
        <v>278522.99999999994</v>
      </c>
      <c r="E3645" s="210">
        <v>106433.94999999998</v>
      </c>
      <c r="F3645" s="20">
        <v>0</v>
      </c>
      <c r="G3645" s="21">
        <f t="shared" si="56"/>
        <v>172089.04999999996</v>
      </c>
      <c r="H3645" s="20">
        <v>0</v>
      </c>
      <c r="I3645" s="20">
        <v>0</v>
      </c>
    </row>
    <row r="3646" spans="1:9" x14ac:dyDescent="0.25">
      <c r="A3646" s="164" t="s">
        <v>3466</v>
      </c>
      <c r="B3646" s="93"/>
      <c r="C3646" s="194" t="s">
        <v>3820</v>
      </c>
      <c r="D3646" s="210">
        <v>124834.49999999999</v>
      </c>
      <c r="E3646" s="210">
        <v>10374.25</v>
      </c>
      <c r="F3646" s="20">
        <v>0</v>
      </c>
      <c r="G3646" s="21">
        <f t="shared" si="56"/>
        <v>114460.24999999999</v>
      </c>
      <c r="H3646" s="20">
        <v>0</v>
      </c>
      <c r="I3646" s="20">
        <v>0</v>
      </c>
    </row>
    <row r="3647" spans="1:9" x14ac:dyDescent="0.25">
      <c r="A3647" s="164" t="s">
        <v>3467</v>
      </c>
      <c r="B3647" s="93"/>
      <c r="C3647" s="194" t="s">
        <v>3821</v>
      </c>
      <c r="D3647" s="210">
        <v>221161.49999999997</v>
      </c>
      <c r="E3647" s="210">
        <v>31937.25</v>
      </c>
      <c r="F3647" s="20">
        <v>0</v>
      </c>
      <c r="G3647" s="21">
        <f t="shared" si="56"/>
        <v>189224.24999999997</v>
      </c>
      <c r="H3647" s="20">
        <v>0</v>
      </c>
      <c r="I3647" s="20">
        <v>0</v>
      </c>
    </row>
    <row r="3648" spans="1:9" x14ac:dyDescent="0.25">
      <c r="A3648" s="164" t="s">
        <v>3333</v>
      </c>
      <c r="B3648" s="93"/>
      <c r="C3648" s="194" t="s">
        <v>3821</v>
      </c>
      <c r="D3648" s="210">
        <v>715805.99999999977</v>
      </c>
      <c r="E3648" s="210">
        <v>163302.85000000003</v>
      </c>
      <c r="F3648" s="20">
        <v>0</v>
      </c>
      <c r="G3648" s="21">
        <f t="shared" si="56"/>
        <v>552503.14999999967</v>
      </c>
      <c r="H3648" s="20">
        <v>0</v>
      </c>
      <c r="I3648" s="20">
        <v>0</v>
      </c>
    </row>
    <row r="3649" spans="1:9" x14ac:dyDescent="0.25">
      <c r="A3649" s="164" t="s">
        <v>3468</v>
      </c>
      <c r="B3649" s="93"/>
      <c r="C3649" s="194" t="s">
        <v>3821</v>
      </c>
      <c r="D3649" s="210">
        <v>749259</v>
      </c>
      <c r="E3649" s="210">
        <v>244377.33000000002</v>
      </c>
      <c r="F3649" s="20">
        <v>0</v>
      </c>
      <c r="G3649" s="21">
        <f t="shared" si="56"/>
        <v>504881.67</v>
      </c>
      <c r="H3649" s="20">
        <v>0</v>
      </c>
      <c r="I3649" s="20">
        <v>0</v>
      </c>
    </row>
    <row r="3650" spans="1:9" x14ac:dyDescent="0.25">
      <c r="A3650" s="164" t="s">
        <v>2800</v>
      </c>
      <c r="B3650" s="93"/>
      <c r="C3650" s="194" t="s">
        <v>3821</v>
      </c>
      <c r="D3650" s="210">
        <v>701193.70000000019</v>
      </c>
      <c r="E3650" s="210">
        <v>261670.05999999997</v>
      </c>
      <c r="F3650" s="20">
        <v>0</v>
      </c>
      <c r="G3650" s="21">
        <f t="shared" si="56"/>
        <v>439523.64000000025</v>
      </c>
      <c r="H3650" s="20">
        <v>0</v>
      </c>
      <c r="I3650" s="20">
        <v>0</v>
      </c>
    </row>
    <row r="3651" spans="1:9" x14ac:dyDescent="0.25">
      <c r="A3651" s="164" t="s">
        <v>3469</v>
      </c>
      <c r="B3651" s="93"/>
      <c r="C3651" s="194" t="s">
        <v>3821</v>
      </c>
      <c r="D3651" s="210">
        <v>1144872.9000000004</v>
      </c>
      <c r="E3651" s="210">
        <v>238316.25000000003</v>
      </c>
      <c r="F3651" s="20">
        <v>0</v>
      </c>
      <c r="G3651" s="21">
        <f t="shared" si="56"/>
        <v>906556.65000000037</v>
      </c>
      <c r="H3651" s="20">
        <v>0</v>
      </c>
      <c r="I3651" s="20">
        <v>0</v>
      </c>
    </row>
    <row r="3652" spans="1:9" x14ac:dyDescent="0.25">
      <c r="A3652" s="164" t="s">
        <v>3470</v>
      </c>
      <c r="B3652" s="93"/>
      <c r="C3652" s="194" t="s">
        <v>3822</v>
      </c>
      <c r="D3652" s="210">
        <v>75694.499999999985</v>
      </c>
      <c r="E3652" s="210">
        <v>0</v>
      </c>
      <c r="F3652" s="20">
        <v>0</v>
      </c>
      <c r="G3652" s="21">
        <f t="shared" ref="G3652:G3715" si="57">D3652-E3652</f>
        <v>75694.499999999985</v>
      </c>
      <c r="H3652" s="20">
        <v>0</v>
      </c>
      <c r="I3652" s="20">
        <v>0</v>
      </c>
    </row>
    <row r="3653" spans="1:9" x14ac:dyDescent="0.25">
      <c r="A3653" s="164" t="s">
        <v>3438</v>
      </c>
      <c r="B3653" s="93"/>
      <c r="C3653" s="194" t="s">
        <v>3823</v>
      </c>
      <c r="D3653" s="210">
        <v>809765.1</v>
      </c>
      <c r="E3653" s="210">
        <v>524560.4</v>
      </c>
      <c r="F3653" s="20">
        <v>0</v>
      </c>
      <c r="G3653" s="21">
        <f t="shared" si="57"/>
        <v>285204.69999999995</v>
      </c>
      <c r="H3653" s="20">
        <v>0</v>
      </c>
      <c r="I3653" s="20">
        <v>0</v>
      </c>
    </row>
    <row r="3654" spans="1:9" x14ac:dyDescent="0.25">
      <c r="A3654" s="164" t="s">
        <v>3471</v>
      </c>
      <c r="B3654" s="93"/>
      <c r="C3654" s="194" t="s">
        <v>3823</v>
      </c>
      <c r="D3654" s="210">
        <v>379871.29999999993</v>
      </c>
      <c r="E3654" s="210">
        <v>3600</v>
      </c>
      <c r="F3654" s="20">
        <v>0</v>
      </c>
      <c r="G3654" s="21">
        <f t="shared" si="57"/>
        <v>376271.29999999993</v>
      </c>
      <c r="H3654" s="20">
        <v>0</v>
      </c>
      <c r="I3654" s="20">
        <v>0</v>
      </c>
    </row>
    <row r="3655" spans="1:9" x14ac:dyDescent="0.25">
      <c r="A3655" s="164" t="s">
        <v>3472</v>
      </c>
      <c r="B3655" s="93"/>
      <c r="C3655" s="194" t="s">
        <v>3823</v>
      </c>
      <c r="D3655" s="210">
        <v>865450.10000000021</v>
      </c>
      <c r="E3655" s="210">
        <v>506387.97000000009</v>
      </c>
      <c r="F3655" s="20">
        <v>0</v>
      </c>
      <c r="G3655" s="21">
        <f t="shared" si="57"/>
        <v>359062.13000000012</v>
      </c>
      <c r="H3655" s="20">
        <v>0</v>
      </c>
      <c r="I3655" s="20">
        <v>0</v>
      </c>
    </row>
    <row r="3656" spans="1:9" x14ac:dyDescent="0.25">
      <c r="A3656" s="164" t="s">
        <v>3473</v>
      </c>
      <c r="B3656" s="93"/>
      <c r="C3656" s="194" t="s">
        <v>3823</v>
      </c>
      <c r="D3656" s="210">
        <v>821662.3</v>
      </c>
      <c r="E3656" s="210">
        <v>313295.94999999995</v>
      </c>
      <c r="F3656" s="20">
        <v>0</v>
      </c>
      <c r="G3656" s="21">
        <f t="shared" si="57"/>
        <v>508366.35000000009</v>
      </c>
      <c r="H3656" s="20">
        <v>0</v>
      </c>
      <c r="I3656" s="20">
        <v>0</v>
      </c>
    </row>
    <row r="3657" spans="1:9" x14ac:dyDescent="0.25">
      <c r="A3657" s="164" t="s">
        <v>3474</v>
      </c>
      <c r="B3657" s="93"/>
      <c r="C3657" s="194" t="s">
        <v>3823</v>
      </c>
      <c r="D3657" s="210">
        <v>1103152.4200000002</v>
      </c>
      <c r="E3657" s="210">
        <v>534022.1100000001</v>
      </c>
      <c r="F3657" s="20">
        <v>0</v>
      </c>
      <c r="G3657" s="21">
        <f t="shared" si="57"/>
        <v>569130.31000000006</v>
      </c>
      <c r="H3657" s="20">
        <v>0</v>
      </c>
      <c r="I3657" s="20">
        <v>0</v>
      </c>
    </row>
    <row r="3658" spans="1:9" x14ac:dyDescent="0.25">
      <c r="A3658" s="164" t="s">
        <v>3475</v>
      </c>
      <c r="B3658" s="93"/>
      <c r="C3658" s="194" t="s">
        <v>3823</v>
      </c>
      <c r="D3658" s="210">
        <v>588167.68000000017</v>
      </c>
      <c r="E3658" s="210">
        <v>324418.04000000004</v>
      </c>
      <c r="F3658" s="20">
        <v>0</v>
      </c>
      <c r="G3658" s="21">
        <f t="shared" si="57"/>
        <v>263749.64000000013</v>
      </c>
      <c r="H3658" s="20">
        <v>0</v>
      </c>
      <c r="I3658" s="20">
        <v>0</v>
      </c>
    </row>
    <row r="3659" spans="1:9" x14ac:dyDescent="0.25">
      <c r="A3659" s="164" t="s">
        <v>3476</v>
      </c>
      <c r="B3659" s="93"/>
      <c r="C3659" s="194" t="s">
        <v>3823</v>
      </c>
      <c r="D3659" s="210">
        <v>657545.50000000023</v>
      </c>
      <c r="E3659" s="210">
        <v>231019.19999999998</v>
      </c>
      <c r="F3659" s="20">
        <v>0</v>
      </c>
      <c r="G3659" s="21">
        <f t="shared" si="57"/>
        <v>426526.30000000028</v>
      </c>
      <c r="H3659" s="20">
        <v>0</v>
      </c>
      <c r="I3659" s="20">
        <v>0</v>
      </c>
    </row>
    <row r="3660" spans="1:9" x14ac:dyDescent="0.25">
      <c r="A3660" s="164" t="s">
        <v>3477</v>
      </c>
      <c r="B3660" s="93"/>
      <c r="C3660" s="194" t="s">
        <v>3823</v>
      </c>
      <c r="D3660" s="210">
        <v>765555.65000000014</v>
      </c>
      <c r="E3660" s="210">
        <v>436772.94999999984</v>
      </c>
      <c r="F3660" s="20">
        <v>0</v>
      </c>
      <c r="G3660" s="21">
        <f t="shared" si="57"/>
        <v>328782.7000000003</v>
      </c>
      <c r="H3660" s="20">
        <v>0</v>
      </c>
      <c r="I3660" s="20">
        <v>0</v>
      </c>
    </row>
    <row r="3661" spans="1:9" x14ac:dyDescent="0.25">
      <c r="A3661" s="164" t="s">
        <v>3478</v>
      </c>
      <c r="B3661" s="93"/>
      <c r="C3661" s="194" t="s">
        <v>3823</v>
      </c>
      <c r="D3661" s="210">
        <v>780201.64999999979</v>
      </c>
      <c r="E3661" s="210">
        <v>414652.61000000004</v>
      </c>
      <c r="F3661" s="20">
        <v>0</v>
      </c>
      <c r="G3661" s="21">
        <f t="shared" si="57"/>
        <v>365549.03999999975</v>
      </c>
      <c r="H3661" s="20">
        <v>0</v>
      </c>
      <c r="I3661" s="20">
        <v>0</v>
      </c>
    </row>
    <row r="3662" spans="1:9" x14ac:dyDescent="0.25">
      <c r="A3662" s="164" t="s">
        <v>3479</v>
      </c>
      <c r="B3662" s="93"/>
      <c r="C3662" s="194" t="s">
        <v>3823</v>
      </c>
      <c r="D3662" s="210">
        <v>1145856.6100000001</v>
      </c>
      <c r="E3662" s="210">
        <v>500280.61</v>
      </c>
      <c r="F3662" s="20">
        <v>0</v>
      </c>
      <c r="G3662" s="21">
        <f t="shared" si="57"/>
        <v>645576.00000000012</v>
      </c>
      <c r="H3662" s="20">
        <v>0</v>
      </c>
      <c r="I3662" s="20">
        <v>0</v>
      </c>
    </row>
    <row r="3663" spans="1:9" x14ac:dyDescent="0.25">
      <c r="A3663" s="164" t="s">
        <v>3480</v>
      </c>
      <c r="B3663" s="93"/>
      <c r="C3663" s="194" t="s">
        <v>3824</v>
      </c>
      <c r="D3663" s="210">
        <v>249322.90999999992</v>
      </c>
      <c r="E3663" s="210">
        <v>200034.16</v>
      </c>
      <c r="F3663" s="20">
        <v>0</v>
      </c>
      <c r="G3663" s="21">
        <f t="shared" si="57"/>
        <v>49288.749999999913</v>
      </c>
      <c r="H3663" s="20">
        <v>0</v>
      </c>
      <c r="I3663" s="20">
        <v>0</v>
      </c>
    </row>
    <row r="3664" spans="1:9" x14ac:dyDescent="0.25">
      <c r="A3664" s="164" t="s">
        <v>3481</v>
      </c>
      <c r="B3664" s="93"/>
      <c r="C3664" s="194" t="s">
        <v>3824</v>
      </c>
      <c r="D3664" s="210">
        <v>270897.89999999997</v>
      </c>
      <c r="E3664" s="210">
        <v>243888.14999999994</v>
      </c>
      <c r="F3664" s="20">
        <v>0</v>
      </c>
      <c r="G3664" s="21">
        <f t="shared" si="57"/>
        <v>27009.750000000029</v>
      </c>
      <c r="H3664" s="20">
        <v>0</v>
      </c>
      <c r="I3664" s="20">
        <v>0</v>
      </c>
    </row>
    <row r="3665" spans="1:9" x14ac:dyDescent="0.25">
      <c r="A3665" s="164" t="s">
        <v>3482</v>
      </c>
      <c r="B3665" s="93"/>
      <c r="C3665" s="194" t="s">
        <v>3824</v>
      </c>
      <c r="D3665" s="210">
        <v>263868.75</v>
      </c>
      <c r="E3665" s="210">
        <v>227384.62999999998</v>
      </c>
      <c r="F3665" s="20">
        <v>0</v>
      </c>
      <c r="G3665" s="21">
        <f t="shared" si="57"/>
        <v>36484.120000000024</v>
      </c>
      <c r="H3665" s="20">
        <v>0</v>
      </c>
      <c r="I3665" s="20">
        <v>0</v>
      </c>
    </row>
    <row r="3666" spans="1:9" x14ac:dyDescent="0.25">
      <c r="A3666" s="164" t="s">
        <v>3483</v>
      </c>
      <c r="B3666" s="93"/>
      <c r="C3666" s="194" t="s">
        <v>3824</v>
      </c>
      <c r="D3666" s="210">
        <v>289516.50000000006</v>
      </c>
      <c r="E3666" s="210">
        <v>243259.14999999994</v>
      </c>
      <c r="F3666" s="20">
        <v>0</v>
      </c>
      <c r="G3666" s="21">
        <f t="shared" si="57"/>
        <v>46257.350000000122</v>
      </c>
      <c r="H3666" s="20">
        <v>0</v>
      </c>
      <c r="I3666" s="20">
        <v>0</v>
      </c>
    </row>
    <row r="3667" spans="1:9" x14ac:dyDescent="0.25">
      <c r="A3667" s="164" t="s">
        <v>3484</v>
      </c>
      <c r="B3667" s="93"/>
      <c r="C3667" s="194" t="s">
        <v>3824</v>
      </c>
      <c r="D3667" s="210">
        <v>278057.80000000005</v>
      </c>
      <c r="E3667" s="210">
        <v>218564.75000000003</v>
      </c>
      <c r="F3667" s="20">
        <v>0</v>
      </c>
      <c r="G3667" s="21">
        <f t="shared" si="57"/>
        <v>59493.050000000017</v>
      </c>
      <c r="H3667" s="20">
        <v>0</v>
      </c>
      <c r="I3667" s="20">
        <v>0</v>
      </c>
    </row>
    <row r="3668" spans="1:9" x14ac:dyDescent="0.25">
      <c r="A3668" s="164" t="s">
        <v>3485</v>
      </c>
      <c r="B3668" s="93"/>
      <c r="C3668" s="194" t="s">
        <v>3824</v>
      </c>
      <c r="D3668" s="210">
        <v>272324.8</v>
      </c>
      <c r="E3668" s="210">
        <v>224080.5</v>
      </c>
      <c r="F3668" s="20">
        <v>0</v>
      </c>
      <c r="G3668" s="21">
        <f t="shared" si="57"/>
        <v>48244.299999999988</v>
      </c>
      <c r="H3668" s="20">
        <v>0</v>
      </c>
      <c r="I3668" s="20">
        <v>0</v>
      </c>
    </row>
    <row r="3669" spans="1:9" x14ac:dyDescent="0.25">
      <c r="A3669" s="164" t="s">
        <v>3486</v>
      </c>
      <c r="B3669" s="93"/>
      <c r="C3669" s="194" t="s">
        <v>3824</v>
      </c>
      <c r="D3669" s="210">
        <v>265753.50000000006</v>
      </c>
      <c r="E3669" s="210">
        <v>215306.67</v>
      </c>
      <c r="F3669" s="20">
        <v>0</v>
      </c>
      <c r="G3669" s="21">
        <f t="shared" si="57"/>
        <v>50446.830000000045</v>
      </c>
      <c r="H3669" s="20">
        <v>0</v>
      </c>
      <c r="I3669" s="20">
        <v>0</v>
      </c>
    </row>
    <row r="3670" spans="1:9" x14ac:dyDescent="0.25">
      <c r="A3670" s="164" t="s">
        <v>3487</v>
      </c>
      <c r="B3670" s="93"/>
      <c r="C3670" s="194" t="s">
        <v>3824</v>
      </c>
      <c r="D3670" s="210">
        <v>268793</v>
      </c>
      <c r="E3670" s="210">
        <v>237371.42</v>
      </c>
      <c r="F3670" s="20">
        <v>0</v>
      </c>
      <c r="G3670" s="21">
        <f t="shared" si="57"/>
        <v>31421.579999999987</v>
      </c>
      <c r="H3670" s="20">
        <v>0</v>
      </c>
      <c r="I3670" s="20">
        <v>0</v>
      </c>
    </row>
    <row r="3671" spans="1:9" x14ac:dyDescent="0.25">
      <c r="A3671" s="164" t="s">
        <v>3488</v>
      </c>
      <c r="B3671" s="93"/>
      <c r="C3671" s="194" t="s">
        <v>3824</v>
      </c>
      <c r="D3671" s="210">
        <v>265426.99999999994</v>
      </c>
      <c r="E3671" s="210">
        <v>115491.05</v>
      </c>
      <c r="F3671" s="20">
        <v>0</v>
      </c>
      <c r="G3671" s="21">
        <f t="shared" si="57"/>
        <v>149935.94999999995</v>
      </c>
      <c r="H3671" s="20">
        <v>0</v>
      </c>
      <c r="I3671" s="20">
        <v>0</v>
      </c>
    </row>
    <row r="3672" spans="1:9" x14ac:dyDescent="0.25">
      <c r="A3672" s="164" t="s">
        <v>3489</v>
      </c>
      <c r="B3672" s="93"/>
      <c r="C3672" s="194" t="s">
        <v>3824</v>
      </c>
      <c r="D3672" s="210">
        <v>273518.8</v>
      </c>
      <c r="E3672" s="210">
        <v>223100.99</v>
      </c>
      <c r="F3672" s="20">
        <v>0</v>
      </c>
      <c r="G3672" s="21">
        <f t="shared" si="57"/>
        <v>50417.81</v>
      </c>
      <c r="H3672" s="20">
        <v>0</v>
      </c>
      <c r="I3672" s="20">
        <v>0</v>
      </c>
    </row>
    <row r="3673" spans="1:9" x14ac:dyDescent="0.25">
      <c r="A3673" s="164" t="s">
        <v>3490</v>
      </c>
      <c r="B3673" s="93"/>
      <c r="C3673" s="194" t="s">
        <v>3824</v>
      </c>
      <c r="D3673" s="210">
        <v>269577.00000000006</v>
      </c>
      <c r="E3673" s="210">
        <v>194715.8</v>
      </c>
      <c r="F3673" s="20">
        <v>0</v>
      </c>
      <c r="G3673" s="21">
        <f t="shared" si="57"/>
        <v>74861.20000000007</v>
      </c>
      <c r="H3673" s="20">
        <v>0</v>
      </c>
      <c r="I3673" s="20">
        <v>0</v>
      </c>
    </row>
    <row r="3674" spans="1:9" x14ac:dyDescent="0.25">
      <c r="A3674" s="164" t="s">
        <v>3491</v>
      </c>
      <c r="B3674" s="93"/>
      <c r="C3674" s="194" t="s">
        <v>3824</v>
      </c>
      <c r="D3674" s="210">
        <v>288304.94999999995</v>
      </c>
      <c r="E3674" s="210">
        <v>168609.19999999998</v>
      </c>
      <c r="F3674" s="20">
        <v>0</v>
      </c>
      <c r="G3674" s="21">
        <f t="shared" si="57"/>
        <v>119695.74999999997</v>
      </c>
      <c r="H3674" s="20">
        <v>0</v>
      </c>
      <c r="I3674" s="20">
        <v>0</v>
      </c>
    </row>
    <row r="3675" spans="1:9" x14ac:dyDescent="0.25">
      <c r="A3675" s="164" t="s">
        <v>3492</v>
      </c>
      <c r="B3675" s="93"/>
      <c r="C3675" s="194" t="s">
        <v>3824</v>
      </c>
      <c r="D3675" s="210">
        <v>274766.95</v>
      </c>
      <c r="E3675" s="210">
        <v>209347.80000000002</v>
      </c>
      <c r="F3675" s="20">
        <v>0</v>
      </c>
      <c r="G3675" s="21">
        <f t="shared" si="57"/>
        <v>65419.149999999994</v>
      </c>
      <c r="H3675" s="20">
        <v>0</v>
      </c>
      <c r="I3675" s="20">
        <v>0</v>
      </c>
    </row>
    <row r="3676" spans="1:9" x14ac:dyDescent="0.25">
      <c r="A3676" s="164" t="s">
        <v>3493</v>
      </c>
      <c r="B3676" s="93"/>
      <c r="C3676" s="194" t="s">
        <v>3824</v>
      </c>
      <c r="D3676" s="210">
        <v>263308.5</v>
      </c>
      <c r="E3676" s="210">
        <v>204614.09999999998</v>
      </c>
      <c r="F3676" s="20">
        <v>0</v>
      </c>
      <c r="G3676" s="21">
        <f t="shared" si="57"/>
        <v>58694.400000000023</v>
      </c>
      <c r="H3676" s="20">
        <v>0</v>
      </c>
      <c r="I3676" s="20">
        <v>0</v>
      </c>
    </row>
    <row r="3677" spans="1:9" x14ac:dyDescent="0.25">
      <c r="A3677" s="164" t="s">
        <v>3494</v>
      </c>
      <c r="B3677" s="93"/>
      <c r="C3677" s="194" t="s">
        <v>3824</v>
      </c>
      <c r="D3677" s="210">
        <v>275042.59999999998</v>
      </c>
      <c r="E3677" s="210">
        <v>258365.90000000005</v>
      </c>
      <c r="F3677" s="20">
        <v>0</v>
      </c>
      <c r="G3677" s="21">
        <f t="shared" si="57"/>
        <v>16676.699999999924</v>
      </c>
      <c r="H3677" s="20">
        <v>0</v>
      </c>
      <c r="I3677" s="20">
        <v>0</v>
      </c>
    </row>
    <row r="3678" spans="1:9" x14ac:dyDescent="0.25">
      <c r="A3678" s="164" t="s">
        <v>3495</v>
      </c>
      <c r="B3678" s="93"/>
      <c r="C3678" s="194" t="s">
        <v>3824</v>
      </c>
      <c r="D3678" s="210">
        <v>284682.5</v>
      </c>
      <c r="E3678" s="210">
        <v>227300.3</v>
      </c>
      <c r="F3678" s="20">
        <v>0</v>
      </c>
      <c r="G3678" s="21">
        <f t="shared" si="57"/>
        <v>57382.200000000012</v>
      </c>
      <c r="H3678" s="20">
        <v>0</v>
      </c>
      <c r="I3678" s="20">
        <v>0</v>
      </c>
    </row>
    <row r="3679" spans="1:9" x14ac:dyDescent="0.25">
      <c r="A3679" s="164" t="s">
        <v>3496</v>
      </c>
      <c r="B3679" s="93"/>
      <c r="C3679" s="194" t="s">
        <v>3824</v>
      </c>
      <c r="D3679" s="210">
        <v>277546.50000000006</v>
      </c>
      <c r="E3679" s="210">
        <v>222725.75</v>
      </c>
      <c r="F3679" s="20">
        <v>0</v>
      </c>
      <c r="G3679" s="21">
        <f t="shared" si="57"/>
        <v>54820.750000000058</v>
      </c>
      <c r="H3679" s="20">
        <v>0</v>
      </c>
      <c r="I3679" s="20">
        <v>0</v>
      </c>
    </row>
    <row r="3680" spans="1:9" x14ac:dyDescent="0.25">
      <c r="A3680" s="164" t="s">
        <v>3497</v>
      </c>
      <c r="B3680" s="93"/>
      <c r="C3680" s="194" t="s">
        <v>3824</v>
      </c>
      <c r="D3680" s="210">
        <v>281248.8</v>
      </c>
      <c r="E3680" s="210">
        <v>261465.65000000002</v>
      </c>
      <c r="F3680" s="20">
        <v>0</v>
      </c>
      <c r="G3680" s="21">
        <f t="shared" si="57"/>
        <v>19783.149999999965</v>
      </c>
      <c r="H3680" s="20">
        <v>0</v>
      </c>
      <c r="I3680" s="20">
        <v>0</v>
      </c>
    </row>
    <row r="3681" spans="1:9" x14ac:dyDescent="0.25">
      <c r="A3681" s="164" t="s">
        <v>3498</v>
      </c>
      <c r="B3681" s="93"/>
      <c r="C3681" s="194" t="s">
        <v>3824</v>
      </c>
      <c r="D3681" s="210">
        <v>261290.74999999994</v>
      </c>
      <c r="E3681" s="210">
        <v>168298.35000000006</v>
      </c>
      <c r="F3681" s="20">
        <v>0</v>
      </c>
      <c r="G3681" s="21">
        <f t="shared" si="57"/>
        <v>92992.399999999878</v>
      </c>
      <c r="H3681" s="20">
        <v>0</v>
      </c>
      <c r="I3681" s="20">
        <v>0</v>
      </c>
    </row>
    <row r="3682" spans="1:9" x14ac:dyDescent="0.25">
      <c r="A3682" s="164" t="s">
        <v>3499</v>
      </c>
      <c r="B3682" s="93"/>
      <c r="C3682" s="194" t="s">
        <v>3824</v>
      </c>
      <c r="D3682" s="210">
        <v>269082.19999999995</v>
      </c>
      <c r="E3682" s="210">
        <v>203103.69999999998</v>
      </c>
      <c r="F3682" s="20">
        <v>0</v>
      </c>
      <c r="G3682" s="21">
        <f t="shared" si="57"/>
        <v>65978.499999999971</v>
      </c>
      <c r="H3682" s="20">
        <v>0</v>
      </c>
      <c r="I3682" s="20">
        <v>0</v>
      </c>
    </row>
    <row r="3683" spans="1:9" x14ac:dyDescent="0.25">
      <c r="A3683" s="164" t="s">
        <v>3500</v>
      </c>
      <c r="B3683" s="93"/>
      <c r="C3683" s="194" t="s">
        <v>3824</v>
      </c>
      <c r="D3683" s="210">
        <v>332747.94999999984</v>
      </c>
      <c r="E3683" s="210">
        <v>245050.06999999998</v>
      </c>
      <c r="F3683" s="20">
        <v>0</v>
      </c>
      <c r="G3683" s="21">
        <f t="shared" si="57"/>
        <v>87697.879999999859</v>
      </c>
      <c r="H3683" s="20">
        <v>0</v>
      </c>
      <c r="I3683" s="20">
        <v>0</v>
      </c>
    </row>
    <row r="3684" spans="1:9" x14ac:dyDescent="0.25">
      <c r="A3684" s="164" t="s">
        <v>3501</v>
      </c>
      <c r="B3684" s="93"/>
      <c r="C3684" s="194" t="s">
        <v>3824</v>
      </c>
      <c r="D3684" s="210">
        <v>1276410.4500000002</v>
      </c>
      <c r="E3684" s="210">
        <v>941029.7899999998</v>
      </c>
      <c r="F3684" s="20">
        <v>0</v>
      </c>
      <c r="G3684" s="21">
        <f t="shared" si="57"/>
        <v>335380.66000000038</v>
      </c>
      <c r="H3684" s="20">
        <v>0</v>
      </c>
      <c r="I3684" s="20">
        <v>0</v>
      </c>
    </row>
    <row r="3685" spans="1:9" x14ac:dyDescent="0.25">
      <c r="A3685" s="164" t="s">
        <v>3502</v>
      </c>
      <c r="B3685" s="93"/>
      <c r="C3685" s="194" t="s">
        <v>3824</v>
      </c>
      <c r="D3685" s="210">
        <v>820835.90000000014</v>
      </c>
      <c r="E3685" s="210">
        <v>546041.7899999998</v>
      </c>
      <c r="F3685" s="20">
        <v>0</v>
      </c>
      <c r="G3685" s="21">
        <f t="shared" si="57"/>
        <v>274794.11000000034</v>
      </c>
      <c r="H3685" s="20">
        <v>0</v>
      </c>
      <c r="I3685" s="20">
        <v>0</v>
      </c>
    </row>
    <row r="3686" spans="1:9" x14ac:dyDescent="0.25">
      <c r="A3686" s="164" t="s">
        <v>3503</v>
      </c>
      <c r="B3686" s="93"/>
      <c r="C3686" s="194" t="s">
        <v>3824</v>
      </c>
      <c r="D3686" s="210">
        <v>244227.60000000006</v>
      </c>
      <c r="E3686" s="210">
        <v>159095.6</v>
      </c>
      <c r="F3686" s="20">
        <v>0</v>
      </c>
      <c r="G3686" s="21">
        <f t="shared" si="57"/>
        <v>85132.000000000058</v>
      </c>
      <c r="H3686" s="20">
        <v>0</v>
      </c>
      <c r="I3686" s="20">
        <v>0</v>
      </c>
    </row>
    <row r="3687" spans="1:9" x14ac:dyDescent="0.25">
      <c r="A3687" s="164" t="s">
        <v>3504</v>
      </c>
      <c r="B3687" s="93"/>
      <c r="C3687" s="194" t="s">
        <v>3824</v>
      </c>
      <c r="D3687" s="210">
        <v>803391.15</v>
      </c>
      <c r="E3687" s="210">
        <v>553535.91000000015</v>
      </c>
      <c r="F3687" s="20">
        <v>0</v>
      </c>
      <c r="G3687" s="21">
        <f t="shared" si="57"/>
        <v>249855.23999999987</v>
      </c>
      <c r="H3687" s="20">
        <v>0</v>
      </c>
      <c r="I3687" s="20">
        <v>0</v>
      </c>
    </row>
    <row r="3688" spans="1:9" x14ac:dyDescent="0.25">
      <c r="A3688" s="164" t="s">
        <v>3505</v>
      </c>
      <c r="B3688" s="93"/>
      <c r="C3688" s="194" t="s">
        <v>3824</v>
      </c>
      <c r="D3688" s="210">
        <v>362448.99999999994</v>
      </c>
      <c r="E3688" s="210">
        <v>275002.57999999996</v>
      </c>
      <c r="F3688" s="20">
        <v>0</v>
      </c>
      <c r="G3688" s="21">
        <f t="shared" si="57"/>
        <v>87446.419999999984</v>
      </c>
      <c r="H3688" s="20">
        <v>0</v>
      </c>
      <c r="I3688" s="20">
        <v>0</v>
      </c>
    </row>
    <row r="3689" spans="1:9" x14ac:dyDescent="0.25">
      <c r="A3689" s="164" t="s">
        <v>3506</v>
      </c>
      <c r="B3689" s="93"/>
      <c r="C3689" s="194" t="s">
        <v>3824</v>
      </c>
      <c r="D3689" s="210">
        <v>271081.85000000003</v>
      </c>
      <c r="E3689" s="210">
        <v>217696.84999999998</v>
      </c>
      <c r="F3689" s="20">
        <v>0</v>
      </c>
      <c r="G3689" s="21">
        <f t="shared" si="57"/>
        <v>53385.000000000058</v>
      </c>
      <c r="H3689" s="20">
        <v>0</v>
      </c>
      <c r="I3689" s="20">
        <v>0</v>
      </c>
    </row>
    <row r="3690" spans="1:9" x14ac:dyDescent="0.25">
      <c r="A3690" s="164" t="s">
        <v>3507</v>
      </c>
      <c r="B3690" s="93"/>
      <c r="C3690" s="194" t="s">
        <v>3824</v>
      </c>
      <c r="D3690" s="210">
        <v>342279.00000000017</v>
      </c>
      <c r="E3690" s="210">
        <v>262164.53000000003</v>
      </c>
      <c r="F3690" s="20">
        <v>0</v>
      </c>
      <c r="G3690" s="21">
        <f t="shared" si="57"/>
        <v>80114.470000000147</v>
      </c>
      <c r="H3690" s="20">
        <v>0</v>
      </c>
      <c r="I3690" s="20">
        <v>0</v>
      </c>
    </row>
    <row r="3691" spans="1:9" x14ac:dyDescent="0.25">
      <c r="A3691" s="164" t="s">
        <v>3508</v>
      </c>
      <c r="B3691" s="93"/>
      <c r="C3691" s="194" t="s">
        <v>3824</v>
      </c>
      <c r="D3691" s="210">
        <v>795389.46</v>
      </c>
      <c r="E3691" s="210">
        <v>684327.80999999994</v>
      </c>
      <c r="F3691" s="20">
        <v>0</v>
      </c>
      <c r="G3691" s="21">
        <f t="shared" si="57"/>
        <v>111061.65000000002</v>
      </c>
      <c r="H3691" s="20">
        <v>0</v>
      </c>
      <c r="I3691" s="20">
        <v>0</v>
      </c>
    </row>
    <row r="3692" spans="1:9" x14ac:dyDescent="0.25">
      <c r="A3692" s="164" t="s">
        <v>3509</v>
      </c>
      <c r="B3692" s="93"/>
      <c r="C3692" s="194" t="s">
        <v>3824</v>
      </c>
      <c r="D3692" s="210">
        <v>806609.8</v>
      </c>
      <c r="E3692" s="210">
        <v>675936.13</v>
      </c>
      <c r="F3692" s="20">
        <v>0</v>
      </c>
      <c r="G3692" s="21">
        <f t="shared" si="57"/>
        <v>130673.67000000004</v>
      </c>
      <c r="H3692" s="20">
        <v>0</v>
      </c>
      <c r="I3692" s="20">
        <v>0</v>
      </c>
    </row>
    <row r="3693" spans="1:9" x14ac:dyDescent="0.25">
      <c r="A3693" s="164" t="s">
        <v>3510</v>
      </c>
      <c r="B3693" s="93"/>
      <c r="C3693" s="194" t="s">
        <v>3824</v>
      </c>
      <c r="D3693" s="210">
        <v>834267.40000000026</v>
      </c>
      <c r="E3693" s="210">
        <v>599696.91999999981</v>
      </c>
      <c r="F3693" s="20">
        <v>0</v>
      </c>
      <c r="G3693" s="21">
        <f t="shared" si="57"/>
        <v>234570.48000000045</v>
      </c>
      <c r="H3693" s="20">
        <v>0</v>
      </c>
      <c r="I3693" s="20">
        <v>0</v>
      </c>
    </row>
    <row r="3694" spans="1:9" x14ac:dyDescent="0.25">
      <c r="A3694" s="164" t="s">
        <v>3511</v>
      </c>
      <c r="B3694" s="93"/>
      <c r="C3694" s="194" t="s">
        <v>3824</v>
      </c>
      <c r="D3694" s="210">
        <v>1050247.2699999996</v>
      </c>
      <c r="E3694" s="210">
        <v>298697.41999999987</v>
      </c>
      <c r="F3694" s="20">
        <v>0</v>
      </c>
      <c r="G3694" s="21">
        <f t="shared" si="57"/>
        <v>751549.84999999963</v>
      </c>
      <c r="H3694" s="20">
        <v>0</v>
      </c>
      <c r="I3694" s="20">
        <v>0</v>
      </c>
    </row>
    <row r="3695" spans="1:9" x14ac:dyDescent="0.25">
      <c r="A3695" s="164" t="s">
        <v>3512</v>
      </c>
      <c r="B3695" s="93"/>
      <c r="C3695" s="194" t="s">
        <v>3824</v>
      </c>
      <c r="D3695" s="210">
        <v>308396.74999999994</v>
      </c>
      <c r="E3695" s="210">
        <v>241941.89999999997</v>
      </c>
      <c r="F3695" s="20">
        <v>0</v>
      </c>
      <c r="G3695" s="21">
        <f t="shared" si="57"/>
        <v>66454.849999999977</v>
      </c>
      <c r="H3695" s="20">
        <v>0</v>
      </c>
      <c r="I3695" s="20">
        <v>0</v>
      </c>
    </row>
    <row r="3696" spans="1:9" x14ac:dyDescent="0.25">
      <c r="A3696" s="164" t="s">
        <v>3847</v>
      </c>
      <c r="B3696" s="93"/>
      <c r="C3696" s="194" t="s">
        <v>3824</v>
      </c>
      <c r="D3696" s="210">
        <v>85750.799999999988</v>
      </c>
      <c r="E3696" s="210">
        <v>5301.4000000000005</v>
      </c>
      <c r="F3696" s="20">
        <v>0</v>
      </c>
      <c r="G3696" s="21">
        <f t="shared" si="57"/>
        <v>80449.399999999994</v>
      </c>
      <c r="H3696" s="20">
        <v>0</v>
      </c>
      <c r="I3696" s="20">
        <v>0</v>
      </c>
    </row>
    <row r="3697" spans="1:9" x14ac:dyDescent="0.25">
      <c r="A3697" s="164" t="s">
        <v>3513</v>
      </c>
      <c r="B3697" s="93"/>
      <c r="C3697" s="194" t="s">
        <v>3824</v>
      </c>
      <c r="D3697" s="210">
        <v>128772</v>
      </c>
      <c r="E3697" s="210">
        <v>86457.45</v>
      </c>
      <c r="F3697" s="20">
        <v>0</v>
      </c>
      <c r="G3697" s="21">
        <f t="shared" si="57"/>
        <v>42314.55</v>
      </c>
      <c r="H3697" s="20">
        <v>0</v>
      </c>
      <c r="I3697" s="20">
        <v>0</v>
      </c>
    </row>
    <row r="3698" spans="1:9" x14ac:dyDescent="0.25">
      <c r="A3698" s="164" t="s">
        <v>3514</v>
      </c>
      <c r="B3698" s="93"/>
      <c r="C3698" s="194" t="s">
        <v>3824</v>
      </c>
      <c r="D3698" s="210">
        <v>160373.24999999994</v>
      </c>
      <c r="E3698" s="210">
        <v>128477.74999999999</v>
      </c>
      <c r="F3698" s="20">
        <v>0</v>
      </c>
      <c r="G3698" s="21">
        <f t="shared" si="57"/>
        <v>31895.499999999956</v>
      </c>
      <c r="H3698" s="20">
        <v>0</v>
      </c>
      <c r="I3698" s="20">
        <v>0</v>
      </c>
    </row>
    <row r="3699" spans="1:9" x14ac:dyDescent="0.25">
      <c r="A3699" s="164" t="s">
        <v>3515</v>
      </c>
      <c r="B3699" s="93"/>
      <c r="C3699" s="194" t="s">
        <v>3824</v>
      </c>
      <c r="D3699" s="210">
        <v>164430</v>
      </c>
      <c r="E3699" s="210">
        <v>108306.7</v>
      </c>
      <c r="F3699" s="20">
        <v>0</v>
      </c>
      <c r="G3699" s="21">
        <f t="shared" si="57"/>
        <v>56123.3</v>
      </c>
      <c r="H3699" s="20">
        <v>0</v>
      </c>
      <c r="I3699" s="20">
        <v>0</v>
      </c>
    </row>
    <row r="3700" spans="1:9" x14ac:dyDescent="0.25">
      <c r="A3700" s="164" t="s">
        <v>3516</v>
      </c>
      <c r="B3700" s="93"/>
      <c r="C3700" s="194" t="s">
        <v>3824</v>
      </c>
      <c r="D3700" s="210">
        <v>111667.50000000001</v>
      </c>
      <c r="E3700" s="210">
        <v>46582.639999999992</v>
      </c>
      <c r="F3700" s="20">
        <v>0</v>
      </c>
      <c r="G3700" s="21">
        <f t="shared" si="57"/>
        <v>65084.860000000022</v>
      </c>
      <c r="H3700" s="20">
        <v>0</v>
      </c>
      <c r="I3700" s="20">
        <v>0</v>
      </c>
    </row>
    <row r="3701" spans="1:9" x14ac:dyDescent="0.25">
      <c r="A3701" s="164" t="s">
        <v>3517</v>
      </c>
      <c r="B3701" s="93"/>
      <c r="C3701" s="194" t="s">
        <v>3824</v>
      </c>
      <c r="D3701" s="210">
        <v>144308.05000000002</v>
      </c>
      <c r="E3701" s="210">
        <v>56741.05</v>
      </c>
      <c r="F3701" s="20">
        <v>0</v>
      </c>
      <c r="G3701" s="21">
        <f t="shared" si="57"/>
        <v>87567.000000000015</v>
      </c>
      <c r="H3701" s="20">
        <v>0</v>
      </c>
      <c r="I3701" s="20">
        <v>0</v>
      </c>
    </row>
    <row r="3702" spans="1:9" x14ac:dyDescent="0.25">
      <c r="A3702" s="164" t="s">
        <v>3518</v>
      </c>
      <c r="B3702" s="93"/>
      <c r="C3702" s="194" t="s">
        <v>3824</v>
      </c>
      <c r="D3702" s="210">
        <v>166257.00000000009</v>
      </c>
      <c r="E3702" s="210">
        <v>119438.9</v>
      </c>
      <c r="F3702" s="20">
        <v>0</v>
      </c>
      <c r="G3702" s="21">
        <f t="shared" si="57"/>
        <v>46818.100000000093</v>
      </c>
      <c r="H3702" s="20">
        <v>0</v>
      </c>
      <c r="I3702" s="20">
        <v>0</v>
      </c>
    </row>
    <row r="3703" spans="1:9" x14ac:dyDescent="0.25">
      <c r="A3703" s="164" t="s">
        <v>3519</v>
      </c>
      <c r="B3703" s="93"/>
      <c r="C3703" s="194" t="s">
        <v>3824</v>
      </c>
      <c r="D3703" s="210">
        <v>98752.499999999985</v>
      </c>
      <c r="E3703" s="210">
        <v>99763.05</v>
      </c>
      <c r="F3703" s="20">
        <v>0</v>
      </c>
      <c r="G3703" s="21">
        <f t="shared" si="57"/>
        <v>-1010.5500000000175</v>
      </c>
      <c r="H3703" s="20">
        <v>0</v>
      </c>
      <c r="I3703" s="20">
        <v>0</v>
      </c>
    </row>
    <row r="3704" spans="1:9" x14ac:dyDescent="0.25">
      <c r="A3704" s="164" t="s">
        <v>3520</v>
      </c>
      <c r="B3704" s="93"/>
      <c r="C3704" s="194" t="s">
        <v>3824</v>
      </c>
      <c r="D3704" s="210">
        <v>94446.999999999985</v>
      </c>
      <c r="E3704" s="210">
        <v>91412.3</v>
      </c>
      <c r="F3704" s="20">
        <v>0</v>
      </c>
      <c r="G3704" s="21">
        <f t="shared" si="57"/>
        <v>3034.6999999999825</v>
      </c>
      <c r="H3704" s="20">
        <v>0</v>
      </c>
      <c r="I3704" s="20">
        <v>0</v>
      </c>
    </row>
    <row r="3705" spans="1:9" x14ac:dyDescent="0.25">
      <c r="A3705" s="164" t="s">
        <v>3521</v>
      </c>
      <c r="B3705" s="93"/>
      <c r="C3705" s="194" t="s">
        <v>3824</v>
      </c>
      <c r="D3705" s="210">
        <v>121979.20000000004</v>
      </c>
      <c r="E3705" s="210">
        <v>98856.1</v>
      </c>
      <c r="F3705" s="20">
        <v>0</v>
      </c>
      <c r="G3705" s="21">
        <f t="shared" si="57"/>
        <v>23123.100000000035</v>
      </c>
      <c r="H3705" s="20">
        <v>0</v>
      </c>
      <c r="I3705" s="20">
        <v>0</v>
      </c>
    </row>
    <row r="3706" spans="1:9" x14ac:dyDescent="0.25">
      <c r="A3706" s="164" t="s">
        <v>3522</v>
      </c>
      <c r="B3706" s="93"/>
      <c r="C3706" s="194" t="s">
        <v>3824</v>
      </c>
      <c r="D3706" s="210">
        <v>275466.29999999993</v>
      </c>
      <c r="E3706" s="210">
        <v>252289.4</v>
      </c>
      <c r="F3706" s="20">
        <v>0</v>
      </c>
      <c r="G3706" s="21">
        <f t="shared" si="57"/>
        <v>23176.899999999936</v>
      </c>
      <c r="H3706" s="20">
        <v>0</v>
      </c>
      <c r="I3706" s="20">
        <v>0</v>
      </c>
    </row>
    <row r="3707" spans="1:9" x14ac:dyDescent="0.25">
      <c r="A3707" s="164" t="s">
        <v>3523</v>
      </c>
      <c r="B3707" s="93"/>
      <c r="C3707" s="194" t="s">
        <v>3824</v>
      </c>
      <c r="D3707" s="210">
        <v>265164.75</v>
      </c>
      <c r="E3707" s="210">
        <v>202942.64999999997</v>
      </c>
      <c r="F3707" s="20">
        <v>0</v>
      </c>
      <c r="G3707" s="21">
        <f t="shared" si="57"/>
        <v>62222.100000000035</v>
      </c>
      <c r="H3707" s="20">
        <v>0</v>
      </c>
      <c r="I3707" s="20">
        <v>0</v>
      </c>
    </row>
    <row r="3708" spans="1:9" x14ac:dyDescent="0.25">
      <c r="A3708" s="164" t="s">
        <v>3524</v>
      </c>
      <c r="B3708" s="93"/>
      <c r="C3708" s="194" t="s">
        <v>3824</v>
      </c>
      <c r="D3708" s="210">
        <v>58715.999999999985</v>
      </c>
      <c r="E3708" s="210">
        <v>2734.9000000000005</v>
      </c>
      <c r="F3708" s="20">
        <v>0</v>
      </c>
      <c r="G3708" s="21">
        <f t="shared" si="57"/>
        <v>55981.099999999984</v>
      </c>
      <c r="H3708" s="20">
        <v>0</v>
      </c>
      <c r="I3708" s="20">
        <v>0</v>
      </c>
    </row>
    <row r="3709" spans="1:9" x14ac:dyDescent="0.25">
      <c r="A3709" s="164" t="s">
        <v>3525</v>
      </c>
      <c r="B3709" s="93"/>
      <c r="C3709" s="194" t="s">
        <v>3824</v>
      </c>
      <c r="D3709" s="210">
        <v>75663.000000000015</v>
      </c>
      <c r="E3709" s="210">
        <v>13368.150000000001</v>
      </c>
      <c r="F3709" s="20">
        <v>0</v>
      </c>
      <c r="G3709" s="21">
        <f t="shared" si="57"/>
        <v>62294.850000000013</v>
      </c>
      <c r="H3709" s="20">
        <v>0</v>
      </c>
      <c r="I3709" s="20">
        <v>0</v>
      </c>
    </row>
    <row r="3710" spans="1:9" x14ac:dyDescent="0.25">
      <c r="A3710" s="164" t="s">
        <v>3526</v>
      </c>
      <c r="B3710" s="93"/>
      <c r="C3710" s="194" t="s">
        <v>3824</v>
      </c>
      <c r="D3710" s="210">
        <v>77095.920000000027</v>
      </c>
      <c r="E3710" s="210">
        <v>15297.37</v>
      </c>
      <c r="F3710" s="20">
        <v>0</v>
      </c>
      <c r="G3710" s="21">
        <f t="shared" si="57"/>
        <v>61798.550000000025</v>
      </c>
      <c r="H3710" s="20">
        <v>0</v>
      </c>
      <c r="I3710" s="20">
        <v>0</v>
      </c>
    </row>
    <row r="3711" spans="1:9" x14ac:dyDescent="0.25">
      <c r="A3711" s="164" t="s">
        <v>3527</v>
      </c>
      <c r="B3711" s="93"/>
      <c r="C3711" s="194" t="s">
        <v>3824</v>
      </c>
      <c r="D3711" s="210">
        <v>79754.499999999985</v>
      </c>
      <c r="E3711" s="210">
        <v>22817.7</v>
      </c>
      <c r="F3711" s="20">
        <v>0</v>
      </c>
      <c r="G3711" s="21">
        <f t="shared" si="57"/>
        <v>56936.799999999988</v>
      </c>
      <c r="H3711" s="20">
        <v>0</v>
      </c>
      <c r="I3711" s="20">
        <v>0</v>
      </c>
    </row>
    <row r="3712" spans="1:9" x14ac:dyDescent="0.25">
      <c r="A3712" s="164" t="s">
        <v>3528</v>
      </c>
      <c r="B3712" s="93"/>
      <c r="C3712" s="194" t="s">
        <v>3824</v>
      </c>
      <c r="D3712" s="210">
        <v>137562.09999999995</v>
      </c>
      <c r="E3712" s="210">
        <v>40809.600000000006</v>
      </c>
      <c r="F3712" s="20">
        <v>0</v>
      </c>
      <c r="G3712" s="21">
        <f t="shared" si="57"/>
        <v>96752.499999999942</v>
      </c>
      <c r="H3712" s="20">
        <v>0</v>
      </c>
      <c r="I3712" s="20">
        <v>0</v>
      </c>
    </row>
    <row r="3713" spans="1:9" x14ac:dyDescent="0.25">
      <c r="A3713" s="164" t="s">
        <v>1588</v>
      </c>
      <c r="B3713" s="93"/>
      <c r="C3713" s="194" t="s">
        <v>3824</v>
      </c>
      <c r="D3713" s="210">
        <v>115708.24999999996</v>
      </c>
      <c r="E3713" s="210">
        <v>67640.399999999994</v>
      </c>
      <c r="F3713" s="20">
        <v>0</v>
      </c>
      <c r="G3713" s="21">
        <f t="shared" si="57"/>
        <v>48067.849999999962</v>
      </c>
      <c r="H3713" s="20">
        <v>0</v>
      </c>
      <c r="I3713" s="20">
        <v>0</v>
      </c>
    </row>
    <row r="3714" spans="1:9" x14ac:dyDescent="0.25">
      <c r="A3714" s="164" t="s">
        <v>3529</v>
      </c>
      <c r="B3714" s="93"/>
      <c r="C3714" s="194" t="s">
        <v>3824</v>
      </c>
      <c r="D3714" s="210">
        <v>267554.30000000005</v>
      </c>
      <c r="E3714" s="210">
        <v>231638.85</v>
      </c>
      <c r="F3714" s="20">
        <v>0</v>
      </c>
      <c r="G3714" s="21">
        <f t="shared" si="57"/>
        <v>35915.450000000041</v>
      </c>
      <c r="H3714" s="20">
        <v>0</v>
      </c>
      <c r="I3714" s="20">
        <v>0</v>
      </c>
    </row>
    <row r="3715" spans="1:9" x14ac:dyDescent="0.25">
      <c r="A3715" s="164" t="s">
        <v>3530</v>
      </c>
      <c r="B3715" s="93"/>
      <c r="C3715" s="194" t="s">
        <v>3824</v>
      </c>
      <c r="D3715" s="210">
        <v>176751.75000000006</v>
      </c>
      <c r="E3715" s="210">
        <v>40287.700000000004</v>
      </c>
      <c r="F3715" s="20">
        <v>0</v>
      </c>
      <c r="G3715" s="21">
        <f t="shared" si="57"/>
        <v>136464.05000000005</v>
      </c>
      <c r="H3715" s="20">
        <v>0</v>
      </c>
      <c r="I3715" s="20">
        <v>0</v>
      </c>
    </row>
    <row r="3716" spans="1:9" x14ac:dyDescent="0.25">
      <c r="A3716" s="164" t="s">
        <v>3531</v>
      </c>
      <c r="B3716" s="93"/>
      <c r="C3716" s="194" t="s">
        <v>3824</v>
      </c>
      <c r="D3716" s="210">
        <v>273158.99999999994</v>
      </c>
      <c r="E3716" s="210">
        <v>221465.65</v>
      </c>
      <c r="F3716" s="20">
        <v>0</v>
      </c>
      <c r="G3716" s="21">
        <f t="shared" ref="G3716:G3772" si="58">D3716-E3716</f>
        <v>51693.349999999948</v>
      </c>
      <c r="H3716" s="20">
        <v>0</v>
      </c>
      <c r="I3716" s="20">
        <v>0</v>
      </c>
    </row>
    <row r="3717" spans="1:9" x14ac:dyDescent="0.25">
      <c r="A3717" s="164" t="s">
        <v>3532</v>
      </c>
      <c r="B3717" s="93"/>
      <c r="C3717" s="194" t="s">
        <v>3824</v>
      </c>
      <c r="D3717" s="210">
        <v>281524.24999999988</v>
      </c>
      <c r="E3717" s="210">
        <v>204137.15000000002</v>
      </c>
      <c r="F3717" s="20">
        <v>0</v>
      </c>
      <c r="G3717" s="21">
        <f t="shared" si="58"/>
        <v>77387.09999999986</v>
      </c>
      <c r="H3717" s="20">
        <v>0</v>
      </c>
      <c r="I3717" s="20">
        <v>0</v>
      </c>
    </row>
    <row r="3718" spans="1:9" x14ac:dyDescent="0.25">
      <c r="A3718" s="164" t="s">
        <v>3533</v>
      </c>
      <c r="B3718" s="93"/>
      <c r="C3718" s="194" t="s">
        <v>3824</v>
      </c>
      <c r="D3718" s="210">
        <v>330744.3000000001</v>
      </c>
      <c r="E3718" s="210">
        <v>199586.98999999996</v>
      </c>
      <c r="F3718" s="20">
        <v>0</v>
      </c>
      <c r="G3718" s="21">
        <f t="shared" si="58"/>
        <v>131157.31000000014</v>
      </c>
      <c r="H3718" s="20">
        <v>0</v>
      </c>
      <c r="I3718" s="20">
        <v>0</v>
      </c>
    </row>
    <row r="3719" spans="1:9" x14ac:dyDescent="0.25">
      <c r="A3719" s="164" t="s">
        <v>3534</v>
      </c>
      <c r="B3719" s="93"/>
      <c r="C3719" s="194" t="s">
        <v>3824</v>
      </c>
      <c r="D3719" s="210">
        <v>370471.50000000012</v>
      </c>
      <c r="E3719" s="210">
        <v>274541.84999999992</v>
      </c>
      <c r="F3719" s="20">
        <v>0</v>
      </c>
      <c r="G3719" s="21">
        <f t="shared" si="58"/>
        <v>95929.650000000198</v>
      </c>
      <c r="H3719" s="20">
        <v>0</v>
      </c>
      <c r="I3719" s="20">
        <v>0</v>
      </c>
    </row>
    <row r="3720" spans="1:9" x14ac:dyDescent="0.25">
      <c r="A3720" s="164" t="s">
        <v>3535</v>
      </c>
      <c r="B3720" s="93"/>
      <c r="C3720" s="194" t="s">
        <v>3824</v>
      </c>
      <c r="D3720" s="210">
        <v>442408.4</v>
      </c>
      <c r="E3720" s="210">
        <v>413615.16</v>
      </c>
      <c r="F3720" s="20">
        <v>0</v>
      </c>
      <c r="G3720" s="21">
        <f t="shared" si="58"/>
        <v>28793.240000000049</v>
      </c>
      <c r="H3720" s="20">
        <v>0</v>
      </c>
      <c r="I3720" s="20">
        <v>0</v>
      </c>
    </row>
    <row r="3721" spans="1:9" x14ac:dyDescent="0.25">
      <c r="A3721" s="164" t="s">
        <v>3536</v>
      </c>
      <c r="B3721" s="93"/>
      <c r="C3721" s="194" t="s">
        <v>3824</v>
      </c>
      <c r="D3721" s="210">
        <v>709269.25000000023</v>
      </c>
      <c r="E3721" s="210">
        <v>586621.58000000007</v>
      </c>
      <c r="F3721" s="20">
        <v>0</v>
      </c>
      <c r="G3721" s="21">
        <f t="shared" si="58"/>
        <v>122647.67000000016</v>
      </c>
      <c r="H3721" s="20">
        <v>0</v>
      </c>
      <c r="I3721" s="20">
        <v>0</v>
      </c>
    </row>
    <row r="3722" spans="1:9" x14ac:dyDescent="0.25">
      <c r="A3722" s="164" t="s">
        <v>3537</v>
      </c>
      <c r="B3722" s="93"/>
      <c r="C3722" s="194" t="s">
        <v>3824</v>
      </c>
      <c r="D3722" s="210">
        <v>247246.20000000007</v>
      </c>
      <c r="E3722" s="210">
        <v>122331.38</v>
      </c>
      <c r="F3722" s="20">
        <v>0</v>
      </c>
      <c r="G3722" s="21">
        <f t="shared" si="58"/>
        <v>124914.82000000007</v>
      </c>
      <c r="H3722" s="20">
        <v>0</v>
      </c>
      <c r="I3722" s="20">
        <v>0</v>
      </c>
    </row>
    <row r="3723" spans="1:9" x14ac:dyDescent="0.25">
      <c r="A3723" s="164" t="s">
        <v>3538</v>
      </c>
      <c r="B3723" s="93"/>
      <c r="C3723" s="194" t="s">
        <v>3825</v>
      </c>
      <c r="D3723" s="210">
        <v>273682.50000000006</v>
      </c>
      <c r="E3723" s="210">
        <v>138449.29999999999</v>
      </c>
      <c r="F3723" s="20">
        <v>0</v>
      </c>
      <c r="G3723" s="21">
        <f t="shared" si="58"/>
        <v>135233.20000000007</v>
      </c>
      <c r="H3723" s="20">
        <v>0</v>
      </c>
      <c r="I3723" s="20">
        <v>0</v>
      </c>
    </row>
    <row r="3724" spans="1:9" x14ac:dyDescent="0.25">
      <c r="A3724" s="164" t="s">
        <v>3539</v>
      </c>
      <c r="B3724" s="93"/>
      <c r="C3724" s="194" t="s">
        <v>3826</v>
      </c>
      <c r="D3724" s="210">
        <v>115856.99999999997</v>
      </c>
      <c r="E3724" s="210">
        <v>17240.75</v>
      </c>
      <c r="F3724" s="20">
        <v>0</v>
      </c>
      <c r="G3724" s="21">
        <f t="shared" si="58"/>
        <v>98616.249999999971</v>
      </c>
      <c r="H3724" s="20">
        <v>0</v>
      </c>
      <c r="I3724" s="20">
        <v>0</v>
      </c>
    </row>
    <row r="3725" spans="1:9" x14ac:dyDescent="0.25">
      <c r="A3725" s="164" t="s">
        <v>3540</v>
      </c>
      <c r="B3725" s="93"/>
      <c r="C3725" s="194" t="s">
        <v>3826</v>
      </c>
      <c r="D3725" s="210">
        <v>117526.49999999996</v>
      </c>
      <c r="E3725" s="210">
        <v>11503.400000000001</v>
      </c>
      <c r="F3725" s="20">
        <v>0</v>
      </c>
      <c r="G3725" s="21">
        <f t="shared" si="58"/>
        <v>106023.09999999995</v>
      </c>
      <c r="H3725" s="20">
        <v>0</v>
      </c>
      <c r="I3725" s="20">
        <v>0</v>
      </c>
    </row>
    <row r="3726" spans="1:9" x14ac:dyDescent="0.25">
      <c r="A3726" s="164" t="s">
        <v>3541</v>
      </c>
      <c r="B3726" s="93"/>
      <c r="C3726" s="194" t="s">
        <v>3826</v>
      </c>
      <c r="D3726" s="210">
        <v>90562.5</v>
      </c>
      <c r="E3726" s="210">
        <v>45381.75</v>
      </c>
      <c r="F3726" s="20">
        <v>0</v>
      </c>
      <c r="G3726" s="21">
        <f t="shared" si="58"/>
        <v>45180.75</v>
      </c>
      <c r="H3726" s="20">
        <v>0</v>
      </c>
      <c r="I3726" s="20">
        <v>0</v>
      </c>
    </row>
    <row r="3727" spans="1:9" x14ac:dyDescent="0.25">
      <c r="A3727" s="164" t="s">
        <v>3542</v>
      </c>
      <c r="B3727" s="93"/>
      <c r="C3727" s="194" t="s">
        <v>3826</v>
      </c>
      <c r="D3727" s="210">
        <v>153216.00000000003</v>
      </c>
      <c r="E3727" s="210">
        <v>31451.499999999996</v>
      </c>
      <c r="F3727" s="20">
        <v>0</v>
      </c>
      <c r="G3727" s="21">
        <f t="shared" si="58"/>
        <v>121764.50000000003</v>
      </c>
      <c r="H3727" s="20">
        <v>0</v>
      </c>
      <c r="I3727" s="20">
        <v>0</v>
      </c>
    </row>
    <row r="3728" spans="1:9" x14ac:dyDescent="0.25">
      <c r="A3728" s="164" t="s">
        <v>2836</v>
      </c>
      <c r="B3728" s="93"/>
      <c r="C3728" s="194" t="s">
        <v>3826</v>
      </c>
      <c r="D3728" s="210">
        <v>87538.500000000029</v>
      </c>
      <c r="E3728" s="210">
        <v>19100.219999999998</v>
      </c>
      <c r="F3728" s="20">
        <v>0</v>
      </c>
      <c r="G3728" s="21">
        <f t="shared" si="58"/>
        <v>68438.280000000028</v>
      </c>
      <c r="H3728" s="20">
        <v>0</v>
      </c>
      <c r="I3728" s="20">
        <v>0</v>
      </c>
    </row>
    <row r="3729" spans="1:9" x14ac:dyDescent="0.25">
      <c r="A3729" s="164" t="s">
        <v>2837</v>
      </c>
      <c r="B3729" s="93"/>
      <c r="C3729" s="194" t="s">
        <v>3826</v>
      </c>
      <c r="D3729" s="210">
        <v>227146.49999999997</v>
      </c>
      <c r="E3729" s="210">
        <v>39134.69999999999</v>
      </c>
      <c r="F3729" s="20">
        <v>0</v>
      </c>
      <c r="G3729" s="21">
        <f t="shared" si="58"/>
        <v>188011.8</v>
      </c>
      <c r="H3729" s="20">
        <v>0</v>
      </c>
      <c r="I3729" s="20">
        <v>0</v>
      </c>
    </row>
    <row r="3730" spans="1:9" x14ac:dyDescent="0.25">
      <c r="A3730" s="164" t="s">
        <v>2838</v>
      </c>
      <c r="B3730" s="93"/>
      <c r="C3730" s="194" t="s">
        <v>3826</v>
      </c>
      <c r="D3730" s="210">
        <v>102248.99999999996</v>
      </c>
      <c r="E3730" s="210">
        <v>1371</v>
      </c>
      <c r="F3730" s="20">
        <v>0</v>
      </c>
      <c r="G3730" s="21">
        <f t="shared" si="58"/>
        <v>100877.99999999996</v>
      </c>
      <c r="H3730" s="20">
        <v>0</v>
      </c>
      <c r="I3730" s="20">
        <v>0</v>
      </c>
    </row>
    <row r="3731" spans="1:9" x14ac:dyDescent="0.25">
      <c r="A3731" s="164" t="s">
        <v>3365</v>
      </c>
      <c r="B3731" s="93"/>
      <c r="C3731" s="194" t="s">
        <v>3826</v>
      </c>
      <c r="D3731" s="210">
        <v>191614.50000000009</v>
      </c>
      <c r="E3731" s="210">
        <v>51125.549999999996</v>
      </c>
      <c r="F3731" s="20">
        <v>0</v>
      </c>
      <c r="G3731" s="21">
        <f t="shared" si="58"/>
        <v>140488.9500000001</v>
      </c>
      <c r="H3731" s="20">
        <v>0</v>
      </c>
      <c r="I3731" s="20">
        <v>0</v>
      </c>
    </row>
    <row r="3732" spans="1:9" x14ac:dyDescent="0.25">
      <c r="A3732" s="164" t="s">
        <v>3366</v>
      </c>
      <c r="B3732" s="93"/>
      <c r="C3732" s="194" t="s">
        <v>3826</v>
      </c>
      <c r="D3732" s="210">
        <v>180242.99999999994</v>
      </c>
      <c r="E3732" s="210">
        <v>79339.95</v>
      </c>
      <c r="F3732" s="20">
        <v>0</v>
      </c>
      <c r="G3732" s="21">
        <f t="shared" si="58"/>
        <v>100903.04999999994</v>
      </c>
      <c r="H3732" s="20">
        <v>0</v>
      </c>
      <c r="I3732" s="20">
        <v>0</v>
      </c>
    </row>
    <row r="3733" spans="1:9" x14ac:dyDescent="0.25">
      <c r="A3733" s="164" t="s">
        <v>3367</v>
      </c>
      <c r="B3733" s="93"/>
      <c r="C3733" s="194" t="s">
        <v>3826</v>
      </c>
      <c r="D3733" s="210">
        <v>106785</v>
      </c>
      <c r="E3733" s="210">
        <v>23443.600000000002</v>
      </c>
      <c r="F3733" s="20">
        <v>0</v>
      </c>
      <c r="G3733" s="21">
        <f t="shared" si="58"/>
        <v>83341.399999999994</v>
      </c>
      <c r="H3733" s="20">
        <v>0</v>
      </c>
      <c r="I3733" s="20">
        <v>0</v>
      </c>
    </row>
    <row r="3734" spans="1:9" x14ac:dyDescent="0.25">
      <c r="A3734" s="164" t="s">
        <v>3362</v>
      </c>
      <c r="B3734" s="93"/>
      <c r="C3734" s="194" t="s">
        <v>3826</v>
      </c>
      <c r="D3734" s="210">
        <v>46714.499999999985</v>
      </c>
      <c r="E3734" s="210">
        <v>19331</v>
      </c>
      <c r="F3734" s="20">
        <v>0</v>
      </c>
      <c r="G3734" s="21">
        <f t="shared" si="58"/>
        <v>27383.499999999985</v>
      </c>
      <c r="H3734" s="20">
        <v>0</v>
      </c>
      <c r="I3734" s="20">
        <v>0</v>
      </c>
    </row>
    <row r="3735" spans="1:9" x14ac:dyDescent="0.25">
      <c r="A3735" s="164" t="s">
        <v>2934</v>
      </c>
      <c r="B3735" s="93"/>
      <c r="C3735" s="194" t="s">
        <v>3826</v>
      </c>
      <c r="D3735" s="210">
        <v>113699.15000000001</v>
      </c>
      <c r="E3735" s="210">
        <v>13290.750000000002</v>
      </c>
      <c r="F3735" s="20">
        <v>0</v>
      </c>
      <c r="G3735" s="21">
        <f t="shared" si="58"/>
        <v>100408.40000000001</v>
      </c>
      <c r="H3735" s="20">
        <v>0</v>
      </c>
      <c r="I3735" s="20">
        <v>0</v>
      </c>
    </row>
    <row r="3736" spans="1:9" x14ac:dyDescent="0.25">
      <c r="A3736" s="164" t="s">
        <v>3370</v>
      </c>
      <c r="B3736" s="93"/>
      <c r="C3736" s="194" t="s">
        <v>3826</v>
      </c>
      <c r="D3736" s="210">
        <v>74686.499999999971</v>
      </c>
      <c r="E3736" s="210">
        <v>18839.95</v>
      </c>
      <c r="F3736" s="20">
        <v>0</v>
      </c>
      <c r="G3736" s="21">
        <f t="shared" si="58"/>
        <v>55846.549999999974</v>
      </c>
      <c r="H3736" s="20">
        <v>0</v>
      </c>
      <c r="I3736" s="20">
        <v>0</v>
      </c>
    </row>
    <row r="3737" spans="1:9" x14ac:dyDescent="0.25">
      <c r="A3737" s="164" t="s">
        <v>2936</v>
      </c>
      <c r="B3737" s="93"/>
      <c r="C3737" s="194" t="s">
        <v>3826</v>
      </c>
      <c r="D3737" s="210">
        <v>109357.59999999998</v>
      </c>
      <c r="E3737" s="210">
        <v>55732.470000000008</v>
      </c>
      <c r="F3737" s="20">
        <v>0</v>
      </c>
      <c r="G3737" s="21">
        <f t="shared" si="58"/>
        <v>53625.129999999968</v>
      </c>
      <c r="H3737" s="20">
        <v>0</v>
      </c>
      <c r="I3737" s="20">
        <v>0</v>
      </c>
    </row>
    <row r="3738" spans="1:9" x14ac:dyDescent="0.25">
      <c r="A3738" s="164" t="s">
        <v>3543</v>
      </c>
      <c r="B3738" s="93"/>
      <c r="C3738" s="194" t="s">
        <v>3827</v>
      </c>
      <c r="D3738" s="210">
        <v>112861.50000000003</v>
      </c>
      <c r="E3738" s="210">
        <v>43650.7</v>
      </c>
      <c r="F3738" s="20">
        <v>0</v>
      </c>
      <c r="G3738" s="21">
        <f t="shared" si="58"/>
        <v>69210.800000000032</v>
      </c>
      <c r="H3738" s="20">
        <v>0</v>
      </c>
      <c r="I3738" s="20">
        <v>0</v>
      </c>
    </row>
    <row r="3739" spans="1:9" x14ac:dyDescent="0.25">
      <c r="A3739" s="164" t="s">
        <v>3544</v>
      </c>
      <c r="B3739" s="93"/>
      <c r="C3739" s="194" t="s">
        <v>3827</v>
      </c>
      <c r="D3739" s="210">
        <v>267259.1999999999</v>
      </c>
      <c r="E3739" s="210">
        <v>66147.5</v>
      </c>
      <c r="F3739" s="20">
        <v>0</v>
      </c>
      <c r="G3739" s="21">
        <f t="shared" si="58"/>
        <v>201111.6999999999</v>
      </c>
      <c r="H3739" s="20">
        <v>0</v>
      </c>
      <c r="I3739" s="20">
        <v>0</v>
      </c>
    </row>
    <row r="3740" spans="1:9" x14ac:dyDescent="0.25">
      <c r="A3740" s="164" t="s">
        <v>3545</v>
      </c>
      <c r="B3740" s="93"/>
      <c r="C3740" s="194" t="s">
        <v>3827</v>
      </c>
      <c r="D3740" s="210">
        <v>312228.09999999992</v>
      </c>
      <c r="E3740" s="210">
        <v>103645.1</v>
      </c>
      <c r="F3740" s="20">
        <v>0</v>
      </c>
      <c r="G3740" s="21">
        <f t="shared" si="58"/>
        <v>208582.99999999991</v>
      </c>
      <c r="H3740" s="20">
        <v>0</v>
      </c>
      <c r="I3740" s="20">
        <v>0</v>
      </c>
    </row>
    <row r="3741" spans="1:9" x14ac:dyDescent="0.25">
      <c r="A3741" s="164" t="s">
        <v>3546</v>
      </c>
      <c r="B3741" s="93"/>
      <c r="C3741" s="194" t="s">
        <v>3827</v>
      </c>
      <c r="D3741" s="210">
        <v>158344.00000000003</v>
      </c>
      <c r="E3741" s="210">
        <v>76963.689999999988</v>
      </c>
      <c r="F3741" s="20">
        <v>0</v>
      </c>
      <c r="G3741" s="21">
        <f t="shared" si="58"/>
        <v>81380.310000000041</v>
      </c>
      <c r="H3741" s="20">
        <v>0</v>
      </c>
      <c r="I3741" s="20">
        <v>0</v>
      </c>
    </row>
    <row r="3742" spans="1:9" x14ac:dyDescent="0.25">
      <c r="A3742" s="164" t="s">
        <v>3547</v>
      </c>
      <c r="B3742" s="93"/>
      <c r="C3742" s="194" t="s">
        <v>3827</v>
      </c>
      <c r="D3742" s="210">
        <v>156976.99999999994</v>
      </c>
      <c r="E3742" s="210">
        <v>52801.700000000004</v>
      </c>
      <c r="F3742" s="20">
        <v>0</v>
      </c>
      <c r="G3742" s="21">
        <f t="shared" si="58"/>
        <v>104175.29999999993</v>
      </c>
      <c r="H3742" s="20">
        <v>0</v>
      </c>
      <c r="I3742" s="20">
        <v>0</v>
      </c>
    </row>
    <row r="3743" spans="1:9" x14ac:dyDescent="0.25">
      <c r="A3743" s="164" t="s">
        <v>3548</v>
      </c>
      <c r="B3743" s="93"/>
      <c r="C3743" s="194" t="s">
        <v>3827</v>
      </c>
      <c r="D3743" s="210">
        <v>156440.99999999991</v>
      </c>
      <c r="E3743" s="210">
        <v>83115.350000000006</v>
      </c>
      <c r="F3743" s="20">
        <v>0</v>
      </c>
      <c r="G3743" s="21">
        <f t="shared" si="58"/>
        <v>73325.649999999907</v>
      </c>
      <c r="H3743" s="20">
        <v>0</v>
      </c>
      <c r="I3743" s="20">
        <v>0</v>
      </c>
    </row>
    <row r="3744" spans="1:9" x14ac:dyDescent="0.25">
      <c r="A3744" s="164" t="s">
        <v>3549</v>
      </c>
      <c r="B3744" s="93"/>
      <c r="C3744" s="194" t="s">
        <v>3827</v>
      </c>
      <c r="D3744" s="210">
        <v>368881.49999999988</v>
      </c>
      <c r="E3744" s="210">
        <v>477.1</v>
      </c>
      <c r="F3744" s="20">
        <v>0</v>
      </c>
      <c r="G3744" s="21">
        <f t="shared" si="58"/>
        <v>368404.39999999991</v>
      </c>
      <c r="H3744" s="20">
        <v>0</v>
      </c>
      <c r="I3744" s="20">
        <v>0</v>
      </c>
    </row>
    <row r="3745" spans="1:9" x14ac:dyDescent="0.25">
      <c r="A3745" s="164" t="s">
        <v>3240</v>
      </c>
      <c r="B3745" s="93"/>
      <c r="C3745" s="194" t="s">
        <v>3827</v>
      </c>
      <c r="D3745" s="210">
        <v>129879.50000000001</v>
      </c>
      <c r="E3745" s="210">
        <v>141.5</v>
      </c>
      <c r="F3745" s="20">
        <v>0</v>
      </c>
      <c r="G3745" s="21">
        <f t="shared" si="58"/>
        <v>129738.00000000001</v>
      </c>
      <c r="H3745" s="20">
        <v>0</v>
      </c>
      <c r="I3745" s="20">
        <v>0</v>
      </c>
    </row>
    <row r="3746" spans="1:9" x14ac:dyDescent="0.25">
      <c r="A3746" s="164" t="s">
        <v>3241</v>
      </c>
      <c r="B3746" s="93"/>
      <c r="C3746" s="194" t="s">
        <v>3827</v>
      </c>
      <c r="D3746" s="210">
        <v>124385.49999999999</v>
      </c>
      <c r="E3746" s="210">
        <v>7195.5</v>
      </c>
      <c r="F3746" s="20">
        <v>0</v>
      </c>
      <c r="G3746" s="21">
        <f t="shared" si="58"/>
        <v>117189.99999999999</v>
      </c>
      <c r="H3746" s="20">
        <v>0</v>
      </c>
      <c r="I3746" s="20">
        <v>0</v>
      </c>
    </row>
    <row r="3747" spans="1:9" x14ac:dyDescent="0.25">
      <c r="A3747" s="164" t="s">
        <v>3246</v>
      </c>
      <c r="B3747" s="93"/>
      <c r="C3747" s="194" t="s">
        <v>3827</v>
      </c>
      <c r="D3747" s="210">
        <v>108439.50000000001</v>
      </c>
      <c r="E3747" s="210">
        <v>0</v>
      </c>
      <c r="F3747" s="20">
        <v>0</v>
      </c>
      <c r="G3747" s="21">
        <f t="shared" si="58"/>
        <v>108439.50000000001</v>
      </c>
      <c r="H3747" s="20">
        <v>0</v>
      </c>
      <c r="I3747" s="20">
        <v>0</v>
      </c>
    </row>
    <row r="3748" spans="1:9" x14ac:dyDescent="0.25">
      <c r="A3748" s="164" t="s">
        <v>3550</v>
      </c>
      <c r="B3748" s="93"/>
      <c r="C3748" s="194" t="s">
        <v>3827</v>
      </c>
      <c r="D3748" s="210">
        <v>119930.00000000001</v>
      </c>
      <c r="E3748" s="210">
        <v>11196.05</v>
      </c>
      <c r="F3748" s="20">
        <v>0</v>
      </c>
      <c r="G3748" s="21">
        <f t="shared" si="58"/>
        <v>108733.95000000001</v>
      </c>
      <c r="H3748" s="20">
        <v>0</v>
      </c>
      <c r="I3748" s="20">
        <v>0</v>
      </c>
    </row>
    <row r="3749" spans="1:9" x14ac:dyDescent="0.25">
      <c r="A3749" s="164" t="s">
        <v>3551</v>
      </c>
      <c r="B3749" s="93"/>
      <c r="C3749" s="194" t="s">
        <v>3827</v>
      </c>
      <c r="D3749" s="210">
        <v>118811.29999999997</v>
      </c>
      <c r="E3749" s="210">
        <v>79530.149999999994</v>
      </c>
      <c r="F3749" s="20">
        <v>0</v>
      </c>
      <c r="G3749" s="21">
        <f t="shared" si="58"/>
        <v>39281.14999999998</v>
      </c>
      <c r="H3749" s="20">
        <v>0</v>
      </c>
      <c r="I3749" s="20">
        <v>0</v>
      </c>
    </row>
    <row r="3750" spans="1:9" x14ac:dyDescent="0.25">
      <c r="A3750" s="164" t="s">
        <v>3552</v>
      </c>
      <c r="B3750" s="93"/>
      <c r="C3750" s="194" t="s">
        <v>3827</v>
      </c>
      <c r="D3750" s="210">
        <v>54605</v>
      </c>
      <c r="E3750" s="210">
        <v>13264.599999999999</v>
      </c>
      <c r="F3750" s="20">
        <v>0</v>
      </c>
      <c r="G3750" s="21">
        <f t="shared" si="58"/>
        <v>41340.400000000001</v>
      </c>
      <c r="H3750" s="20">
        <v>0</v>
      </c>
      <c r="I3750" s="20">
        <v>0</v>
      </c>
    </row>
    <row r="3751" spans="1:9" x14ac:dyDescent="0.25">
      <c r="A3751" s="164" t="s">
        <v>3553</v>
      </c>
      <c r="B3751" s="93"/>
      <c r="C3751" s="194" t="s">
        <v>3827</v>
      </c>
      <c r="D3751" s="210">
        <v>151922.5</v>
      </c>
      <c r="E3751" s="210">
        <v>90511.049999999988</v>
      </c>
      <c r="F3751" s="20">
        <v>0</v>
      </c>
      <c r="G3751" s="21">
        <f t="shared" si="58"/>
        <v>61411.450000000012</v>
      </c>
      <c r="H3751" s="20">
        <v>0</v>
      </c>
      <c r="I3751" s="20">
        <v>0</v>
      </c>
    </row>
    <row r="3752" spans="1:9" x14ac:dyDescent="0.25">
      <c r="A3752" s="164" t="s">
        <v>3554</v>
      </c>
      <c r="B3752" s="93"/>
      <c r="C3752" s="194" t="s">
        <v>3827</v>
      </c>
      <c r="D3752" s="210">
        <v>146461.99999999994</v>
      </c>
      <c r="E3752" s="210">
        <v>61294.85</v>
      </c>
      <c r="F3752" s="20">
        <v>0</v>
      </c>
      <c r="G3752" s="21">
        <f t="shared" si="58"/>
        <v>85167.149999999936</v>
      </c>
      <c r="H3752" s="20">
        <v>0</v>
      </c>
      <c r="I3752" s="20">
        <v>0</v>
      </c>
    </row>
    <row r="3753" spans="1:9" x14ac:dyDescent="0.25">
      <c r="A3753" s="164" t="s">
        <v>3555</v>
      </c>
      <c r="B3753" s="93"/>
      <c r="C3753" s="194" t="s">
        <v>3827</v>
      </c>
      <c r="D3753" s="210">
        <v>288899.65000000002</v>
      </c>
      <c r="E3753" s="210">
        <v>119478.95000000001</v>
      </c>
      <c r="F3753" s="20">
        <v>0</v>
      </c>
      <c r="G3753" s="21">
        <f t="shared" si="58"/>
        <v>169420.7</v>
      </c>
      <c r="H3753" s="20">
        <v>0</v>
      </c>
      <c r="I3753" s="20">
        <v>0</v>
      </c>
    </row>
    <row r="3754" spans="1:9" x14ac:dyDescent="0.25">
      <c r="A3754" s="164" t="s">
        <v>3029</v>
      </c>
      <c r="B3754" s="93"/>
      <c r="C3754" s="194" t="s">
        <v>3827</v>
      </c>
      <c r="D3754" s="210">
        <v>76480.499999999985</v>
      </c>
      <c r="E3754" s="210">
        <v>11004.75</v>
      </c>
      <c r="F3754" s="20">
        <v>0</v>
      </c>
      <c r="G3754" s="21">
        <f t="shared" si="58"/>
        <v>65475.749999999985</v>
      </c>
      <c r="H3754" s="20">
        <v>0</v>
      </c>
      <c r="I3754" s="20">
        <v>0</v>
      </c>
    </row>
    <row r="3755" spans="1:9" x14ac:dyDescent="0.25">
      <c r="A3755" s="164" t="s">
        <v>3556</v>
      </c>
      <c r="B3755" s="93"/>
      <c r="C3755" s="194" t="s">
        <v>3827</v>
      </c>
      <c r="D3755" s="210">
        <v>113693.84999999998</v>
      </c>
      <c r="E3755" s="210">
        <v>6436.8</v>
      </c>
      <c r="F3755" s="20">
        <v>0</v>
      </c>
      <c r="G3755" s="21">
        <f t="shared" si="58"/>
        <v>107257.04999999997</v>
      </c>
      <c r="H3755" s="20">
        <v>0</v>
      </c>
      <c r="I3755" s="20">
        <v>0</v>
      </c>
    </row>
    <row r="3756" spans="1:9" x14ac:dyDescent="0.25">
      <c r="A3756" s="164" t="s">
        <v>628</v>
      </c>
      <c r="B3756" s="93"/>
      <c r="C3756" s="194" t="s">
        <v>3827</v>
      </c>
      <c r="D3756" s="210">
        <v>243645.50000000006</v>
      </c>
      <c r="E3756" s="210">
        <v>25127.699999999997</v>
      </c>
      <c r="F3756" s="20">
        <v>0</v>
      </c>
      <c r="G3756" s="21">
        <f t="shared" si="58"/>
        <v>218517.80000000005</v>
      </c>
      <c r="H3756" s="20">
        <v>0</v>
      </c>
      <c r="I3756" s="20">
        <v>0</v>
      </c>
    </row>
    <row r="3757" spans="1:9" x14ac:dyDescent="0.25">
      <c r="A3757" s="164" t="s">
        <v>3557</v>
      </c>
      <c r="B3757" s="93"/>
      <c r="C3757" s="194" t="s">
        <v>3827</v>
      </c>
      <c r="D3757" s="210">
        <v>239893.49999999997</v>
      </c>
      <c r="E3757" s="210">
        <v>51201.45</v>
      </c>
      <c r="F3757" s="20">
        <v>0</v>
      </c>
      <c r="G3757" s="21">
        <f t="shared" si="58"/>
        <v>188692.05</v>
      </c>
      <c r="H3757" s="20">
        <v>0</v>
      </c>
      <c r="I3757" s="20">
        <v>0</v>
      </c>
    </row>
    <row r="3758" spans="1:9" x14ac:dyDescent="0.25">
      <c r="A3758" s="164" t="s">
        <v>3558</v>
      </c>
      <c r="B3758" s="93"/>
      <c r="C3758" s="194" t="s">
        <v>3827</v>
      </c>
      <c r="D3758" s="210">
        <v>241990.50000000006</v>
      </c>
      <c r="E3758" s="210">
        <v>26663.8</v>
      </c>
      <c r="F3758" s="20">
        <v>0</v>
      </c>
      <c r="G3758" s="21">
        <f t="shared" si="58"/>
        <v>215326.70000000007</v>
      </c>
      <c r="H3758" s="20">
        <v>0</v>
      </c>
      <c r="I3758" s="20">
        <v>0</v>
      </c>
    </row>
    <row r="3759" spans="1:9" x14ac:dyDescent="0.25">
      <c r="A3759" s="164" t="s">
        <v>3559</v>
      </c>
      <c r="B3759" s="93"/>
      <c r="C3759" s="194" t="s">
        <v>3827</v>
      </c>
      <c r="D3759" s="210">
        <v>295237.40000000008</v>
      </c>
      <c r="E3759" s="210">
        <v>56439.450000000004</v>
      </c>
      <c r="F3759" s="20">
        <v>0</v>
      </c>
      <c r="G3759" s="21">
        <f t="shared" si="58"/>
        <v>238797.95000000007</v>
      </c>
      <c r="H3759" s="20">
        <v>0</v>
      </c>
      <c r="I3759" s="20">
        <v>0</v>
      </c>
    </row>
    <row r="3760" spans="1:9" x14ac:dyDescent="0.25">
      <c r="A3760" s="164" t="s">
        <v>3560</v>
      </c>
      <c r="B3760" s="93"/>
      <c r="C3760" s="194" t="s">
        <v>3827</v>
      </c>
      <c r="D3760" s="210">
        <v>90785.000000000015</v>
      </c>
      <c r="E3760" s="210">
        <v>10710.900000000001</v>
      </c>
      <c r="F3760" s="20">
        <v>0</v>
      </c>
      <c r="G3760" s="21">
        <f t="shared" si="58"/>
        <v>80074.100000000006</v>
      </c>
      <c r="H3760" s="20">
        <v>0</v>
      </c>
      <c r="I3760" s="20">
        <v>0</v>
      </c>
    </row>
    <row r="3761" spans="1:9" x14ac:dyDescent="0.25">
      <c r="A3761" s="164" t="s">
        <v>3561</v>
      </c>
      <c r="B3761" s="93"/>
      <c r="C3761" s="194" t="s">
        <v>3827</v>
      </c>
      <c r="D3761" s="210">
        <v>110617.00000000001</v>
      </c>
      <c r="E3761" s="210">
        <v>0</v>
      </c>
      <c r="F3761" s="20">
        <v>0</v>
      </c>
      <c r="G3761" s="21">
        <f t="shared" si="58"/>
        <v>110617.00000000001</v>
      </c>
      <c r="H3761" s="20">
        <v>0</v>
      </c>
      <c r="I3761" s="20">
        <v>0</v>
      </c>
    </row>
    <row r="3762" spans="1:9" x14ac:dyDescent="0.25">
      <c r="A3762" s="164" t="s">
        <v>3562</v>
      </c>
      <c r="B3762" s="93"/>
      <c r="C3762" s="194" t="s">
        <v>3827</v>
      </c>
      <c r="D3762" s="210">
        <v>250858.09999999989</v>
      </c>
      <c r="E3762" s="210">
        <v>120287.95</v>
      </c>
      <c r="F3762" s="20">
        <v>0</v>
      </c>
      <c r="G3762" s="21">
        <f t="shared" si="58"/>
        <v>130570.14999999989</v>
      </c>
      <c r="H3762" s="20">
        <v>0</v>
      </c>
      <c r="I3762" s="20">
        <v>0</v>
      </c>
    </row>
    <row r="3763" spans="1:9" x14ac:dyDescent="0.25">
      <c r="A3763" s="164" t="s">
        <v>3563</v>
      </c>
      <c r="B3763" s="93"/>
      <c r="C3763" s="194" t="s">
        <v>3827</v>
      </c>
      <c r="D3763" s="210">
        <v>102187.99999999997</v>
      </c>
      <c r="E3763" s="210">
        <v>12483</v>
      </c>
      <c r="F3763" s="20">
        <v>0</v>
      </c>
      <c r="G3763" s="21">
        <f t="shared" si="58"/>
        <v>89704.999999999971</v>
      </c>
      <c r="H3763" s="20">
        <v>0</v>
      </c>
      <c r="I3763" s="20">
        <v>0</v>
      </c>
    </row>
    <row r="3764" spans="1:9" x14ac:dyDescent="0.25">
      <c r="A3764" s="164" t="s">
        <v>3564</v>
      </c>
      <c r="B3764" s="93"/>
      <c r="C3764" s="194" t="s">
        <v>3827</v>
      </c>
      <c r="D3764" s="210">
        <v>292119.99999999994</v>
      </c>
      <c r="E3764" s="210">
        <v>66885.000000000015</v>
      </c>
      <c r="F3764" s="20">
        <v>0</v>
      </c>
      <c r="G3764" s="21">
        <f t="shared" si="58"/>
        <v>225234.99999999994</v>
      </c>
      <c r="H3764" s="20">
        <v>0</v>
      </c>
      <c r="I3764" s="20">
        <v>0</v>
      </c>
    </row>
    <row r="3765" spans="1:9" x14ac:dyDescent="0.25">
      <c r="A3765" s="164" t="s">
        <v>3565</v>
      </c>
      <c r="B3765" s="93"/>
      <c r="C3765" s="194" t="s">
        <v>3827</v>
      </c>
      <c r="D3765" s="210">
        <v>297513.50000000017</v>
      </c>
      <c r="E3765" s="210">
        <v>126929.3</v>
      </c>
      <c r="F3765" s="20">
        <v>0</v>
      </c>
      <c r="G3765" s="21">
        <f t="shared" si="58"/>
        <v>170584.20000000019</v>
      </c>
      <c r="H3765" s="20">
        <v>0</v>
      </c>
      <c r="I3765" s="20">
        <v>0</v>
      </c>
    </row>
    <row r="3766" spans="1:9" x14ac:dyDescent="0.25">
      <c r="A3766" s="164" t="s">
        <v>3566</v>
      </c>
      <c r="B3766" s="93"/>
      <c r="C3766" s="194" t="s">
        <v>3827</v>
      </c>
      <c r="D3766" s="210">
        <v>299639.59999999986</v>
      </c>
      <c r="E3766" s="210">
        <v>86216.55</v>
      </c>
      <c r="F3766" s="20">
        <v>0</v>
      </c>
      <c r="G3766" s="21">
        <f t="shared" si="58"/>
        <v>213423.04999999987</v>
      </c>
      <c r="H3766" s="20">
        <v>0</v>
      </c>
      <c r="I3766" s="20">
        <v>0</v>
      </c>
    </row>
    <row r="3767" spans="1:9" x14ac:dyDescent="0.25">
      <c r="A3767" s="164" t="s">
        <v>3567</v>
      </c>
      <c r="B3767" s="93"/>
      <c r="C3767" s="194" t="s">
        <v>3827</v>
      </c>
      <c r="D3767" s="210">
        <v>88125.5</v>
      </c>
      <c r="E3767" s="210">
        <v>0</v>
      </c>
      <c r="F3767" s="20">
        <v>0</v>
      </c>
      <c r="G3767" s="21">
        <f t="shared" si="58"/>
        <v>88125.5</v>
      </c>
      <c r="H3767" s="20">
        <v>0</v>
      </c>
      <c r="I3767" s="20">
        <v>0</v>
      </c>
    </row>
    <row r="3768" spans="1:9" x14ac:dyDescent="0.25">
      <c r="A3768" s="164" t="s">
        <v>3568</v>
      </c>
      <c r="B3768" s="93"/>
      <c r="C3768" s="194" t="s">
        <v>3827</v>
      </c>
      <c r="D3768" s="210">
        <v>102407.00000000004</v>
      </c>
      <c r="E3768" s="210">
        <v>29965.199999999997</v>
      </c>
      <c r="F3768" s="20">
        <v>0</v>
      </c>
      <c r="G3768" s="21">
        <f t="shared" si="58"/>
        <v>72441.800000000047</v>
      </c>
      <c r="H3768" s="20">
        <v>0</v>
      </c>
      <c r="I3768" s="20">
        <v>0</v>
      </c>
    </row>
    <row r="3769" spans="1:9" x14ac:dyDescent="0.25">
      <c r="A3769" s="164" t="s">
        <v>3569</v>
      </c>
      <c r="B3769" s="93"/>
      <c r="C3769" s="194" t="s">
        <v>3827</v>
      </c>
      <c r="D3769" s="210">
        <v>99983.000000000029</v>
      </c>
      <c r="E3769" s="210">
        <v>1000</v>
      </c>
      <c r="F3769" s="20">
        <v>0</v>
      </c>
      <c r="G3769" s="21">
        <f t="shared" si="58"/>
        <v>98983.000000000029</v>
      </c>
      <c r="H3769" s="20">
        <v>0</v>
      </c>
      <c r="I3769" s="20">
        <v>0</v>
      </c>
    </row>
    <row r="3770" spans="1:9" x14ac:dyDescent="0.25">
      <c r="A3770" s="164" t="s">
        <v>3570</v>
      </c>
      <c r="B3770" s="93"/>
      <c r="C3770" s="194" t="s">
        <v>3827</v>
      </c>
      <c r="D3770" s="210">
        <v>150910.5</v>
      </c>
      <c r="E3770" s="210">
        <v>41660.400000000016</v>
      </c>
      <c r="F3770" s="20">
        <v>0</v>
      </c>
      <c r="G3770" s="21">
        <f t="shared" si="58"/>
        <v>109250.09999999998</v>
      </c>
      <c r="H3770" s="20">
        <v>0</v>
      </c>
      <c r="I3770" s="20">
        <v>0</v>
      </c>
    </row>
    <row r="3771" spans="1:9" x14ac:dyDescent="0.25">
      <c r="A3771" s="164" t="s">
        <v>3571</v>
      </c>
      <c r="B3771" s="93"/>
      <c r="C3771" s="194" t="s">
        <v>3827</v>
      </c>
      <c r="D3771" s="210">
        <v>211218.5</v>
      </c>
      <c r="E3771" s="210">
        <v>38718.050000000003</v>
      </c>
      <c r="F3771" s="20">
        <v>0</v>
      </c>
      <c r="G3771" s="21">
        <f t="shared" si="58"/>
        <v>172500.45</v>
      </c>
      <c r="H3771" s="20">
        <v>0</v>
      </c>
      <c r="I3771" s="20">
        <v>0</v>
      </c>
    </row>
    <row r="3772" spans="1:9" x14ac:dyDescent="0.25">
      <c r="A3772" s="164" t="s">
        <v>3572</v>
      </c>
      <c r="B3772" s="93"/>
      <c r="C3772" s="194" t="s">
        <v>3827</v>
      </c>
      <c r="D3772" s="210">
        <v>210313.00000000009</v>
      </c>
      <c r="E3772" s="210">
        <v>43914.549999999988</v>
      </c>
      <c r="F3772" s="20">
        <v>0</v>
      </c>
      <c r="G3772" s="21">
        <f t="shared" si="58"/>
        <v>166398.4500000001</v>
      </c>
      <c r="H3772" s="20">
        <v>0</v>
      </c>
      <c r="I3772" s="20">
        <v>0</v>
      </c>
    </row>
    <row r="3773" spans="1:9" x14ac:dyDescent="0.25">
      <c r="A3773" s="164" t="s">
        <v>3573</v>
      </c>
      <c r="B3773" s="93"/>
      <c r="C3773" s="194" t="s">
        <v>3827</v>
      </c>
      <c r="D3773" s="210">
        <v>128861.3</v>
      </c>
      <c r="E3773" s="210">
        <v>60825.299999999996</v>
      </c>
      <c r="F3773" s="20">
        <v>0</v>
      </c>
      <c r="G3773" s="21">
        <f>D3773-E3773</f>
        <v>68036</v>
      </c>
      <c r="H3773" s="20">
        <v>0</v>
      </c>
      <c r="I3773" s="20">
        <v>0</v>
      </c>
    </row>
    <row r="3774" spans="1:9" x14ac:dyDescent="0.25">
      <c r="A3774" s="166" t="s">
        <v>3588</v>
      </c>
      <c r="B3774" s="93"/>
      <c r="C3774" s="165"/>
      <c r="D3774" s="216">
        <v>101901.1</v>
      </c>
      <c r="E3774" s="217">
        <v>58238.559999999998</v>
      </c>
      <c r="F3774" s="20">
        <v>0</v>
      </c>
      <c r="G3774" s="21">
        <f t="shared" ref="G3774:G3837" si="59">D3774-E3774</f>
        <v>43662.540000000008</v>
      </c>
      <c r="H3774" s="20">
        <v>0</v>
      </c>
      <c r="I3774" s="20">
        <v>0</v>
      </c>
    </row>
    <row r="3775" spans="1:9" x14ac:dyDescent="0.25">
      <c r="A3775" s="166" t="s">
        <v>3631</v>
      </c>
      <c r="B3775" s="93"/>
      <c r="C3775" s="165"/>
      <c r="D3775" s="216">
        <v>534338.44999999995</v>
      </c>
      <c r="E3775" s="217">
        <v>468265.6999999999</v>
      </c>
      <c r="F3775" s="20">
        <v>0</v>
      </c>
      <c r="G3775" s="21">
        <f t="shared" si="59"/>
        <v>66072.750000000058</v>
      </c>
      <c r="H3775" s="20">
        <v>0</v>
      </c>
      <c r="I3775" s="20">
        <v>0</v>
      </c>
    </row>
    <row r="3776" spans="1:9" x14ac:dyDescent="0.25">
      <c r="A3776" s="166" t="s">
        <v>3676</v>
      </c>
      <c r="B3776" s="93"/>
      <c r="C3776" s="165"/>
      <c r="D3776" s="216">
        <v>721402.8600000001</v>
      </c>
      <c r="E3776" s="217">
        <v>571741.92999999993</v>
      </c>
      <c r="F3776" s="20">
        <v>0</v>
      </c>
      <c r="G3776" s="21">
        <f t="shared" si="59"/>
        <v>149660.93000000017</v>
      </c>
      <c r="H3776" s="20">
        <v>0</v>
      </c>
      <c r="I3776" s="20">
        <v>0</v>
      </c>
    </row>
    <row r="3777" spans="1:9" x14ac:dyDescent="0.25">
      <c r="A3777" s="166" t="s">
        <v>3934</v>
      </c>
      <c r="B3777" s="93"/>
      <c r="C3777" s="165"/>
      <c r="D3777" s="216">
        <v>163218.6</v>
      </c>
      <c r="E3777" s="217">
        <v>142669.77000000002</v>
      </c>
      <c r="F3777" s="20">
        <v>0</v>
      </c>
      <c r="G3777" s="21">
        <f t="shared" si="59"/>
        <v>20548.829999999987</v>
      </c>
      <c r="H3777" s="20">
        <v>0</v>
      </c>
      <c r="I3777" s="20">
        <v>0</v>
      </c>
    </row>
    <row r="3778" spans="1:9" x14ac:dyDescent="0.25">
      <c r="A3778" s="166" t="s">
        <v>3935</v>
      </c>
      <c r="B3778" s="93"/>
      <c r="C3778" s="165"/>
      <c r="D3778" s="216">
        <v>746179.19999999972</v>
      </c>
      <c r="E3778" s="217">
        <v>628502.72999999986</v>
      </c>
      <c r="F3778" s="20">
        <v>0</v>
      </c>
      <c r="G3778" s="21">
        <f t="shared" si="59"/>
        <v>117676.46999999986</v>
      </c>
      <c r="H3778" s="20">
        <v>0</v>
      </c>
      <c r="I3778" s="20">
        <v>0</v>
      </c>
    </row>
    <row r="3779" spans="1:9" x14ac:dyDescent="0.25">
      <c r="A3779" s="166" t="s">
        <v>3647</v>
      </c>
      <c r="B3779" s="93"/>
      <c r="C3779" s="165"/>
      <c r="D3779" s="216">
        <v>476019.88000000012</v>
      </c>
      <c r="E3779" s="217">
        <v>335009.64</v>
      </c>
      <c r="F3779" s="20">
        <v>0</v>
      </c>
      <c r="G3779" s="21">
        <f t="shared" si="59"/>
        <v>141010.24000000011</v>
      </c>
      <c r="H3779" s="20">
        <v>0</v>
      </c>
      <c r="I3779" s="20">
        <v>0</v>
      </c>
    </row>
    <row r="3780" spans="1:9" x14ac:dyDescent="0.25">
      <c r="A3780" s="166" t="s">
        <v>3677</v>
      </c>
      <c r="B3780" s="93"/>
      <c r="C3780" s="165"/>
      <c r="D3780" s="216">
        <v>1368370.98</v>
      </c>
      <c r="E3780" s="217">
        <v>1173516.1599999997</v>
      </c>
      <c r="F3780" s="20">
        <v>0</v>
      </c>
      <c r="G3780" s="21">
        <f t="shared" si="59"/>
        <v>194854.8200000003</v>
      </c>
      <c r="H3780" s="20">
        <v>0</v>
      </c>
      <c r="I3780" s="20">
        <v>0</v>
      </c>
    </row>
    <row r="3781" spans="1:9" x14ac:dyDescent="0.25">
      <c r="A3781" s="166" t="s">
        <v>3936</v>
      </c>
      <c r="B3781" s="93"/>
      <c r="C3781" s="165"/>
      <c r="D3781" s="216">
        <v>3176179.3400000003</v>
      </c>
      <c r="E3781" s="217">
        <v>2584722.5799999991</v>
      </c>
      <c r="F3781" s="20">
        <v>0</v>
      </c>
      <c r="G3781" s="21">
        <f t="shared" si="59"/>
        <v>591456.76000000117</v>
      </c>
      <c r="H3781" s="20">
        <v>0</v>
      </c>
      <c r="I3781" s="20">
        <v>0</v>
      </c>
    </row>
    <row r="3782" spans="1:9" x14ac:dyDescent="0.25">
      <c r="A3782" s="166" t="s">
        <v>3678</v>
      </c>
      <c r="B3782" s="93"/>
      <c r="C3782" s="165"/>
      <c r="D3782" s="216">
        <v>1617887.0799999987</v>
      </c>
      <c r="E3782" s="217">
        <v>1297670.3799999997</v>
      </c>
      <c r="F3782" s="20">
        <v>0</v>
      </c>
      <c r="G3782" s="21">
        <f t="shared" si="59"/>
        <v>320216.69999999902</v>
      </c>
      <c r="H3782" s="20">
        <v>0</v>
      </c>
      <c r="I3782" s="20">
        <v>0</v>
      </c>
    </row>
    <row r="3783" spans="1:9" x14ac:dyDescent="0.25">
      <c r="A3783" s="166" t="s">
        <v>3574</v>
      </c>
      <c r="B3783" s="93"/>
      <c r="C3783" s="165"/>
      <c r="D3783" s="216">
        <v>1773919.2799999998</v>
      </c>
      <c r="E3783" s="217">
        <v>1502107.0799999996</v>
      </c>
      <c r="F3783" s="20">
        <v>0</v>
      </c>
      <c r="G3783" s="21">
        <f t="shared" si="59"/>
        <v>271812.20000000019</v>
      </c>
      <c r="H3783" s="20">
        <v>0</v>
      </c>
      <c r="I3783" s="20">
        <v>0</v>
      </c>
    </row>
    <row r="3784" spans="1:9" x14ac:dyDescent="0.25">
      <c r="A3784" s="166" t="s">
        <v>3620</v>
      </c>
      <c r="B3784" s="93"/>
      <c r="C3784" s="165"/>
      <c r="D3784" s="216">
        <v>1606046.36</v>
      </c>
      <c r="E3784" s="217">
        <v>1235324.43</v>
      </c>
      <c r="F3784" s="20">
        <v>0</v>
      </c>
      <c r="G3784" s="21">
        <f t="shared" si="59"/>
        <v>370721.93000000017</v>
      </c>
      <c r="H3784" s="20">
        <v>0</v>
      </c>
      <c r="I3784" s="20">
        <v>0</v>
      </c>
    </row>
    <row r="3785" spans="1:9" x14ac:dyDescent="0.25">
      <c r="A3785" s="166" t="s">
        <v>3664</v>
      </c>
      <c r="B3785" s="93"/>
      <c r="C3785" s="165"/>
      <c r="D3785" s="216">
        <v>2266474.9099999992</v>
      </c>
      <c r="E3785" s="217">
        <v>1324193.29</v>
      </c>
      <c r="F3785" s="20">
        <v>0</v>
      </c>
      <c r="G3785" s="21">
        <f t="shared" si="59"/>
        <v>942281.61999999918</v>
      </c>
      <c r="H3785" s="20">
        <v>0</v>
      </c>
      <c r="I3785" s="20">
        <v>0</v>
      </c>
    </row>
    <row r="3786" spans="1:9" x14ac:dyDescent="0.25">
      <c r="A3786" s="166" t="s">
        <v>3708</v>
      </c>
      <c r="B3786" s="93"/>
      <c r="C3786" s="165"/>
      <c r="D3786" s="216">
        <v>4319317.8599999985</v>
      </c>
      <c r="E3786" s="217">
        <v>3590872.1599999997</v>
      </c>
      <c r="F3786" s="20">
        <v>0</v>
      </c>
      <c r="G3786" s="21">
        <f t="shared" si="59"/>
        <v>728445.69999999879</v>
      </c>
      <c r="H3786" s="20">
        <v>0</v>
      </c>
      <c r="I3786" s="20">
        <v>0</v>
      </c>
    </row>
    <row r="3787" spans="1:9" x14ac:dyDescent="0.25">
      <c r="A3787" s="166" t="s">
        <v>3602</v>
      </c>
      <c r="B3787" s="93"/>
      <c r="C3787" s="165"/>
      <c r="D3787" s="216">
        <v>809375.78000000049</v>
      </c>
      <c r="E3787" s="217">
        <v>694811.33000000007</v>
      </c>
      <c r="F3787" s="20">
        <v>0</v>
      </c>
      <c r="G3787" s="21">
        <f t="shared" si="59"/>
        <v>114564.45000000042</v>
      </c>
      <c r="H3787" s="20">
        <v>0</v>
      </c>
      <c r="I3787" s="20">
        <v>0</v>
      </c>
    </row>
    <row r="3788" spans="1:9" x14ac:dyDescent="0.25">
      <c r="A3788" s="166" t="s">
        <v>3589</v>
      </c>
      <c r="B3788" s="93"/>
      <c r="C3788" s="165"/>
      <c r="D3788" s="216">
        <v>1098668.81</v>
      </c>
      <c r="E3788" s="217">
        <v>978601.34999999986</v>
      </c>
      <c r="F3788" s="20">
        <v>0</v>
      </c>
      <c r="G3788" s="21">
        <f t="shared" si="59"/>
        <v>120067.4600000002</v>
      </c>
      <c r="H3788" s="20">
        <v>0</v>
      </c>
      <c r="I3788" s="20">
        <v>0</v>
      </c>
    </row>
    <row r="3789" spans="1:9" x14ac:dyDescent="0.25">
      <c r="A3789" s="166" t="s">
        <v>3679</v>
      </c>
      <c r="B3789" s="93"/>
      <c r="C3789" s="165"/>
      <c r="D3789" s="216">
        <v>398094.29999999993</v>
      </c>
      <c r="E3789" s="217">
        <v>308230.68</v>
      </c>
      <c r="F3789" s="20">
        <v>0</v>
      </c>
      <c r="G3789" s="21">
        <f t="shared" si="59"/>
        <v>89863.619999999937</v>
      </c>
      <c r="H3789" s="20">
        <v>0</v>
      </c>
      <c r="I3789" s="20">
        <v>0</v>
      </c>
    </row>
    <row r="3790" spans="1:9" x14ac:dyDescent="0.25">
      <c r="A3790" s="166" t="s">
        <v>3621</v>
      </c>
      <c r="B3790" s="93"/>
      <c r="C3790" s="165"/>
      <c r="D3790" s="216">
        <v>1161117.4700000002</v>
      </c>
      <c r="E3790" s="217">
        <v>926102.14</v>
      </c>
      <c r="F3790" s="20">
        <v>0</v>
      </c>
      <c r="G3790" s="21">
        <f t="shared" si="59"/>
        <v>235015.33000000019</v>
      </c>
      <c r="H3790" s="20">
        <v>0</v>
      </c>
      <c r="I3790" s="20">
        <v>0</v>
      </c>
    </row>
    <row r="3791" spans="1:9" x14ac:dyDescent="0.25">
      <c r="A3791" s="166" t="s">
        <v>3680</v>
      </c>
      <c r="B3791" s="93"/>
      <c r="C3791" s="165"/>
      <c r="D3791" s="216">
        <v>2323381.5700000003</v>
      </c>
      <c r="E3791" s="217">
        <v>1477474.6600000004</v>
      </c>
      <c r="F3791" s="20">
        <v>0</v>
      </c>
      <c r="G3791" s="21">
        <f t="shared" si="59"/>
        <v>845906.90999999992</v>
      </c>
      <c r="H3791" s="20">
        <v>0</v>
      </c>
      <c r="I3791" s="20">
        <v>0</v>
      </c>
    </row>
    <row r="3792" spans="1:9" x14ac:dyDescent="0.25">
      <c r="A3792" s="166" t="s">
        <v>3575</v>
      </c>
      <c r="B3792" s="93"/>
      <c r="C3792" s="165"/>
      <c r="D3792" s="216">
        <v>3611649.0999999978</v>
      </c>
      <c r="E3792" s="217">
        <v>2339303.6900000004</v>
      </c>
      <c r="F3792" s="20">
        <v>0</v>
      </c>
      <c r="G3792" s="21">
        <f t="shared" si="59"/>
        <v>1272345.4099999974</v>
      </c>
      <c r="H3792" s="20">
        <v>0</v>
      </c>
      <c r="I3792" s="20">
        <v>0</v>
      </c>
    </row>
    <row r="3793" spans="1:9" x14ac:dyDescent="0.25">
      <c r="A3793" s="166" t="s">
        <v>3622</v>
      </c>
      <c r="B3793" s="93"/>
      <c r="C3793" s="165"/>
      <c r="D3793" s="216">
        <v>1122699.96</v>
      </c>
      <c r="E3793" s="217">
        <v>564231.30000000005</v>
      </c>
      <c r="F3793" s="20">
        <v>0</v>
      </c>
      <c r="G3793" s="21">
        <f t="shared" si="59"/>
        <v>558468.65999999992</v>
      </c>
      <c r="H3793" s="20">
        <v>0</v>
      </c>
      <c r="I3793" s="20">
        <v>0</v>
      </c>
    </row>
    <row r="3794" spans="1:9" x14ac:dyDescent="0.25">
      <c r="A3794" s="166" t="s">
        <v>3665</v>
      </c>
      <c r="B3794" s="93"/>
      <c r="C3794" s="165"/>
      <c r="D3794" s="216">
        <v>2040007.5999999996</v>
      </c>
      <c r="E3794" s="217">
        <v>1481525.1199999996</v>
      </c>
      <c r="F3794" s="20">
        <v>0</v>
      </c>
      <c r="G3794" s="21">
        <f t="shared" si="59"/>
        <v>558482.48</v>
      </c>
      <c r="H3794" s="20">
        <v>0</v>
      </c>
      <c r="I3794" s="20">
        <v>0</v>
      </c>
    </row>
    <row r="3795" spans="1:9" x14ac:dyDescent="0.25">
      <c r="A3795" s="166" t="s">
        <v>3709</v>
      </c>
      <c r="B3795" s="93"/>
      <c r="C3795" s="165"/>
      <c r="D3795" s="216">
        <v>870684.40000000049</v>
      </c>
      <c r="E3795" s="217">
        <v>668112.42000000004</v>
      </c>
      <c r="F3795" s="20">
        <v>0</v>
      </c>
      <c r="G3795" s="21">
        <f t="shared" si="59"/>
        <v>202571.98000000045</v>
      </c>
      <c r="H3795" s="20">
        <v>0</v>
      </c>
      <c r="I3795" s="20">
        <v>0</v>
      </c>
    </row>
    <row r="3796" spans="1:9" x14ac:dyDescent="0.25">
      <c r="A3796" s="166" t="s">
        <v>3648</v>
      </c>
      <c r="B3796" s="93"/>
      <c r="C3796" s="165"/>
      <c r="D3796" s="216">
        <v>1822897.7000000002</v>
      </c>
      <c r="E3796" s="217">
        <v>1422767.03</v>
      </c>
      <c r="F3796" s="20">
        <v>0</v>
      </c>
      <c r="G3796" s="21">
        <f t="shared" si="59"/>
        <v>400130.67000000016</v>
      </c>
      <c r="H3796" s="20">
        <v>0</v>
      </c>
      <c r="I3796" s="20">
        <v>0</v>
      </c>
    </row>
    <row r="3797" spans="1:9" x14ac:dyDescent="0.25">
      <c r="A3797" s="166" t="s">
        <v>3695</v>
      </c>
      <c r="B3797" s="93"/>
      <c r="C3797" s="165"/>
      <c r="D3797" s="216">
        <v>271248.23000000004</v>
      </c>
      <c r="E3797" s="217">
        <v>152653.05999999997</v>
      </c>
      <c r="F3797" s="20">
        <v>0</v>
      </c>
      <c r="G3797" s="21">
        <f t="shared" si="59"/>
        <v>118595.17000000007</v>
      </c>
      <c r="H3797" s="20">
        <v>0</v>
      </c>
      <c r="I3797" s="20">
        <v>0</v>
      </c>
    </row>
    <row r="3798" spans="1:9" x14ac:dyDescent="0.25">
      <c r="A3798" s="166" t="s">
        <v>3590</v>
      </c>
      <c r="B3798" s="93"/>
      <c r="C3798" s="165"/>
      <c r="D3798" s="216">
        <v>887397.5</v>
      </c>
      <c r="E3798" s="217">
        <v>534609.73</v>
      </c>
      <c r="F3798" s="20">
        <v>0</v>
      </c>
      <c r="G3798" s="21">
        <f t="shared" si="59"/>
        <v>352787.77</v>
      </c>
      <c r="H3798" s="20">
        <v>0</v>
      </c>
      <c r="I3798" s="20">
        <v>0</v>
      </c>
    </row>
    <row r="3799" spans="1:9" x14ac:dyDescent="0.25">
      <c r="A3799" s="166" t="s">
        <v>3696</v>
      </c>
      <c r="B3799" s="93"/>
      <c r="C3799" s="165"/>
      <c r="D3799" s="216">
        <v>2073511.0300000005</v>
      </c>
      <c r="E3799" s="217">
        <v>1648404.61</v>
      </c>
      <c r="F3799" s="20">
        <v>0</v>
      </c>
      <c r="G3799" s="21">
        <f t="shared" si="59"/>
        <v>425106.42000000039</v>
      </c>
      <c r="H3799" s="20">
        <v>0</v>
      </c>
      <c r="I3799" s="20">
        <v>0</v>
      </c>
    </row>
    <row r="3800" spans="1:9" x14ac:dyDescent="0.25">
      <c r="A3800" s="166" t="s">
        <v>3591</v>
      </c>
      <c r="B3800" s="93"/>
      <c r="C3800" s="165"/>
      <c r="D3800" s="216">
        <v>810776</v>
      </c>
      <c r="E3800" s="217">
        <v>584824.04999999993</v>
      </c>
      <c r="F3800" s="20">
        <v>0</v>
      </c>
      <c r="G3800" s="21">
        <f t="shared" si="59"/>
        <v>225951.95000000007</v>
      </c>
      <c r="H3800" s="20">
        <v>0</v>
      </c>
      <c r="I3800" s="20">
        <v>0</v>
      </c>
    </row>
    <row r="3801" spans="1:9" x14ac:dyDescent="0.25">
      <c r="A3801" s="166" t="s">
        <v>3632</v>
      </c>
      <c r="B3801" s="93"/>
      <c r="C3801" s="165"/>
      <c r="D3801" s="216">
        <v>836281.00000000023</v>
      </c>
      <c r="E3801" s="217">
        <v>628895.25</v>
      </c>
      <c r="F3801" s="20">
        <v>0</v>
      </c>
      <c r="G3801" s="21">
        <f t="shared" si="59"/>
        <v>207385.75000000023</v>
      </c>
      <c r="H3801" s="20">
        <v>0</v>
      </c>
      <c r="I3801" s="20">
        <v>0</v>
      </c>
    </row>
    <row r="3802" spans="1:9" x14ac:dyDescent="0.25">
      <c r="A3802" s="166" t="s">
        <v>3681</v>
      </c>
      <c r="B3802" s="93"/>
      <c r="C3802" s="165"/>
      <c r="D3802" s="216">
        <v>729335.59999999986</v>
      </c>
      <c r="E3802" s="217">
        <v>507683.68000000005</v>
      </c>
      <c r="F3802" s="20">
        <v>0</v>
      </c>
      <c r="G3802" s="21">
        <f t="shared" si="59"/>
        <v>221651.91999999981</v>
      </c>
      <c r="H3802" s="20">
        <v>0</v>
      </c>
      <c r="I3802" s="20">
        <v>0</v>
      </c>
    </row>
    <row r="3803" spans="1:9" x14ac:dyDescent="0.25">
      <c r="A3803" s="166" t="s">
        <v>3576</v>
      </c>
      <c r="B3803" s="93"/>
      <c r="C3803" s="165"/>
      <c r="D3803" s="216">
        <v>1791224.4599999993</v>
      </c>
      <c r="E3803" s="217">
        <v>1281568.32</v>
      </c>
      <c r="F3803" s="20">
        <v>0</v>
      </c>
      <c r="G3803" s="21">
        <f t="shared" si="59"/>
        <v>509656.1399999992</v>
      </c>
      <c r="H3803" s="20">
        <v>0</v>
      </c>
      <c r="I3803" s="20">
        <v>0</v>
      </c>
    </row>
    <row r="3804" spans="1:9" x14ac:dyDescent="0.25">
      <c r="A3804" s="166" t="s">
        <v>3623</v>
      </c>
      <c r="B3804" s="93"/>
      <c r="C3804" s="165"/>
      <c r="D3804" s="216">
        <v>848443.70000000007</v>
      </c>
      <c r="E3804" s="217">
        <v>685162.43999999971</v>
      </c>
      <c r="F3804" s="20">
        <v>0</v>
      </c>
      <c r="G3804" s="21">
        <f t="shared" si="59"/>
        <v>163281.26000000036</v>
      </c>
      <c r="H3804" s="20">
        <v>0</v>
      </c>
      <c r="I3804" s="20">
        <v>0</v>
      </c>
    </row>
    <row r="3805" spans="1:9" x14ac:dyDescent="0.25">
      <c r="A3805" s="166" t="s">
        <v>3710</v>
      </c>
      <c r="B3805" s="93"/>
      <c r="C3805" s="165"/>
      <c r="D3805" s="216">
        <v>306623.39999999991</v>
      </c>
      <c r="E3805" s="217">
        <v>215683.18999999997</v>
      </c>
      <c r="F3805" s="20">
        <v>0</v>
      </c>
      <c r="G3805" s="21">
        <f t="shared" si="59"/>
        <v>90940.209999999934</v>
      </c>
      <c r="H3805" s="20">
        <v>0</v>
      </c>
      <c r="I3805" s="20">
        <v>0</v>
      </c>
    </row>
    <row r="3806" spans="1:9" x14ac:dyDescent="0.25">
      <c r="A3806" s="166" t="s">
        <v>3603</v>
      </c>
      <c r="B3806" s="93"/>
      <c r="C3806" s="165"/>
      <c r="D3806" s="216">
        <v>694869.2000000003</v>
      </c>
      <c r="E3806" s="217">
        <v>556371.5</v>
      </c>
      <c r="F3806" s="20">
        <v>0</v>
      </c>
      <c r="G3806" s="21">
        <f t="shared" si="59"/>
        <v>138497.7000000003</v>
      </c>
      <c r="H3806" s="20">
        <v>0</v>
      </c>
      <c r="I3806" s="20">
        <v>0</v>
      </c>
    </row>
    <row r="3807" spans="1:9" x14ac:dyDescent="0.25">
      <c r="A3807" s="166" t="s">
        <v>3649</v>
      </c>
      <c r="B3807" s="93"/>
      <c r="C3807" s="165"/>
      <c r="D3807" s="216">
        <v>130719.70000000001</v>
      </c>
      <c r="E3807" s="217">
        <v>111804.95000000001</v>
      </c>
      <c r="F3807" s="20">
        <v>0</v>
      </c>
      <c r="G3807" s="21">
        <f t="shared" si="59"/>
        <v>18914.75</v>
      </c>
      <c r="H3807" s="20">
        <v>0</v>
      </c>
      <c r="I3807" s="20">
        <v>0</v>
      </c>
    </row>
    <row r="3808" spans="1:9" x14ac:dyDescent="0.25">
      <c r="A3808" s="166" t="s">
        <v>3711</v>
      </c>
      <c r="B3808" s="93"/>
      <c r="C3808" s="165"/>
      <c r="D3808" s="216">
        <v>122132.39999999997</v>
      </c>
      <c r="E3808" s="217">
        <v>74531.17</v>
      </c>
      <c r="F3808" s="20">
        <v>0</v>
      </c>
      <c r="G3808" s="21">
        <f t="shared" si="59"/>
        <v>47601.229999999967</v>
      </c>
      <c r="H3808" s="20">
        <v>0</v>
      </c>
      <c r="I3808" s="20">
        <v>0</v>
      </c>
    </row>
    <row r="3809" spans="1:9" x14ac:dyDescent="0.25">
      <c r="A3809" s="166" t="s">
        <v>3937</v>
      </c>
      <c r="B3809" s="93"/>
      <c r="C3809" s="165"/>
      <c r="D3809" s="216">
        <v>126189.90000000005</v>
      </c>
      <c r="E3809" s="217">
        <v>63358.950000000004</v>
      </c>
      <c r="F3809" s="20">
        <v>0</v>
      </c>
      <c r="G3809" s="21">
        <f t="shared" si="59"/>
        <v>62830.950000000048</v>
      </c>
      <c r="H3809" s="20">
        <v>0</v>
      </c>
      <c r="I3809" s="20">
        <v>0</v>
      </c>
    </row>
    <row r="3810" spans="1:9" x14ac:dyDescent="0.25">
      <c r="A3810" s="166" t="s">
        <v>3938</v>
      </c>
      <c r="B3810" s="93"/>
      <c r="C3810" s="165"/>
      <c r="D3810" s="216">
        <v>1361981.5999999999</v>
      </c>
      <c r="E3810" s="217">
        <v>1004530.3899999999</v>
      </c>
      <c r="F3810" s="20">
        <v>0</v>
      </c>
      <c r="G3810" s="21">
        <f t="shared" si="59"/>
        <v>357451.20999999996</v>
      </c>
      <c r="H3810" s="20">
        <v>0</v>
      </c>
      <c r="I3810" s="20">
        <v>0</v>
      </c>
    </row>
    <row r="3811" spans="1:9" x14ac:dyDescent="0.25">
      <c r="A3811" s="166" t="s">
        <v>3697</v>
      </c>
      <c r="B3811" s="93"/>
      <c r="C3811" s="165"/>
      <c r="D3811" s="216">
        <v>1728665.0999999989</v>
      </c>
      <c r="E3811" s="217">
        <v>1467548.4999999998</v>
      </c>
      <c r="F3811" s="20">
        <v>0</v>
      </c>
      <c r="G3811" s="21">
        <f t="shared" si="59"/>
        <v>261116.59999999916</v>
      </c>
      <c r="H3811" s="20">
        <v>0</v>
      </c>
      <c r="I3811" s="20">
        <v>0</v>
      </c>
    </row>
    <row r="3812" spans="1:9" x14ac:dyDescent="0.25">
      <c r="A3812" s="166" t="s">
        <v>3633</v>
      </c>
      <c r="B3812" s="93"/>
      <c r="C3812" s="165"/>
      <c r="D3812" s="216">
        <v>170374.49999999994</v>
      </c>
      <c r="E3812" s="217">
        <v>70895.299999999988</v>
      </c>
      <c r="F3812" s="20">
        <v>0</v>
      </c>
      <c r="G3812" s="21">
        <f t="shared" si="59"/>
        <v>99479.199999999953</v>
      </c>
      <c r="H3812" s="20">
        <v>0</v>
      </c>
      <c r="I3812" s="20">
        <v>0</v>
      </c>
    </row>
    <row r="3813" spans="1:9" x14ac:dyDescent="0.25">
      <c r="A3813" s="166" t="s">
        <v>3682</v>
      </c>
      <c r="B3813" s="93"/>
      <c r="C3813" s="165"/>
      <c r="D3813" s="216">
        <v>781455.70000000054</v>
      </c>
      <c r="E3813" s="217">
        <v>636683.02000000014</v>
      </c>
      <c r="F3813" s="20">
        <v>0</v>
      </c>
      <c r="G3813" s="21">
        <f t="shared" si="59"/>
        <v>144772.6800000004</v>
      </c>
      <c r="H3813" s="20">
        <v>0</v>
      </c>
      <c r="I3813" s="20">
        <v>0</v>
      </c>
    </row>
    <row r="3814" spans="1:9" x14ac:dyDescent="0.25">
      <c r="A3814" s="166" t="s">
        <v>3666</v>
      </c>
      <c r="B3814" s="93"/>
      <c r="C3814" s="165"/>
      <c r="D3814" s="216">
        <v>2424304.5999999996</v>
      </c>
      <c r="E3814" s="217">
        <v>1901180.5299999998</v>
      </c>
      <c r="F3814" s="20">
        <v>0</v>
      </c>
      <c r="G3814" s="21">
        <f t="shared" si="59"/>
        <v>523124.06999999983</v>
      </c>
      <c r="H3814" s="20">
        <v>0</v>
      </c>
      <c r="I3814" s="20">
        <v>0</v>
      </c>
    </row>
    <row r="3815" spans="1:9" x14ac:dyDescent="0.25">
      <c r="A3815" s="166" t="s">
        <v>3577</v>
      </c>
      <c r="B3815" s="93"/>
      <c r="C3815" s="165"/>
      <c r="D3815" s="216">
        <v>1406350.01</v>
      </c>
      <c r="E3815" s="217">
        <v>1042085.6200000001</v>
      </c>
      <c r="F3815" s="20">
        <v>0</v>
      </c>
      <c r="G3815" s="21">
        <f t="shared" si="59"/>
        <v>364264.3899999999</v>
      </c>
      <c r="H3815" s="20">
        <v>0</v>
      </c>
      <c r="I3815" s="20">
        <v>0</v>
      </c>
    </row>
    <row r="3816" spans="1:9" x14ac:dyDescent="0.25">
      <c r="A3816" s="166" t="s">
        <v>3939</v>
      </c>
      <c r="B3816" s="93"/>
      <c r="C3816" s="165"/>
      <c r="D3816" s="216">
        <v>239930.20000000007</v>
      </c>
      <c r="E3816" s="217">
        <v>21914.98</v>
      </c>
      <c r="F3816" s="20">
        <v>0</v>
      </c>
      <c r="G3816" s="21">
        <f t="shared" si="59"/>
        <v>218015.22000000006</v>
      </c>
      <c r="H3816" s="20">
        <v>0</v>
      </c>
      <c r="I3816" s="20">
        <v>0</v>
      </c>
    </row>
    <row r="3817" spans="1:9" x14ac:dyDescent="0.25">
      <c r="A3817" s="166" t="s">
        <v>3940</v>
      </c>
      <c r="B3817" s="93"/>
      <c r="C3817" s="165"/>
      <c r="D3817" s="216">
        <v>276737.64</v>
      </c>
      <c r="E3817" s="217">
        <v>104576.70000000001</v>
      </c>
      <c r="F3817" s="20">
        <v>0</v>
      </c>
      <c r="G3817" s="21">
        <f t="shared" si="59"/>
        <v>172160.94</v>
      </c>
      <c r="H3817" s="20">
        <v>0</v>
      </c>
      <c r="I3817" s="20">
        <v>0</v>
      </c>
    </row>
    <row r="3818" spans="1:9" x14ac:dyDescent="0.25">
      <c r="A3818" s="166" t="s">
        <v>3941</v>
      </c>
      <c r="B3818" s="93"/>
      <c r="C3818" s="165"/>
      <c r="D3818" s="216">
        <v>164671.77999999997</v>
      </c>
      <c r="E3818" s="217">
        <v>132607.84</v>
      </c>
      <c r="F3818" s="20">
        <v>0</v>
      </c>
      <c r="G3818" s="21">
        <f t="shared" si="59"/>
        <v>32063.939999999973</v>
      </c>
      <c r="H3818" s="20">
        <v>0</v>
      </c>
      <c r="I3818" s="20">
        <v>0</v>
      </c>
    </row>
    <row r="3819" spans="1:9" x14ac:dyDescent="0.25">
      <c r="A3819" s="166" t="s">
        <v>3650</v>
      </c>
      <c r="B3819" s="93"/>
      <c r="C3819" s="165"/>
      <c r="D3819" s="216">
        <v>1201599.9399999995</v>
      </c>
      <c r="E3819" s="217">
        <v>918507.55</v>
      </c>
      <c r="F3819" s="20">
        <v>0</v>
      </c>
      <c r="G3819" s="21">
        <f t="shared" si="59"/>
        <v>283092.38999999943</v>
      </c>
      <c r="H3819" s="20">
        <v>0</v>
      </c>
      <c r="I3819" s="20">
        <v>0</v>
      </c>
    </row>
    <row r="3820" spans="1:9" x14ac:dyDescent="0.25">
      <c r="A3820" s="166" t="s">
        <v>3698</v>
      </c>
      <c r="B3820" s="93"/>
      <c r="C3820" s="165"/>
      <c r="D3820" s="216">
        <v>1156285.8000000005</v>
      </c>
      <c r="E3820" s="217">
        <v>831639.23999999987</v>
      </c>
      <c r="F3820" s="20">
        <v>0</v>
      </c>
      <c r="G3820" s="21">
        <f t="shared" si="59"/>
        <v>324646.56000000064</v>
      </c>
      <c r="H3820" s="20">
        <v>0</v>
      </c>
      <c r="I3820" s="20">
        <v>0</v>
      </c>
    </row>
    <row r="3821" spans="1:9" x14ac:dyDescent="0.25">
      <c r="A3821" s="166" t="s">
        <v>3592</v>
      </c>
      <c r="B3821" s="93"/>
      <c r="C3821" s="165"/>
      <c r="D3821" s="216">
        <v>577647.32000000007</v>
      </c>
      <c r="E3821" s="217">
        <v>470872.89999999997</v>
      </c>
      <c r="F3821" s="20">
        <v>0</v>
      </c>
      <c r="G3821" s="21">
        <f t="shared" si="59"/>
        <v>106774.4200000001</v>
      </c>
      <c r="H3821" s="20">
        <v>0</v>
      </c>
      <c r="I3821" s="20">
        <v>0</v>
      </c>
    </row>
    <row r="3822" spans="1:9" x14ac:dyDescent="0.25">
      <c r="A3822" s="166" t="s">
        <v>3634</v>
      </c>
      <c r="B3822" s="93"/>
      <c r="C3822" s="165"/>
      <c r="D3822" s="216">
        <v>1499181.3399999992</v>
      </c>
      <c r="E3822" s="217">
        <v>1156254.1199999999</v>
      </c>
      <c r="F3822" s="20">
        <v>0</v>
      </c>
      <c r="G3822" s="21">
        <f t="shared" si="59"/>
        <v>342927.21999999927</v>
      </c>
      <c r="H3822" s="20">
        <v>0</v>
      </c>
      <c r="I3822" s="20">
        <v>0</v>
      </c>
    </row>
    <row r="3823" spans="1:9" x14ac:dyDescent="0.25">
      <c r="A3823" s="166" t="s">
        <v>3683</v>
      </c>
      <c r="B3823" s="93"/>
      <c r="C3823" s="165"/>
      <c r="D3823" s="216">
        <v>1713916.0999999999</v>
      </c>
      <c r="E3823" s="217">
        <v>1337784.4699999997</v>
      </c>
      <c r="F3823" s="20">
        <v>0</v>
      </c>
      <c r="G3823" s="21">
        <f t="shared" si="59"/>
        <v>376131.63000000012</v>
      </c>
      <c r="H3823" s="20">
        <v>0</v>
      </c>
      <c r="I3823" s="20">
        <v>0</v>
      </c>
    </row>
    <row r="3824" spans="1:9" x14ac:dyDescent="0.25">
      <c r="A3824" s="166" t="s">
        <v>3942</v>
      </c>
      <c r="B3824" s="93"/>
      <c r="C3824" s="165"/>
      <c r="D3824" s="216">
        <v>88810.5</v>
      </c>
      <c r="E3824" s="217">
        <v>84692</v>
      </c>
      <c r="F3824" s="20">
        <v>0</v>
      </c>
      <c r="G3824" s="21">
        <f t="shared" si="59"/>
        <v>4118.5</v>
      </c>
      <c r="H3824" s="20">
        <v>0</v>
      </c>
      <c r="I3824" s="20">
        <v>0</v>
      </c>
    </row>
    <row r="3825" spans="1:9" x14ac:dyDescent="0.25">
      <c r="A3825" s="166" t="s">
        <v>3684</v>
      </c>
      <c r="B3825" s="93"/>
      <c r="C3825" s="165"/>
      <c r="D3825" s="216">
        <v>3531448.2300000042</v>
      </c>
      <c r="E3825" s="217">
        <v>3052838.5400000019</v>
      </c>
      <c r="F3825" s="20">
        <v>0</v>
      </c>
      <c r="G3825" s="21">
        <f t="shared" si="59"/>
        <v>478609.69000000227</v>
      </c>
      <c r="H3825" s="20">
        <v>0</v>
      </c>
      <c r="I3825" s="20">
        <v>0</v>
      </c>
    </row>
    <row r="3826" spans="1:9" x14ac:dyDescent="0.25">
      <c r="A3826" s="166" t="s">
        <v>3578</v>
      </c>
      <c r="B3826" s="93"/>
      <c r="C3826" s="165"/>
      <c r="D3826" s="216">
        <v>884191.05</v>
      </c>
      <c r="E3826" s="217">
        <v>687937.71000000008</v>
      </c>
      <c r="F3826" s="20">
        <v>0</v>
      </c>
      <c r="G3826" s="21">
        <f t="shared" si="59"/>
        <v>196253.33999999997</v>
      </c>
      <c r="H3826" s="20">
        <v>0</v>
      </c>
      <c r="I3826" s="20">
        <v>0</v>
      </c>
    </row>
    <row r="3827" spans="1:9" x14ac:dyDescent="0.25">
      <c r="A3827" s="166" t="s">
        <v>3624</v>
      </c>
      <c r="B3827" s="93"/>
      <c r="C3827" s="165"/>
      <c r="D3827" s="216">
        <v>379807.7999999997</v>
      </c>
      <c r="E3827" s="217">
        <v>141309.35</v>
      </c>
      <c r="F3827" s="20">
        <v>0</v>
      </c>
      <c r="G3827" s="21">
        <f t="shared" si="59"/>
        <v>238498.44999999969</v>
      </c>
      <c r="H3827" s="20">
        <v>0</v>
      </c>
      <c r="I3827" s="20">
        <v>0</v>
      </c>
    </row>
    <row r="3828" spans="1:9" x14ac:dyDescent="0.25">
      <c r="A3828" s="166" t="s">
        <v>3667</v>
      </c>
      <c r="B3828" s="93"/>
      <c r="C3828" s="165"/>
      <c r="D3828" s="216">
        <v>141007.09999999995</v>
      </c>
      <c r="E3828" s="217">
        <v>90999.500000000015</v>
      </c>
      <c r="F3828" s="20">
        <v>0</v>
      </c>
      <c r="G3828" s="21">
        <f t="shared" si="59"/>
        <v>50007.599999999933</v>
      </c>
      <c r="H3828" s="20">
        <v>0</v>
      </c>
      <c r="I3828" s="20">
        <v>0</v>
      </c>
    </row>
    <row r="3829" spans="1:9" x14ac:dyDescent="0.25">
      <c r="A3829" s="166" t="s">
        <v>3604</v>
      </c>
      <c r="B3829" s="93"/>
      <c r="C3829" s="165"/>
      <c r="D3829" s="216">
        <v>1164631.0999999999</v>
      </c>
      <c r="E3829" s="217">
        <v>975865.41999999993</v>
      </c>
      <c r="F3829" s="20">
        <v>0</v>
      </c>
      <c r="G3829" s="21">
        <f t="shared" si="59"/>
        <v>188765.67999999993</v>
      </c>
      <c r="H3829" s="20">
        <v>0</v>
      </c>
      <c r="I3829" s="20">
        <v>0</v>
      </c>
    </row>
    <row r="3830" spans="1:9" x14ac:dyDescent="0.25">
      <c r="A3830" s="166" t="s">
        <v>3651</v>
      </c>
      <c r="B3830" s="93"/>
      <c r="C3830" s="165"/>
      <c r="D3830" s="216">
        <v>780002.5</v>
      </c>
      <c r="E3830" s="217">
        <v>624795.71</v>
      </c>
      <c r="F3830" s="20">
        <v>0</v>
      </c>
      <c r="G3830" s="21">
        <f t="shared" si="59"/>
        <v>155206.79000000004</v>
      </c>
      <c r="H3830" s="20">
        <v>0</v>
      </c>
      <c r="I3830" s="20">
        <v>0</v>
      </c>
    </row>
    <row r="3831" spans="1:9" x14ac:dyDescent="0.25">
      <c r="A3831" s="166" t="s">
        <v>3699</v>
      </c>
      <c r="B3831" s="93"/>
      <c r="C3831" s="165"/>
      <c r="D3831" s="216">
        <v>2029027.58</v>
      </c>
      <c r="E3831" s="217">
        <v>1223048.76</v>
      </c>
      <c r="F3831" s="20">
        <v>0</v>
      </c>
      <c r="G3831" s="21">
        <f t="shared" si="59"/>
        <v>805978.82000000007</v>
      </c>
      <c r="H3831" s="20">
        <v>0</v>
      </c>
      <c r="I3831" s="20">
        <v>0</v>
      </c>
    </row>
    <row r="3832" spans="1:9" x14ac:dyDescent="0.25">
      <c r="A3832" s="166" t="s">
        <v>3593</v>
      </c>
      <c r="B3832" s="93"/>
      <c r="C3832" s="165"/>
      <c r="D3832" s="216">
        <v>956495.02000000025</v>
      </c>
      <c r="E3832" s="217">
        <v>674717.05999999994</v>
      </c>
      <c r="F3832" s="20">
        <v>0</v>
      </c>
      <c r="G3832" s="21">
        <f t="shared" si="59"/>
        <v>281777.96000000031</v>
      </c>
      <c r="H3832" s="20">
        <v>0</v>
      </c>
      <c r="I3832" s="20">
        <v>0</v>
      </c>
    </row>
    <row r="3833" spans="1:9" x14ac:dyDescent="0.25">
      <c r="A3833" s="166" t="s">
        <v>3579</v>
      </c>
      <c r="B3833" s="93"/>
      <c r="C3833" s="165"/>
      <c r="D3833" s="216">
        <v>1552999.78</v>
      </c>
      <c r="E3833" s="217">
        <v>1026169.8099999998</v>
      </c>
      <c r="F3833" s="20">
        <v>0</v>
      </c>
      <c r="G3833" s="21">
        <f t="shared" si="59"/>
        <v>526829.9700000002</v>
      </c>
      <c r="H3833" s="20">
        <v>0</v>
      </c>
      <c r="I3833" s="20">
        <v>0</v>
      </c>
    </row>
    <row r="3834" spans="1:9" x14ac:dyDescent="0.25">
      <c r="A3834" s="166" t="s">
        <v>3625</v>
      </c>
      <c r="B3834" s="93"/>
      <c r="C3834" s="165"/>
      <c r="D3834" s="216">
        <v>2905495.6899999995</v>
      </c>
      <c r="E3834" s="217">
        <v>2381176.4899999993</v>
      </c>
      <c r="F3834" s="20">
        <v>0</v>
      </c>
      <c r="G3834" s="21">
        <f t="shared" si="59"/>
        <v>524319.20000000019</v>
      </c>
      <c r="H3834" s="20">
        <v>0</v>
      </c>
      <c r="I3834" s="20">
        <v>0</v>
      </c>
    </row>
    <row r="3835" spans="1:9" x14ac:dyDescent="0.25">
      <c r="A3835" s="166" t="s">
        <v>3668</v>
      </c>
      <c r="B3835" s="93"/>
      <c r="C3835" s="165"/>
      <c r="D3835" s="216">
        <v>1403809</v>
      </c>
      <c r="E3835" s="217">
        <v>869285.5</v>
      </c>
      <c r="F3835" s="20">
        <v>0</v>
      </c>
      <c r="G3835" s="21">
        <f t="shared" si="59"/>
        <v>534523.5</v>
      </c>
      <c r="H3835" s="20">
        <v>0</v>
      </c>
      <c r="I3835" s="20">
        <v>0</v>
      </c>
    </row>
    <row r="3836" spans="1:9" x14ac:dyDescent="0.25">
      <c r="A3836" s="166" t="s">
        <v>3712</v>
      </c>
      <c r="B3836" s="93"/>
      <c r="C3836" s="165"/>
      <c r="D3836" s="216">
        <v>1308330.5</v>
      </c>
      <c r="E3836" s="217">
        <v>627183.2699999999</v>
      </c>
      <c r="F3836" s="20">
        <v>0</v>
      </c>
      <c r="G3836" s="21">
        <f t="shared" si="59"/>
        <v>681147.2300000001</v>
      </c>
      <c r="H3836" s="20">
        <v>0</v>
      </c>
      <c r="I3836" s="20">
        <v>0</v>
      </c>
    </row>
    <row r="3837" spans="1:9" x14ac:dyDescent="0.25">
      <c r="A3837" s="166" t="s">
        <v>3605</v>
      </c>
      <c r="B3837" s="93"/>
      <c r="C3837" s="165"/>
      <c r="D3837" s="216">
        <v>1272279.1899999997</v>
      </c>
      <c r="E3837" s="217">
        <v>1028002.5999999996</v>
      </c>
      <c r="F3837" s="20">
        <v>0</v>
      </c>
      <c r="G3837" s="21">
        <f t="shared" si="59"/>
        <v>244276.59000000008</v>
      </c>
      <c r="H3837" s="20">
        <v>0</v>
      </c>
      <c r="I3837" s="20">
        <v>0</v>
      </c>
    </row>
    <row r="3838" spans="1:9" x14ac:dyDescent="0.25">
      <c r="A3838" s="166" t="s">
        <v>3652</v>
      </c>
      <c r="B3838" s="93"/>
      <c r="C3838" s="165"/>
      <c r="D3838" s="216">
        <v>2238369.7799999998</v>
      </c>
      <c r="E3838" s="217">
        <v>1777934.9499999997</v>
      </c>
      <c r="F3838" s="20">
        <v>0</v>
      </c>
      <c r="G3838" s="21">
        <f t="shared" ref="G3838:G3901" si="60">D3838-E3838</f>
        <v>460434.83000000007</v>
      </c>
      <c r="H3838" s="20">
        <v>0</v>
      </c>
      <c r="I3838" s="20">
        <v>0</v>
      </c>
    </row>
    <row r="3839" spans="1:9" x14ac:dyDescent="0.25">
      <c r="A3839" s="166" t="s">
        <v>3653</v>
      </c>
      <c r="B3839" s="93"/>
      <c r="C3839" s="165"/>
      <c r="D3839" s="216">
        <v>952260.89000000013</v>
      </c>
      <c r="E3839" s="217">
        <v>576649.36</v>
      </c>
      <c r="F3839" s="20">
        <v>0</v>
      </c>
      <c r="G3839" s="21">
        <f t="shared" si="60"/>
        <v>375611.53000000014</v>
      </c>
      <c r="H3839" s="20">
        <v>0</v>
      </c>
      <c r="I3839" s="20">
        <v>0</v>
      </c>
    </row>
    <row r="3840" spans="1:9" x14ac:dyDescent="0.25">
      <c r="A3840" s="166" t="s">
        <v>3943</v>
      </c>
      <c r="B3840" s="93"/>
      <c r="C3840" s="165"/>
      <c r="D3840" s="216">
        <v>647183.89999999991</v>
      </c>
      <c r="E3840" s="217">
        <v>520846.66000000003</v>
      </c>
      <c r="F3840" s="20">
        <v>0</v>
      </c>
      <c r="G3840" s="21">
        <f t="shared" si="60"/>
        <v>126337.23999999987</v>
      </c>
      <c r="H3840" s="20">
        <v>0</v>
      </c>
      <c r="I3840" s="20">
        <v>0</v>
      </c>
    </row>
    <row r="3841" spans="1:9" x14ac:dyDescent="0.25">
      <c r="A3841" s="166" t="s">
        <v>3944</v>
      </c>
      <c r="B3841" s="93"/>
      <c r="C3841" s="165"/>
      <c r="D3841" s="216">
        <v>555413.61999999976</v>
      </c>
      <c r="E3841" s="217">
        <v>460561.43</v>
      </c>
      <c r="F3841" s="20">
        <v>0</v>
      </c>
      <c r="G3841" s="21">
        <f t="shared" si="60"/>
        <v>94852.189999999769</v>
      </c>
      <c r="H3841" s="20">
        <v>0</v>
      </c>
      <c r="I3841" s="20">
        <v>0</v>
      </c>
    </row>
    <row r="3842" spans="1:9" x14ac:dyDescent="0.25">
      <c r="A3842" s="166" t="s">
        <v>3945</v>
      </c>
      <c r="B3842" s="93"/>
      <c r="C3842" s="165"/>
      <c r="D3842" s="216">
        <v>742657.09999999939</v>
      </c>
      <c r="E3842" s="217">
        <v>639733.34999999986</v>
      </c>
      <c r="F3842" s="20">
        <v>0</v>
      </c>
      <c r="G3842" s="21">
        <f t="shared" si="60"/>
        <v>102923.74999999953</v>
      </c>
      <c r="H3842" s="20">
        <v>0</v>
      </c>
      <c r="I3842" s="20">
        <v>0</v>
      </c>
    </row>
    <row r="3843" spans="1:9" x14ac:dyDescent="0.25">
      <c r="A3843" s="166" t="s">
        <v>3946</v>
      </c>
      <c r="B3843" s="93"/>
      <c r="C3843" s="165"/>
      <c r="D3843" s="216">
        <v>182019.34000000003</v>
      </c>
      <c r="E3843" s="217">
        <v>145155.85999999999</v>
      </c>
      <c r="F3843" s="20">
        <v>0</v>
      </c>
      <c r="G3843" s="21">
        <f t="shared" si="60"/>
        <v>36863.48000000004</v>
      </c>
      <c r="H3843" s="20">
        <v>0</v>
      </c>
      <c r="I3843" s="20">
        <v>0</v>
      </c>
    </row>
    <row r="3844" spans="1:9" x14ac:dyDescent="0.25">
      <c r="A3844" s="166" t="s">
        <v>3947</v>
      </c>
      <c r="B3844" s="93"/>
      <c r="C3844" s="165"/>
      <c r="D3844" s="216">
        <v>645849.25999999978</v>
      </c>
      <c r="E3844" s="217">
        <v>541881.59999999998</v>
      </c>
      <c r="F3844" s="20">
        <v>0</v>
      </c>
      <c r="G3844" s="21">
        <f t="shared" si="60"/>
        <v>103967.6599999998</v>
      </c>
      <c r="H3844" s="20">
        <v>0</v>
      </c>
      <c r="I3844" s="20">
        <v>0</v>
      </c>
    </row>
    <row r="3845" spans="1:9" x14ac:dyDescent="0.25">
      <c r="A3845" s="166" t="s">
        <v>3594</v>
      </c>
      <c r="B3845" s="93"/>
      <c r="C3845" s="165"/>
      <c r="D3845" s="216">
        <v>3676065.41</v>
      </c>
      <c r="E3845" s="217">
        <v>2774176.2600000007</v>
      </c>
      <c r="F3845" s="20">
        <v>0</v>
      </c>
      <c r="G3845" s="21">
        <f t="shared" si="60"/>
        <v>901889.14999999944</v>
      </c>
      <c r="H3845" s="20">
        <v>0</v>
      </c>
      <c r="I3845" s="20">
        <v>0</v>
      </c>
    </row>
    <row r="3846" spans="1:9" x14ac:dyDescent="0.25">
      <c r="A3846" s="166" t="s">
        <v>4205</v>
      </c>
      <c r="B3846" s="93"/>
      <c r="C3846" s="165"/>
      <c r="D3846" s="216">
        <v>1852711.6699999992</v>
      </c>
      <c r="E3846" s="217">
        <v>1626302.3399999992</v>
      </c>
      <c r="F3846" s="20">
        <v>0</v>
      </c>
      <c r="G3846" s="21">
        <f t="shared" si="60"/>
        <v>226409.33000000007</v>
      </c>
      <c r="H3846" s="20">
        <v>0</v>
      </c>
      <c r="I3846" s="20">
        <v>0</v>
      </c>
    </row>
    <row r="3847" spans="1:9" x14ac:dyDescent="0.25">
      <c r="A3847" s="166" t="s">
        <v>3685</v>
      </c>
      <c r="B3847" s="93"/>
      <c r="C3847" s="165"/>
      <c r="D3847" s="216">
        <v>780467.32999999984</v>
      </c>
      <c r="E3847" s="217">
        <v>657371.06000000017</v>
      </c>
      <c r="F3847" s="20">
        <v>0</v>
      </c>
      <c r="G3847" s="21">
        <f t="shared" si="60"/>
        <v>123096.26999999967</v>
      </c>
      <c r="H3847" s="20">
        <v>0</v>
      </c>
      <c r="I3847" s="20">
        <v>0</v>
      </c>
    </row>
    <row r="3848" spans="1:9" x14ac:dyDescent="0.25">
      <c r="A3848" s="166" t="s">
        <v>3686</v>
      </c>
      <c r="B3848" s="93"/>
      <c r="C3848" s="165"/>
      <c r="D3848" s="216">
        <v>376110.00000000012</v>
      </c>
      <c r="E3848" s="217">
        <v>263183.2</v>
      </c>
      <c r="F3848" s="20">
        <v>0</v>
      </c>
      <c r="G3848" s="21">
        <f t="shared" si="60"/>
        <v>112926.8000000001</v>
      </c>
      <c r="H3848" s="20">
        <v>0</v>
      </c>
      <c r="I3848" s="20">
        <v>0</v>
      </c>
    </row>
    <row r="3849" spans="1:9" x14ac:dyDescent="0.25">
      <c r="A3849" s="166" t="s">
        <v>3580</v>
      </c>
      <c r="B3849" s="93"/>
      <c r="C3849" s="165"/>
      <c r="D3849" s="216">
        <v>177164.64000000004</v>
      </c>
      <c r="E3849" s="217">
        <v>166696.08000000002</v>
      </c>
      <c r="F3849" s="20">
        <v>0</v>
      </c>
      <c r="G3849" s="21">
        <f t="shared" si="60"/>
        <v>10468.560000000027</v>
      </c>
      <c r="H3849" s="20">
        <v>0</v>
      </c>
      <c r="I3849" s="20">
        <v>0</v>
      </c>
    </row>
    <row r="3850" spans="1:9" x14ac:dyDescent="0.25">
      <c r="A3850" s="166" t="s">
        <v>3606</v>
      </c>
      <c r="B3850" s="93"/>
      <c r="C3850" s="165"/>
      <c r="D3850" s="216">
        <v>854462.45000000042</v>
      </c>
      <c r="E3850" s="217">
        <v>625188.21000000008</v>
      </c>
      <c r="F3850" s="20">
        <v>0</v>
      </c>
      <c r="G3850" s="21">
        <f t="shared" si="60"/>
        <v>229274.24000000034</v>
      </c>
      <c r="H3850" s="20">
        <v>0</v>
      </c>
      <c r="I3850" s="20">
        <v>0</v>
      </c>
    </row>
    <row r="3851" spans="1:9" x14ac:dyDescent="0.25">
      <c r="A3851" s="166" t="s">
        <v>3654</v>
      </c>
      <c r="B3851" s="93"/>
      <c r="C3851" s="165"/>
      <c r="D3851" s="216">
        <v>1283725.9500000002</v>
      </c>
      <c r="E3851" s="217">
        <v>1063652.8799999999</v>
      </c>
      <c r="F3851" s="20">
        <v>0</v>
      </c>
      <c r="G3851" s="21">
        <f t="shared" si="60"/>
        <v>220073.0700000003</v>
      </c>
      <c r="H3851" s="20">
        <v>0</v>
      </c>
      <c r="I3851" s="20">
        <v>0</v>
      </c>
    </row>
    <row r="3852" spans="1:9" x14ac:dyDescent="0.25">
      <c r="A3852" s="166" t="s">
        <v>3948</v>
      </c>
      <c r="B3852" s="93"/>
      <c r="C3852" s="165"/>
      <c r="D3852" s="216">
        <v>88051.9</v>
      </c>
      <c r="E3852" s="217">
        <v>24552.949999999997</v>
      </c>
      <c r="F3852" s="20">
        <v>0</v>
      </c>
      <c r="G3852" s="21">
        <f t="shared" si="60"/>
        <v>63498.95</v>
      </c>
      <c r="H3852" s="20">
        <v>0</v>
      </c>
      <c r="I3852" s="20">
        <v>0</v>
      </c>
    </row>
    <row r="3853" spans="1:9" x14ac:dyDescent="0.25">
      <c r="A3853" s="166" t="s">
        <v>3595</v>
      </c>
      <c r="B3853" s="93"/>
      <c r="C3853" s="165"/>
      <c r="D3853" s="216">
        <v>287115.6999999999</v>
      </c>
      <c r="E3853" s="217">
        <v>235726.82</v>
      </c>
      <c r="F3853" s="20">
        <v>0</v>
      </c>
      <c r="G3853" s="21">
        <f t="shared" si="60"/>
        <v>51388.879999999888</v>
      </c>
      <c r="H3853" s="20">
        <v>0</v>
      </c>
      <c r="I3853" s="20">
        <v>0</v>
      </c>
    </row>
    <row r="3854" spans="1:9" x14ac:dyDescent="0.25">
      <c r="A3854" s="166" t="s">
        <v>3655</v>
      </c>
      <c r="B3854" s="93"/>
      <c r="C3854" s="165"/>
      <c r="D3854" s="216">
        <v>1268138.7800000003</v>
      </c>
      <c r="E3854" s="217">
        <v>1110743.8099999998</v>
      </c>
      <c r="F3854" s="20">
        <v>0</v>
      </c>
      <c r="G3854" s="21">
        <f t="shared" si="60"/>
        <v>157394.97000000044</v>
      </c>
      <c r="H3854" s="20">
        <v>0</v>
      </c>
      <c r="I3854" s="20">
        <v>0</v>
      </c>
    </row>
    <row r="3855" spans="1:9" x14ac:dyDescent="0.25">
      <c r="A3855" s="166" t="s">
        <v>3700</v>
      </c>
      <c r="B3855" s="93"/>
      <c r="C3855" s="165"/>
      <c r="D3855" s="216">
        <v>2638892.3000000007</v>
      </c>
      <c r="E3855" s="217">
        <v>1947164.12</v>
      </c>
      <c r="F3855" s="20">
        <v>0</v>
      </c>
      <c r="G3855" s="21">
        <f t="shared" si="60"/>
        <v>691728.18000000063</v>
      </c>
      <c r="H3855" s="20">
        <v>0</v>
      </c>
      <c r="I3855" s="20">
        <v>0</v>
      </c>
    </row>
    <row r="3856" spans="1:9" x14ac:dyDescent="0.25">
      <c r="A3856" s="166" t="s">
        <v>3596</v>
      </c>
      <c r="B3856" s="93"/>
      <c r="C3856" s="165"/>
      <c r="D3856" s="216">
        <v>687063.30000000016</v>
      </c>
      <c r="E3856" s="217">
        <v>480538.23000000004</v>
      </c>
      <c r="F3856" s="20">
        <v>0</v>
      </c>
      <c r="G3856" s="21">
        <f t="shared" si="60"/>
        <v>206525.07000000012</v>
      </c>
      <c r="H3856" s="20">
        <v>0</v>
      </c>
      <c r="I3856" s="20">
        <v>0</v>
      </c>
    </row>
    <row r="3857" spans="1:9" x14ac:dyDescent="0.25">
      <c r="A3857" s="166" t="s">
        <v>3635</v>
      </c>
      <c r="B3857" s="93"/>
      <c r="C3857" s="165"/>
      <c r="D3857" s="216">
        <v>143058.53999999998</v>
      </c>
      <c r="E3857" s="217">
        <v>87067.7</v>
      </c>
      <c r="F3857" s="20">
        <v>0</v>
      </c>
      <c r="G3857" s="21">
        <f t="shared" si="60"/>
        <v>55990.839999999982</v>
      </c>
      <c r="H3857" s="20">
        <v>0</v>
      </c>
      <c r="I3857" s="20">
        <v>0</v>
      </c>
    </row>
    <row r="3858" spans="1:9" x14ac:dyDescent="0.25">
      <c r="A3858" s="166" t="s">
        <v>3687</v>
      </c>
      <c r="B3858" s="93"/>
      <c r="C3858" s="165"/>
      <c r="D3858" s="216">
        <v>2581286.8000000012</v>
      </c>
      <c r="E3858" s="217">
        <v>1991114.07</v>
      </c>
      <c r="F3858" s="20">
        <v>0</v>
      </c>
      <c r="G3858" s="21">
        <f t="shared" si="60"/>
        <v>590172.73000000115</v>
      </c>
      <c r="H3858" s="20">
        <v>0</v>
      </c>
      <c r="I3858" s="20">
        <v>0</v>
      </c>
    </row>
    <row r="3859" spans="1:9" x14ac:dyDescent="0.25">
      <c r="A3859" s="166" t="s">
        <v>3581</v>
      </c>
      <c r="B3859" s="93"/>
      <c r="C3859" s="165"/>
      <c r="D3859" s="216">
        <v>1127551.5999999994</v>
      </c>
      <c r="E3859" s="217">
        <v>936996.34999999986</v>
      </c>
      <c r="F3859" s="20">
        <v>0</v>
      </c>
      <c r="G3859" s="21">
        <f t="shared" si="60"/>
        <v>190555.24999999953</v>
      </c>
      <c r="H3859" s="20">
        <v>0</v>
      </c>
      <c r="I3859" s="20">
        <v>0</v>
      </c>
    </row>
    <row r="3860" spans="1:9" x14ac:dyDescent="0.25">
      <c r="A3860" s="166" t="s">
        <v>3626</v>
      </c>
      <c r="B3860" s="93"/>
      <c r="C3860" s="165"/>
      <c r="D3860" s="216">
        <v>1262927.3700000001</v>
      </c>
      <c r="E3860" s="217">
        <v>1022051.5800000002</v>
      </c>
      <c r="F3860" s="20">
        <v>0</v>
      </c>
      <c r="G3860" s="21">
        <f t="shared" si="60"/>
        <v>240875.78999999992</v>
      </c>
      <c r="H3860" s="20">
        <v>0</v>
      </c>
      <c r="I3860" s="20">
        <v>0</v>
      </c>
    </row>
    <row r="3861" spans="1:9" x14ac:dyDescent="0.25">
      <c r="A3861" s="166" t="s">
        <v>3669</v>
      </c>
      <c r="B3861" s="93"/>
      <c r="C3861" s="165"/>
      <c r="D3861" s="216">
        <v>903106</v>
      </c>
      <c r="E3861" s="217">
        <v>686539.15</v>
      </c>
      <c r="F3861" s="20">
        <v>0</v>
      </c>
      <c r="G3861" s="21">
        <f t="shared" si="60"/>
        <v>216566.84999999998</v>
      </c>
      <c r="H3861" s="20">
        <v>0</v>
      </c>
      <c r="I3861" s="20">
        <v>0</v>
      </c>
    </row>
    <row r="3862" spans="1:9" x14ac:dyDescent="0.25">
      <c r="A3862" s="166" t="s">
        <v>3713</v>
      </c>
      <c r="B3862" s="93"/>
      <c r="C3862" s="165"/>
      <c r="D3862" s="216">
        <v>814823.55</v>
      </c>
      <c r="E3862" s="217">
        <v>613494.31000000006</v>
      </c>
      <c r="F3862" s="20">
        <v>0</v>
      </c>
      <c r="G3862" s="21">
        <f t="shared" si="60"/>
        <v>201329.24</v>
      </c>
      <c r="H3862" s="20">
        <v>0</v>
      </c>
      <c r="I3862" s="20">
        <v>0</v>
      </c>
    </row>
    <row r="3863" spans="1:9" x14ac:dyDescent="0.25">
      <c r="A3863" s="166" t="s">
        <v>3607</v>
      </c>
      <c r="B3863" s="93"/>
      <c r="C3863" s="165"/>
      <c r="D3863" s="216">
        <v>1403090.4000000001</v>
      </c>
      <c r="E3863" s="217">
        <v>1662060.08</v>
      </c>
      <c r="F3863" s="20">
        <v>0</v>
      </c>
      <c r="G3863" s="21">
        <f t="shared" si="60"/>
        <v>-258969.67999999993</v>
      </c>
      <c r="H3863" s="20">
        <v>0</v>
      </c>
      <c r="I3863" s="20">
        <v>0</v>
      </c>
    </row>
    <row r="3864" spans="1:9" x14ac:dyDescent="0.25">
      <c r="A3864" s="166" t="s">
        <v>3670</v>
      </c>
      <c r="B3864" s="93"/>
      <c r="C3864" s="165"/>
      <c r="D3864" s="216">
        <v>1261494.7999999998</v>
      </c>
      <c r="E3864" s="217">
        <v>1027778.4499999997</v>
      </c>
      <c r="F3864" s="20">
        <v>0</v>
      </c>
      <c r="G3864" s="21">
        <f t="shared" si="60"/>
        <v>233716.35000000009</v>
      </c>
      <c r="H3864" s="20">
        <v>0</v>
      </c>
      <c r="I3864" s="20">
        <v>0</v>
      </c>
    </row>
    <row r="3865" spans="1:9" x14ac:dyDescent="0.25">
      <c r="A3865" s="166" t="s">
        <v>3714</v>
      </c>
      <c r="B3865" s="93"/>
      <c r="C3865" s="165"/>
      <c r="D3865" s="216">
        <v>1329118.7999999993</v>
      </c>
      <c r="E3865" s="217">
        <v>1078705.3999999999</v>
      </c>
      <c r="F3865" s="20">
        <v>0</v>
      </c>
      <c r="G3865" s="21">
        <f t="shared" si="60"/>
        <v>250413.39999999944</v>
      </c>
      <c r="H3865" s="20">
        <v>0</v>
      </c>
      <c r="I3865" s="20">
        <v>0</v>
      </c>
    </row>
    <row r="3866" spans="1:9" x14ac:dyDescent="0.25">
      <c r="A3866" s="166" t="s">
        <v>3608</v>
      </c>
      <c r="B3866" s="93"/>
      <c r="C3866" s="165"/>
      <c r="D3866" s="216">
        <v>1967345.8800000006</v>
      </c>
      <c r="E3866" s="217">
        <v>1489099.2900000003</v>
      </c>
      <c r="F3866" s="20">
        <v>0</v>
      </c>
      <c r="G3866" s="21">
        <f t="shared" si="60"/>
        <v>478246.59000000032</v>
      </c>
      <c r="H3866" s="20">
        <v>0</v>
      </c>
      <c r="I3866" s="20">
        <v>0</v>
      </c>
    </row>
    <row r="3867" spans="1:9" x14ac:dyDescent="0.25">
      <c r="A3867" s="166" t="s">
        <v>3656</v>
      </c>
      <c r="B3867" s="93"/>
      <c r="C3867" s="165"/>
      <c r="D3867" s="216">
        <v>1953531.7000000009</v>
      </c>
      <c r="E3867" s="217">
        <v>1579895.5300000005</v>
      </c>
      <c r="F3867" s="20">
        <v>0</v>
      </c>
      <c r="G3867" s="21">
        <f t="shared" si="60"/>
        <v>373636.17000000039</v>
      </c>
      <c r="H3867" s="20">
        <v>0</v>
      </c>
      <c r="I3867" s="20">
        <v>0</v>
      </c>
    </row>
    <row r="3868" spans="1:9" x14ac:dyDescent="0.25">
      <c r="A3868" s="166" t="s">
        <v>3701</v>
      </c>
      <c r="B3868" s="93"/>
      <c r="C3868" s="165"/>
      <c r="D3868" s="216">
        <v>405791.40000000014</v>
      </c>
      <c r="E3868" s="217">
        <v>275682.89999999997</v>
      </c>
      <c r="F3868" s="20">
        <v>0</v>
      </c>
      <c r="G3868" s="21">
        <f t="shared" si="60"/>
        <v>130108.50000000017</v>
      </c>
      <c r="H3868" s="20">
        <v>0</v>
      </c>
      <c r="I3868" s="20">
        <v>0</v>
      </c>
    </row>
    <row r="3869" spans="1:9" x14ac:dyDescent="0.25">
      <c r="A3869" s="166" t="s">
        <v>3597</v>
      </c>
      <c r="B3869" s="93"/>
      <c r="C3869" s="165"/>
      <c r="D3869" s="216">
        <v>1056616.8000000003</v>
      </c>
      <c r="E3869" s="217">
        <v>947663.28000000026</v>
      </c>
      <c r="F3869" s="20">
        <v>0</v>
      </c>
      <c r="G3869" s="21">
        <f t="shared" si="60"/>
        <v>108953.52000000002</v>
      </c>
      <c r="H3869" s="20">
        <v>0</v>
      </c>
      <c r="I3869" s="20">
        <v>0</v>
      </c>
    </row>
    <row r="3870" spans="1:9" x14ac:dyDescent="0.25">
      <c r="A3870" s="166" t="s">
        <v>3949</v>
      </c>
      <c r="B3870" s="93"/>
      <c r="C3870" s="165"/>
      <c r="D3870" s="216">
        <v>195997.40000000008</v>
      </c>
      <c r="E3870" s="217">
        <v>20549.23</v>
      </c>
      <c r="F3870" s="20">
        <v>0</v>
      </c>
      <c r="G3870" s="21">
        <f t="shared" si="60"/>
        <v>175448.17000000007</v>
      </c>
      <c r="H3870" s="20">
        <v>0</v>
      </c>
      <c r="I3870" s="20">
        <v>0</v>
      </c>
    </row>
    <row r="3871" spans="1:9" x14ac:dyDescent="0.25">
      <c r="A3871" s="166" t="s">
        <v>3950</v>
      </c>
      <c r="B3871" s="93"/>
      <c r="C3871" s="165"/>
      <c r="D3871" s="216">
        <v>202661.90000000008</v>
      </c>
      <c r="E3871" s="217">
        <v>65594.890000000014</v>
      </c>
      <c r="F3871" s="20">
        <v>0</v>
      </c>
      <c r="G3871" s="21">
        <f t="shared" si="60"/>
        <v>137067.01000000007</v>
      </c>
      <c r="H3871" s="20">
        <v>0</v>
      </c>
      <c r="I3871" s="20">
        <v>0</v>
      </c>
    </row>
    <row r="3872" spans="1:9" x14ac:dyDescent="0.25">
      <c r="A3872" s="166" t="s">
        <v>3951</v>
      </c>
      <c r="B3872" s="93"/>
      <c r="C3872" s="165"/>
      <c r="D3872" s="216">
        <v>258908.09999999998</v>
      </c>
      <c r="E3872" s="217">
        <v>44183.05</v>
      </c>
      <c r="F3872" s="20">
        <v>0</v>
      </c>
      <c r="G3872" s="21">
        <f t="shared" si="60"/>
        <v>214725.05</v>
      </c>
      <c r="H3872" s="20">
        <v>0</v>
      </c>
      <c r="I3872" s="20">
        <v>0</v>
      </c>
    </row>
    <row r="3873" spans="1:9" x14ac:dyDescent="0.25">
      <c r="A3873" s="166" t="s">
        <v>3688</v>
      </c>
      <c r="B3873" s="93"/>
      <c r="C3873" s="165"/>
      <c r="D3873" s="216">
        <v>1471963.4500000009</v>
      </c>
      <c r="E3873" s="217">
        <v>1163952.6200000003</v>
      </c>
      <c r="F3873" s="20">
        <v>0</v>
      </c>
      <c r="G3873" s="21">
        <f t="shared" si="60"/>
        <v>308010.83000000054</v>
      </c>
      <c r="H3873" s="20">
        <v>0</v>
      </c>
      <c r="I3873" s="20">
        <v>0</v>
      </c>
    </row>
    <row r="3874" spans="1:9" x14ac:dyDescent="0.25">
      <c r="A3874" s="166" t="s">
        <v>3582</v>
      </c>
      <c r="B3874" s="93"/>
      <c r="C3874" s="165"/>
      <c r="D3874" s="216">
        <v>1910517.4999999995</v>
      </c>
      <c r="E3874" s="217">
        <v>1495388.73</v>
      </c>
      <c r="F3874" s="20">
        <v>0</v>
      </c>
      <c r="G3874" s="21">
        <f t="shared" si="60"/>
        <v>415128.76999999955</v>
      </c>
      <c r="H3874" s="20">
        <v>0</v>
      </c>
      <c r="I3874" s="20">
        <v>0</v>
      </c>
    </row>
    <row r="3875" spans="1:9" x14ac:dyDescent="0.25">
      <c r="A3875" s="166" t="s">
        <v>3627</v>
      </c>
      <c r="B3875" s="93"/>
      <c r="C3875" s="159"/>
      <c r="D3875" s="216">
        <v>2343098.8400000003</v>
      </c>
      <c r="E3875" s="217">
        <v>1831288.85</v>
      </c>
      <c r="F3875" s="20">
        <v>0</v>
      </c>
      <c r="G3875" s="21">
        <f t="shared" si="60"/>
        <v>511809.99000000022</v>
      </c>
      <c r="H3875" s="20">
        <v>0</v>
      </c>
      <c r="I3875" s="20">
        <v>0</v>
      </c>
    </row>
    <row r="3876" spans="1:9" x14ac:dyDescent="0.25">
      <c r="A3876" s="166" t="s">
        <v>3952</v>
      </c>
      <c r="B3876" s="93"/>
      <c r="C3876" s="159"/>
      <c r="D3876" s="216">
        <v>1043028.4000000001</v>
      </c>
      <c r="E3876" s="217">
        <v>842763.09000000008</v>
      </c>
      <c r="F3876" s="20">
        <v>0</v>
      </c>
      <c r="G3876" s="21">
        <f t="shared" si="60"/>
        <v>200265.31000000006</v>
      </c>
      <c r="H3876" s="20">
        <v>0</v>
      </c>
      <c r="I3876" s="20">
        <v>0</v>
      </c>
    </row>
    <row r="3877" spans="1:9" x14ac:dyDescent="0.25">
      <c r="A3877" s="166" t="s">
        <v>3609</v>
      </c>
      <c r="B3877" s="93"/>
      <c r="C3877" s="159"/>
      <c r="D3877" s="216">
        <v>1186815.8200000003</v>
      </c>
      <c r="E3877" s="217">
        <v>911537.98999999964</v>
      </c>
      <c r="F3877" s="20">
        <v>0</v>
      </c>
      <c r="G3877" s="21">
        <f t="shared" si="60"/>
        <v>275277.83000000066</v>
      </c>
      <c r="H3877" s="20">
        <v>0</v>
      </c>
      <c r="I3877" s="20">
        <v>0</v>
      </c>
    </row>
    <row r="3878" spans="1:9" x14ac:dyDescent="0.25">
      <c r="A3878" s="166" t="s">
        <v>3657</v>
      </c>
      <c r="B3878" s="93"/>
      <c r="C3878" s="159"/>
      <c r="D3878" s="216">
        <v>1056153.82</v>
      </c>
      <c r="E3878" s="217">
        <v>907815.45</v>
      </c>
      <c r="F3878" s="20">
        <v>0</v>
      </c>
      <c r="G3878" s="21">
        <f t="shared" si="60"/>
        <v>148338.37000000011</v>
      </c>
      <c r="H3878" s="20">
        <v>0</v>
      </c>
      <c r="I3878" s="20">
        <v>0</v>
      </c>
    </row>
    <row r="3879" spans="1:9" x14ac:dyDescent="0.25">
      <c r="A3879" s="166" t="s">
        <v>3953</v>
      </c>
      <c r="B3879" s="93"/>
      <c r="C3879" s="159"/>
      <c r="D3879" s="216">
        <v>324463.59999999986</v>
      </c>
      <c r="E3879" s="217">
        <v>17935</v>
      </c>
      <c r="F3879" s="20">
        <v>0</v>
      </c>
      <c r="G3879" s="21">
        <f t="shared" si="60"/>
        <v>306528.59999999986</v>
      </c>
      <c r="H3879" s="20">
        <v>0</v>
      </c>
      <c r="I3879" s="20">
        <v>0</v>
      </c>
    </row>
    <row r="3880" spans="1:9" x14ac:dyDescent="0.25">
      <c r="A3880" s="166" t="s">
        <v>3954</v>
      </c>
      <c r="B3880" s="93"/>
      <c r="C3880" s="159"/>
      <c r="D3880" s="216">
        <v>158032</v>
      </c>
      <c r="E3880" s="217">
        <v>2072.7600000000002</v>
      </c>
      <c r="F3880" s="20">
        <v>0</v>
      </c>
      <c r="G3880" s="21">
        <f t="shared" si="60"/>
        <v>155959.24</v>
      </c>
      <c r="H3880" s="20">
        <v>0</v>
      </c>
      <c r="I3880" s="20">
        <v>0</v>
      </c>
    </row>
    <row r="3881" spans="1:9" x14ac:dyDescent="0.25">
      <c r="A3881" s="166" t="s">
        <v>3636</v>
      </c>
      <c r="B3881" s="93"/>
      <c r="C3881" s="159"/>
      <c r="D3881" s="216">
        <v>1212930.9999999998</v>
      </c>
      <c r="E3881" s="217">
        <v>950990.91999999993</v>
      </c>
      <c r="F3881" s="20">
        <v>0</v>
      </c>
      <c r="G3881" s="21">
        <f t="shared" si="60"/>
        <v>261940.07999999984</v>
      </c>
      <c r="H3881" s="20">
        <v>0</v>
      </c>
      <c r="I3881" s="20">
        <v>0</v>
      </c>
    </row>
    <row r="3882" spans="1:9" x14ac:dyDescent="0.25">
      <c r="A3882" s="166" t="s">
        <v>3702</v>
      </c>
      <c r="B3882" s="93"/>
      <c r="C3882" s="159"/>
      <c r="D3882" s="216">
        <v>1532244.8500000006</v>
      </c>
      <c r="E3882" s="217">
        <v>1278436.7999999998</v>
      </c>
      <c r="F3882" s="20">
        <v>0</v>
      </c>
      <c r="G3882" s="21">
        <f t="shared" si="60"/>
        <v>253808.05000000075</v>
      </c>
      <c r="H3882" s="20">
        <v>0</v>
      </c>
      <c r="I3882" s="20">
        <v>0</v>
      </c>
    </row>
    <row r="3883" spans="1:9" x14ac:dyDescent="0.25">
      <c r="A3883" s="166" t="s">
        <v>3598</v>
      </c>
      <c r="B3883" s="93"/>
      <c r="C3883" s="159"/>
      <c r="D3883" s="216">
        <v>1796190.469999999</v>
      </c>
      <c r="E3883" s="217">
        <v>1489197.9399999995</v>
      </c>
      <c r="F3883" s="20">
        <v>0</v>
      </c>
      <c r="G3883" s="21">
        <f t="shared" si="60"/>
        <v>306992.52999999956</v>
      </c>
      <c r="H3883" s="20">
        <v>0</v>
      </c>
      <c r="I3883" s="20">
        <v>0</v>
      </c>
    </row>
    <row r="3884" spans="1:9" x14ac:dyDescent="0.25">
      <c r="A3884" s="166" t="s">
        <v>3637</v>
      </c>
      <c r="B3884" s="93"/>
      <c r="C3884" s="159"/>
      <c r="D3884" s="216">
        <v>2247792.7000000002</v>
      </c>
      <c r="E3884" s="217">
        <v>1757301.2499999998</v>
      </c>
      <c r="F3884" s="20">
        <v>0</v>
      </c>
      <c r="G3884" s="21">
        <f t="shared" si="60"/>
        <v>490491.45000000042</v>
      </c>
      <c r="H3884" s="20">
        <v>0</v>
      </c>
      <c r="I3884" s="20">
        <v>0</v>
      </c>
    </row>
    <row r="3885" spans="1:9" x14ac:dyDescent="0.25">
      <c r="A3885" s="166" t="s">
        <v>3689</v>
      </c>
      <c r="B3885" s="93"/>
      <c r="C3885" s="159"/>
      <c r="D3885" s="216">
        <v>669393.68999999994</v>
      </c>
      <c r="E3885" s="217">
        <v>610316.29999999993</v>
      </c>
      <c r="F3885" s="20">
        <v>0</v>
      </c>
      <c r="G3885" s="21">
        <f t="shared" si="60"/>
        <v>59077.390000000014</v>
      </c>
      <c r="H3885" s="20">
        <v>0</v>
      </c>
      <c r="I3885" s="20">
        <v>0</v>
      </c>
    </row>
    <row r="3886" spans="1:9" x14ac:dyDescent="0.25">
      <c r="A3886" s="166" t="s">
        <v>3955</v>
      </c>
      <c r="B3886" s="93"/>
      <c r="C3886" s="159"/>
      <c r="D3886" s="216">
        <v>220116</v>
      </c>
      <c r="E3886" s="217">
        <v>75833.179999999993</v>
      </c>
      <c r="F3886" s="20">
        <v>0</v>
      </c>
      <c r="G3886" s="21">
        <f t="shared" si="60"/>
        <v>144282.82</v>
      </c>
      <c r="H3886" s="20">
        <v>0</v>
      </c>
      <c r="I3886" s="20">
        <v>0</v>
      </c>
    </row>
    <row r="3887" spans="1:9" x14ac:dyDescent="0.25">
      <c r="A3887" s="166" t="s">
        <v>3956</v>
      </c>
      <c r="B3887" s="93"/>
      <c r="C3887" s="159"/>
      <c r="D3887" s="216">
        <v>305550.09999999998</v>
      </c>
      <c r="E3887" s="217">
        <v>69132.08</v>
      </c>
      <c r="F3887" s="20">
        <v>0</v>
      </c>
      <c r="G3887" s="21">
        <f t="shared" si="60"/>
        <v>236418.01999999996</v>
      </c>
      <c r="H3887" s="20">
        <v>0</v>
      </c>
      <c r="I3887" s="20">
        <v>0</v>
      </c>
    </row>
    <row r="3888" spans="1:9" x14ac:dyDescent="0.25">
      <c r="A3888" s="166" t="s">
        <v>3957</v>
      </c>
      <c r="B3888" s="93"/>
      <c r="C3888" s="159"/>
      <c r="D3888" s="216">
        <v>303402.5</v>
      </c>
      <c r="E3888" s="217">
        <v>95594.17</v>
      </c>
      <c r="F3888" s="20">
        <v>0</v>
      </c>
      <c r="G3888" s="21">
        <f t="shared" si="60"/>
        <v>207808.33000000002</v>
      </c>
      <c r="H3888" s="20">
        <v>0</v>
      </c>
      <c r="I3888" s="20">
        <v>0</v>
      </c>
    </row>
    <row r="3889" spans="1:9" x14ac:dyDescent="0.25">
      <c r="A3889" s="166" t="s">
        <v>3658</v>
      </c>
      <c r="B3889" s="93"/>
      <c r="C3889" s="159"/>
      <c r="D3889" s="216">
        <v>460324.39999999979</v>
      </c>
      <c r="E3889" s="217">
        <v>418431.79999999993</v>
      </c>
      <c r="F3889" s="20">
        <v>0</v>
      </c>
      <c r="G3889" s="21">
        <f t="shared" si="60"/>
        <v>41892.59999999986</v>
      </c>
      <c r="H3889" s="20">
        <v>0</v>
      </c>
      <c r="I3889" s="20">
        <v>0</v>
      </c>
    </row>
    <row r="3890" spans="1:9" x14ac:dyDescent="0.25">
      <c r="A3890" s="166" t="s">
        <v>3715</v>
      </c>
      <c r="B3890" s="93"/>
      <c r="C3890" s="159"/>
      <c r="D3890" s="216">
        <v>760480.3</v>
      </c>
      <c r="E3890" s="217">
        <v>616394.23</v>
      </c>
      <c r="F3890" s="20">
        <v>0</v>
      </c>
      <c r="G3890" s="21">
        <f t="shared" si="60"/>
        <v>144086.07000000007</v>
      </c>
      <c r="H3890" s="20">
        <v>0</v>
      </c>
      <c r="I3890" s="20">
        <v>0</v>
      </c>
    </row>
    <row r="3891" spans="1:9" x14ac:dyDescent="0.25">
      <c r="A3891" s="166" t="s">
        <v>3610</v>
      </c>
      <c r="B3891" s="93"/>
      <c r="C3891" s="159"/>
      <c r="D3891" s="216">
        <v>2719954.149999999</v>
      </c>
      <c r="E3891" s="217">
        <v>2163110.5199999991</v>
      </c>
      <c r="F3891" s="20">
        <v>0</v>
      </c>
      <c r="G3891" s="21">
        <f t="shared" si="60"/>
        <v>556843.62999999989</v>
      </c>
      <c r="H3891" s="20">
        <v>0</v>
      </c>
      <c r="I3891" s="20">
        <v>0</v>
      </c>
    </row>
    <row r="3892" spans="1:9" x14ac:dyDescent="0.25">
      <c r="A3892" s="166" t="s">
        <v>3703</v>
      </c>
      <c r="B3892" s="93"/>
      <c r="C3892" s="159"/>
      <c r="D3892" s="216">
        <v>1589442.42</v>
      </c>
      <c r="E3892" s="217">
        <v>1090956.5199999998</v>
      </c>
      <c r="F3892" s="20">
        <v>0</v>
      </c>
      <c r="G3892" s="21">
        <f t="shared" si="60"/>
        <v>498485.90000000014</v>
      </c>
      <c r="H3892" s="20">
        <v>0</v>
      </c>
      <c r="I3892" s="20">
        <v>0</v>
      </c>
    </row>
    <row r="3893" spans="1:9" x14ac:dyDescent="0.25">
      <c r="A3893" s="166" t="s">
        <v>3958</v>
      </c>
      <c r="B3893" s="93"/>
      <c r="C3893" s="159"/>
      <c r="D3893" s="216">
        <v>317948.90000000014</v>
      </c>
      <c r="E3893" s="217">
        <v>172569.64</v>
      </c>
      <c r="F3893" s="20">
        <v>0</v>
      </c>
      <c r="G3893" s="21">
        <f t="shared" si="60"/>
        <v>145379.26000000013</v>
      </c>
      <c r="H3893" s="20">
        <v>0</v>
      </c>
      <c r="I3893" s="20">
        <v>0</v>
      </c>
    </row>
    <row r="3894" spans="1:9" x14ac:dyDescent="0.25">
      <c r="A3894" s="166" t="s">
        <v>3638</v>
      </c>
      <c r="B3894" s="93"/>
      <c r="C3894" s="159"/>
      <c r="D3894" s="216">
        <v>1509672.7000000007</v>
      </c>
      <c r="E3894" s="217">
        <v>1125119.78</v>
      </c>
      <c r="F3894" s="20">
        <v>0</v>
      </c>
      <c r="G3894" s="21">
        <f t="shared" si="60"/>
        <v>384552.92000000062</v>
      </c>
      <c r="H3894" s="20">
        <v>0</v>
      </c>
      <c r="I3894" s="20">
        <v>0</v>
      </c>
    </row>
    <row r="3895" spans="1:9" x14ac:dyDescent="0.25">
      <c r="A3895" s="166" t="s">
        <v>3583</v>
      </c>
      <c r="B3895" s="93"/>
      <c r="C3895" s="159"/>
      <c r="D3895" s="216">
        <v>1389029.9</v>
      </c>
      <c r="E3895" s="217">
        <v>533327.38</v>
      </c>
      <c r="F3895" s="20">
        <v>0</v>
      </c>
      <c r="G3895" s="21">
        <f t="shared" si="60"/>
        <v>855702.5199999999</v>
      </c>
      <c r="H3895" s="20">
        <v>0</v>
      </c>
      <c r="I3895" s="20">
        <v>0</v>
      </c>
    </row>
    <row r="3896" spans="1:9" x14ac:dyDescent="0.25">
      <c r="A3896" s="166" t="s">
        <v>3671</v>
      </c>
      <c r="B3896" s="93"/>
      <c r="C3896" s="159"/>
      <c r="D3896" s="216">
        <v>1331055.0000000002</v>
      </c>
      <c r="E3896" s="217">
        <v>1461662.68</v>
      </c>
      <c r="F3896" s="20">
        <v>0</v>
      </c>
      <c r="G3896" s="21">
        <f t="shared" si="60"/>
        <v>-130607.6799999997</v>
      </c>
      <c r="H3896" s="20">
        <v>0</v>
      </c>
      <c r="I3896" s="20">
        <v>0</v>
      </c>
    </row>
    <row r="3897" spans="1:9" x14ac:dyDescent="0.25">
      <c r="A3897" s="166" t="s">
        <v>3584</v>
      </c>
      <c r="B3897" s="93"/>
      <c r="C3897" s="159"/>
      <c r="D3897" s="216">
        <v>1148208.4500000004</v>
      </c>
      <c r="E3897" s="217">
        <v>802805.68000000017</v>
      </c>
      <c r="F3897" s="20">
        <v>0</v>
      </c>
      <c r="G3897" s="21">
        <f t="shared" si="60"/>
        <v>345402.77000000025</v>
      </c>
      <c r="H3897" s="20">
        <v>0</v>
      </c>
      <c r="I3897" s="20">
        <v>0</v>
      </c>
    </row>
    <row r="3898" spans="1:9" x14ac:dyDescent="0.25">
      <c r="A3898" s="166" t="s">
        <v>3628</v>
      </c>
      <c r="B3898" s="93"/>
      <c r="C3898" s="159"/>
      <c r="D3898" s="216">
        <v>1282355.4500000007</v>
      </c>
      <c r="E3898" s="217">
        <v>1103507.81</v>
      </c>
      <c r="F3898" s="20">
        <v>0</v>
      </c>
      <c r="G3898" s="21">
        <f t="shared" si="60"/>
        <v>178847.6400000006</v>
      </c>
      <c r="H3898" s="20">
        <v>0</v>
      </c>
      <c r="I3898" s="20">
        <v>0</v>
      </c>
    </row>
    <row r="3899" spans="1:9" x14ac:dyDescent="0.25">
      <c r="A3899" s="166" t="s">
        <v>3959</v>
      </c>
      <c r="B3899" s="93"/>
      <c r="C3899" s="159"/>
      <c r="D3899" s="216">
        <v>192759.97999999989</v>
      </c>
      <c r="E3899" s="217">
        <v>39185.199999999997</v>
      </c>
      <c r="F3899" s="20">
        <v>0</v>
      </c>
      <c r="G3899" s="21">
        <f t="shared" si="60"/>
        <v>153574.77999999991</v>
      </c>
      <c r="H3899" s="20">
        <v>0</v>
      </c>
      <c r="I3899" s="20">
        <v>0</v>
      </c>
    </row>
    <row r="3900" spans="1:9" x14ac:dyDescent="0.25">
      <c r="A3900" s="166" t="s">
        <v>3611</v>
      </c>
      <c r="B3900" s="93"/>
      <c r="C3900" s="159"/>
      <c r="D3900" s="216">
        <v>1778165</v>
      </c>
      <c r="E3900" s="217">
        <v>1613188.3299999998</v>
      </c>
      <c r="F3900" s="20">
        <v>0</v>
      </c>
      <c r="G3900" s="21">
        <f t="shared" si="60"/>
        <v>164976.67000000016</v>
      </c>
      <c r="H3900" s="20">
        <v>0</v>
      </c>
      <c r="I3900" s="20">
        <v>0</v>
      </c>
    </row>
    <row r="3901" spans="1:9" x14ac:dyDescent="0.25">
      <c r="A3901" s="166" t="s">
        <v>3659</v>
      </c>
      <c r="B3901" s="93"/>
      <c r="C3901" s="159"/>
      <c r="D3901" s="216">
        <v>1861154.5</v>
      </c>
      <c r="E3901" s="217">
        <v>846604.42999999993</v>
      </c>
      <c r="F3901" s="20">
        <v>0</v>
      </c>
      <c r="G3901" s="21">
        <f t="shared" si="60"/>
        <v>1014550.0700000001</v>
      </c>
      <c r="H3901" s="20">
        <v>0</v>
      </c>
      <c r="I3901" s="20">
        <v>0</v>
      </c>
    </row>
    <row r="3902" spans="1:9" x14ac:dyDescent="0.25">
      <c r="A3902" s="166" t="s">
        <v>3704</v>
      </c>
      <c r="B3902" s="93"/>
      <c r="C3902" s="159"/>
      <c r="D3902" s="216">
        <v>1118699.7999999996</v>
      </c>
      <c r="E3902" s="217">
        <v>102091.80999999998</v>
      </c>
      <c r="F3902" s="20">
        <v>0</v>
      </c>
      <c r="G3902" s="21">
        <f t="shared" ref="G3902:G3959" si="61">D3902-E3902</f>
        <v>1016607.9899999996</v>
      </c>
      <c r="H3902" s="20">
        <v>0</v>
      </c>
      <c r="I3902" s="20">
        <v>0</v>
      </c>
    </row>
    <row r="3903" spans="1:9" x14ac:dyDescent="0.25">
      <c r="A3903" s="166" t="s">
        <v>3599</v>
      </c>
      <c r="B3903" s="93"/>
      <c r="C3903" s="159"/>
      <c r="D3903" s="216">
        <v>1558997.1</v>
      </c>
      <c r="E3903" s="217">
        <v>1128048.6000000001</v>
      </c>
      <c r="F3903" s="20">
        <v>0</v>
      </c>
      <c r="G3903" s="21">
        <f t="shared" si="61"/>
        <v>430948.5</v>
      </c>
      <c r="H3903" s="20">
        <v>0</v>
      </c>
      <c r="I3903" s="20">
        <v>0</v>
      </c>
    </row>
    <row r="3904" spans="1:9" x14ac:dyDescent="0.25">
      <c r="A3904" s="166" t="s">
        <v>3639</v>
      </c>
      <c r="B3904" s="93"/>
      <c r="C3904" s="159"/>
      <c r="D3904" s="216">
        <v>1734629.3499999989</v>
      </c>
      <c r="E3904" s="217">
        <v>976045.60999999975</v>
      </c>
      <c r="F3904" s="20">
        <v>0</v>
      </c>
      <c r="G3904" s="21">
        <f t="shared" si="61"/>
        <v>758583.73999999918</v>
      </c>
      <c r="H3904" s="20">
        <v>0</v>
      </c>
      <c r="I3904" s="20">
        <v>0</v>
      </c>
    </row>
    <row r="3905" spans="1:9" x14ac:dyDescent="0.25">
      <c r="A3905" s="166" t="s">
        <v>3690</v>
      </c>
      <c r="B3905" s="93"/>
      <c r="C3905" s="159"/>
      <c r="D3905" s="216">
        <v>1872335.9000000004</v>
      </c>
      <c r="E3905" s="217">
        <v>1524925.11</v>
      </c>
      <c r="F3905" s="20">
        <v>0</v>
      </c>
      <c r="G3905" s="21">
        <f t="shared" si="61"/>
        <v>347410.79000000027</v>
      </c>
      <c r="H3905" s="20">
        <v>0</v>
      </c>
      <c r="I3905" s="20">
        <v>0</v>
      </c>
    </row>
    <row r="3906" spans="1:9" x14ac:dyDescent="0.25">
      <c r="A3906" s="166" t="s">
        <v>3585</v>
      </c>
      <c r="B3906" s="93"/>
      <c r="C3906" s="159"/>
      <c r="D3906" s="216">
        <v>1548539.0300000005</v>
      </c>
      <c r="E3906" s="217">
        <v>776915.04000000015</v>
      </c>
      <c r="F3906" s="20">
        <v>0</v>
      </c>
      <c r="G3906" s="21">
        <f t="shared" si="61"/>
        <v>771623.99000000034</v>
      </c>
      <c r="H3906" s="20">
        <v>0</v>
      </c>
      <c r="I3906" s="20">
        <v>0</v>
      </c>
    </row>
    <row r="3907" spans="1:9" x14ac:dyDescent="0.25">
      <c r="A3907" s="166" t="s">
        <v>3629</v>
      </c>
      <c r="B3907" s="93"/>
      <c r="C3907" s="159"/>
      <c r="D3907" s="216">
        <v>760862.79999999958</v>
      </c>
      <c r="E3907" s="217">
        <v>317781.50000000006</v>
      </c>
      <c r="F3907" s="20">
        <v>0</v>
      </c>
      <c r="G3907" s="21">
        <f t="shared" si="61"/>
        <v>443081.29999999952</v>
      </c>
      <c r="H3907" s="20">
        <v>0</v>
      </c>
      <c r="I3907" s="20">
        <v>0</v>
      </c>
    </row>
    <row r="3908" spans="1:9" x14ac:dyDescent="0.25">
      <c r="A3908" s="166" t="s">
        <v>3672</v>
      </c>
      <c r="B3908" s="93"/>
      <c r="C3908" s="159"/>
      <c r="D3908" s="216">
        <v>1287300.5000000005</v>
      </c>
      <c r="E3908" s="217">
        <v>1238077.9700000002</v>
      </c>
      <c r="F3908" s="20">
        <v>0</v>
      </c>
      <c r="G3908" s="21">
        <f t="shared" si="61"/>
        <v>49222.530000000261</v>
      </c>
      <c r="H3908" s="20">
        <v>0</v>
      </c>
      <c r="I3908" s="20">
        <v>0</v>
      </c>
    </row>
    <row r="3909" spans="1:9" x14ac:dyDescent="0.25">
      <c r="A3909" s="166" t="s">
        <v>3716</v>
      </c>
      <c r="B3909" s="93"/>
      <c r="C3909" s="159"/>
      <c r="D3909" s="216">
        <v>1883443.3</v>
      </c>
      <c r="E3909" s="217">
        <v>1342069.93</v>
      </c>
      <c r="F3909" s="20">
        <v>0</v>
      </c>
      <c r="G3909" s="21">
        <f t="shared" si="61"/>
        <v>541373.37000000011</v>
      </c>
      <c r="H3909" s="20">
        <v>0</v>
      </c>
      <c r="I3909" s="20">
        <v>0</v>
      </c>
    </row>
    <row r="3910" spans="1:9" x14ac:dyDescent="0.25">
      <c r="A3910" s="166" t="s">
        <v>3612</v>
      </c>
      <c r="B3910" s="93"/>
      <c r="C3910" s="159"/>
      <c r="D3910" s="216">
        <v>2270043.3000000007</v>
      </c>
      <c r="E3910" s="217">
        <v>1721633.81</v>
      </c>
      <c r="F3910" s="20">
        <v>0</v>
      </c>
      <c r="G3910" s="21">
        <f t="shared" si="61"/>
        <v>548409.49000000069</v>
      </c>
      <c r="H3910" s="20">
        <v>0</v>
      </c>
      <c r="I3910" s="20">
        <v>0</v>
      </c>
    </row>
    <row r="3911" spans="1:9" x14ac:dyDescent="0.25">
      <c r="A3911" s="166" t="s">
        <v>3660</v>
      </c>
      <c r="B3911" s="93"/>
      <c r="C3911" s="159"/>
      <c r="D3911" s="216">
        <v>1804191.19</v>
      </c>
      <c r="E3911" s="217">
        <v>1364114.3499999999</v>
      </c>
      <c r="F3911" s="20">
        <v>0</v>
      </c>
      <c r="G3911" s="21">
        <f t="shared" si="61"/>
        <v>440076.84000000008</v>
      </c>
      <c r="H3911" s="20">
        <v>0</v>
      </c>
      <c r="I3911" s="20">
        <v>0</v>
      </c>
    </row>
    <row r="3912" spans="1:9" x14ac:dyDescent="0.25">
      <c r="A3912" s="166" t="s">
        <v>3960</v>
      </c>
      <c r="B3912" s="93"/>
      <c r="C3912" s="159"/>
      <c r="D3912" s="216">
        <v>160123.59999999989</v>
      </c>
      <c r="E3912" s="217">
        <v>79268.599999999977</v>
      </c>
      <c r="F3912" s="20">
        <v>0</v>
      </c>
      <c r="G3912" s="21">
        <f t="shared" si="61"/>
        <v>80854.999999999913</v>
      </c>
      <c r="H3912" s="20">
        <v>0</v>
      </c>
      <c r="I3912" s="20">
        <v>0</v>
      </c>
    </row>
    <row r="3913" spans="1:9" x14ac:dyDescent="0.25">
      <c r="A3913" s="166" t="s">
        <v>3640</v>
      </c>
      <c r="B3913" s="93"/>
      <c r="C3913" s="159"/>
      <c r="D3913" s="216">
        <v>1112357.7999999996</v>
      </c>
      <c r="E3913" s="217">
        <v>945720.08000000007</v>
      </c>
      <c r="F3913" s="20">
        <v>0</v>
      </c>
      <c r="G3913" s="21">
        <f t="shared" si="61"/>
        <v>166637.71999999951</v>
      </c>
      <c r="H3913" s="20">
        <v>0</v>
      </c>
      <c r="I3913" s="20">
        <v>0</v>
      </c>
    </row>
    <row r="3914" spans="1:9" x14ac:dyDescent="0.25">
      <c r="A3914" s="166" t="s">
        <v>3641</v>
      </c>
      <c r="B3914" s="93"/>
      <c r="C3914" s="159"/>
      <c r="D3914" s="216">
        <v>1196337.71</v>
      </c>
      <c r="E3914" s="217">
        <v>924703.74000000011</v>
      </c>
      <c r="F3914" s="20">
        <v>0</v>
      </c>
      <c r="G3914" s="21">
        <f t="shared" si="61"/>
        <v>271633.96999999986</v>
      </c>
      <c r="H3914" s="20">
        <v>0</v>
      </c>
      <c r="I3914" s="20">
        <v>0</v>
      </c>
    </row>
    <row r="3915" spans="1:9" x14ac:dyDescent="0.25">
      <c r="A3915" s="166" t="s">
        <v>3691</v>
      </c>
      <c r="B3915" s="93"/>
      <c r="C3915" s="159"/>
      <c r="D3915" s="216">
        <v>1822757.2999999998</v>
      </c>
      <c r="E3915" s="217">
        <v>1491932.9299999997</v>
      </c>
      <c r="F3915" s="20">
        <v>0</v>
      </c>
      <c r="G3915" s="21">
        <f t="shared" si="61"/>
        <v>330824.37000000011</v>
      </c>
      <c r="H3915" s="20">
        <v>0</v>
      </c>
      <c r="I3915" s="20">
        <v>0</v>
      </c>
    </row>
    <row r="3916" spans="1:9" x14ac:dyDescent="0.25">
      <c r="A3916" s="166" t="s">
        <v>3586</v>
      </c>
      <c r="B3916" s="93"/>
      <c r="C3916" s="159"/>
      <c r="D3916" s="216">
        <v>490976.1999999999</v>
      </c>
      <c r="E3916" s="217">
        <v>345718.7300000001</v>
      </c>
      <c r="F3916" s="20">
        <v>0</v>
      </c>
      <c r="G3916" s="21">
        <f t="shared" si="61"/>
        <v>145257.4699999998</v>
      </c>
      <c r="H3916" s="20">
        <v>0</v>
      </c>
      <c r="I3916" s="20">
        <v>0</v>
      </c>
    </row>
    <row r="3917" spans="1:9" x14ac:dyDescent="0.25">
      <c r="A3917" s="166" t="s">
        <v>3961</v>
      </c>
      <c r="B3917" s="93"/>
      <c r="C3917" s="159"/>
      <c r="D3917" s="216">
        <v>162424.3000000001</v>
      </c>
      <c r="E3917" s="217">
        <v>31570.549999999996</v>
      </c>
      <c r="F3917" s="20">
        <v>0</v>
      </c>
      <c r="G3917" s="21">
        <f t="shared" si="61"/>
        <v>130853.75000000012</v>
      </c>
      <c r="H3917" s="20">
        <v>0</v>
      </c>
      <c r="I3917" s="20">
        <v>0</v>
      </c>
    </row>
    <row r="3918" spans="1:9" x14ac:dyDescent="0.25">
      <c r="A3918" s="166" t="s">
        <v>3962</v>
      </c>
      <c r="B3918" s="93"/>
      <c r="C3918" s="159"/>
      <c r="D3918" s="216">
        <v>153206.59999999998</v>
      </c>
      <c r="E3918" s="217">
        <v>5266.2</v>
      </c>
      <c r="F3918" s="20">
        <v>0</v>
      </c>
      <c r="G3918" s="21">
        <f t="shared" si="61"/>
        <v>147940.39999999997</v>
      </c>
      <c r="H3918" s="20">
        <v>0</v>
      </c>
      <c r="I3918" s="20">
        <v>0</v>
      </c>
    </row>
    <row r="3919" spans="1:9" x14ac:dyDescent="0.25">
      <c r="A3919" s="166" t="s">
        <v>3613</v>
      </c>
      <c r="B3919" s="93"/>
      <c r="C3919" s="159"/>
      <c r="D3919" s="216">
        <v>921749.80000000051</v>
      </c>
      <c r="E3919" s="217">
        <v>691197.87</v>
      </c>
      <c r="F3919" s="20">
        <v>0</v>
      </c>
      <c r="G3919" s="21">
        <f t="shared" si="61"/>
        <v>230551.93000000052</v>
      </c>
      <c r="H3919" s="20">
        <v>0</v>
      </c>
      <c r="I3919" s="20">
        <v>0</v>
      </c>
    </row>
    <row r="3920" spans="1:9" x14ac:dyDescent="0.25">
      <c r="A3920" s="166" t="s">
        <v>3661</v>
      </c>
      <c r="B3920" s="93"/>
      <c r="C3920" s="159"/>
      <c r="D3920" s="216">
        <v>2071618.6000000006</v>
      </c>
      <c r="E3920" s="217">
        <v>1091356.8</v>
      </c>
      <c r="F3920" s="20">
        <v>0</v>
      </c>
      <c r="G3920" s="21">
        <f t="shared" si="61"/>
        <v>980261.80000000051</v>
      </c>
      <c r="H3920" s="20">
        <v>0</v>
      </c>
      <c r="I3920" s="20">
        <v>0</v>
      </c>
    </row>
    <row r="3921" spans="1:9" x14ac:dyDescent="0.25">
      <c r="A3921" s="166" t="s">
        <v>3614</v>
      </c>
      <c r="B3921" s="93"/>
      <c r="C3921" s="159"/>
      <c r="D3921" s="216">
        <v>1356119.8499999999</v>
      </c>
      <c r="E3921" s="217">
        <v>1399779.09</v>
      </c>
      <c r="F3921" s="20">
        <v>0</v>
      </c>
      <c r="G3921" s="21">
        <f t="shared" si="61"/>
        <v>-43659.240000000224</v>
      </c>
      <c r="H3921" s="20">
        <v>0</v>
      </c>
      <c r="I3921" s="20">
        <v>0</v>
      </c>
    </row>
    <row r="3922" spans="1:9" x14ac:dyDescent="0.25">
      <c r="A3922" s="167" t="s">
        <v>3963</v>
      </c>
      <c r="B3922" s="93"/>
      <c r="C3922" s="159"/>
      <c r="D3922" s="216">
        <v>131619.59999999998</v>
      </c>
      <c r="E3922" s="217">
        <v>137799.09999999998</v>
      </c>
      <c r="F3922" s="20">
        <v>0</v>
      </c>
      <c r="G3922" s="21">
        <f t="shared" si="61"/>
        <v>-6179.5</v>
      </c>
      <c r="H3922" s="20">
        <v>0</v>
      </c>
      <c r="I3922" s="20">
        <v>0</v>
      </c>
    </row>
    <row r="3923" spans="1:9" x14ac:dyDescent="0.25">
      <c r="A3923" s="168" t="s">
        <v>3964</v>
      </c>
      <c r="B3923" s="93"/>
      <c r="C3923" s="159"/>
      <c r="D3923" s="216">
        <v>1339286.8999999999</v>
      </c>
      <c r="E3923" s="217">
        <v>956519.96</v>
      </c>
      <c r="F3923" s="20">
        <v>0</v>
      </c>
      <c r="G3923" s="21">
        <f t="shared" si="61"/>
        <v>382766.93999999994</v>
      </c>
      <c r="H3923" s="20">
        <v>0</v>
      </c>
      <c r="I3923" s="20">
        <v>0</v>
      </c>
    </row>
    <row r="3924" spans="1:9" x14ac:dyDescent="0.25">
      <c r="A3924" s="169" t="s">
        <v>3965</v>
      </c>
      <c r="B3924" s="93"/>
      <c r="C3924" s="159"/>
      <c r="D3924" s="216">
        <v>3750934.2000000016</v>
      </c>
      <c r="E3924" s="217">
        <v>3104100.8200000017</v>
      </c>
      <c r="F3924" s="20">
        <v>0</v>
      </c>
      <c r="G3924" s="21">
        <f t="shared" si="61"/>
        <v>646833.37999999989</v>
      </c>
      <c r="H3924" s="20">
        <v>0</v>
      </c>
      <c r="I3924" s="20">
        <v>0</v>
      </c>
    </row>
    <row r="3925" spans="1:9" x14ac:dyDescent="0.25">
      <c r="A3925" s="169" t="s">
        <v>3966</v>
      </c>
      <c r="B3925" s="93"/>
      <c r="C3925" s="159"/>
      <c r="D3925" s="216">
        <v>2858214.3999999994</v>
      </c>
      <c r="E3925" s="217">
        <v>1895514.4800000002</v>
      </c>
      <c r="F3925" s="20">
        <v>0</v>
      </c>
      <c r="G3925" s="21">
        <f t="shared" si="61"/>
        <v>962699.91999999923</v>
      </c>
      <c r="H3925" s="20">
        <v>0</v>
      </c>
      <c r="I3925" s="20">
        <v>0</v>
      </c>
    </row>
    <row r="3926" spans="1:9" x14ac:dyDescent="0.25">
      <c r="A3926" s="166" t="s">
        <v>3967</v>
      </c>
      <c r="B3926" s="93"/>
      <c r="C3926" s="159"/>
      <c r="D3926" s="216">
        <v>1164170.3599999996</v>
      </c>
      <c r="E3926" s="217">
        <v>787543.16</v>
      </c>
      <c r="F3926" s="20">
        <v>0</v>
      </c>
      <c r="G3926" s="21">
        <f t="shared" si="61"/>
        <v>376627.1999999996</v>
      </c>
      <c r="H3926" s="20">
        <v>0</v>
      </c>
      <c r="I3926" s="20">
        <v>0</v>
      </c>
    </row>
    <row r="3927" spans="1:9" x14ac:dyDescent="0.25">
      <c r="A3927" s="168" t="s">
        <v>3968</v>
      </c>
      <c r="B3927" s="93"/>
      <c r="C3927" s="159"/>
      <c r="D3927" s="216">
        <v>152795.75999999995</v>
      </c>
      <c r="E3927" s="217">
        <v>56107.600000000028</v>
      </c>
      <c r="F3927" s="20">
        <v>0</v>
      </c>
      <c r="G3927" s="21">
        <f t="shared" si="61"/>
        <v>96688.159999999916</v>
      </c>
      <c r="H3927" s="20">
        <v>0</v>
      </c>
      <c r="I3927" s="20">
        <v>0</v>
      </c>
    </row>
    <row r="3928" spans="1:9" x14ac:dyDescent="0.25">
      <c r="A3928" s="166" t="s">
        <v>3969</v>
      </c>
      <c r="B3928" s="93"/>
      <c r="C3928" s="159"/>
      <c r="D3928" s="216">
        <v>146886.17000000001</v>
      </c>
      <c r="E3928" s="217">
        <v>98886.07</v>
      </c>
      <c r="F3928" s="20">
        <v>0</v>
      </c>
      <c r="G3928" s="21">
        <f t="shared" si="61"/>
        <v>48000.100000000006</v>
      </c>
      <c r="H3928" s="20">
        <v>0</v>
      </c>
      <c r="I3928" s="20">
        <v>0</v>
      </c>
    </row>
    <row r="3929" spans="1:9" x14ac:dyDescent="0.25">
      <c r="A3929" s="166" t="s">
        <v>3615</v>
      </c>
      <c r="B3929" s="93"/>
      <c r="C3929" s="159"/>
      <c r="D3929" s="216">
        <v>303886.30000000022</v>
      </c>
      <c r="E3929" s="217">
        <v>154576.05999999994</v>
      </c>
      <c r="F3929" s="20">
        <v>0</v>
      </c>
      <c r="G3929" s="21">
        <f t="shared" si="61"/>
        <v>149310.24000000028</v>
      </c>
      <c r="H3929" s="20">
        <v>0</v>
      </c>
      <c r="I3929" s="20">
        <v>0</v>
      </c>
    </row>
    <row r="3930" spans="1:9" x14ac:dyDescent="0.25">
      <c r="A3930" s="168" t="s">
        <v>3662</v>
      </c>
      <c r="B3930" s="93"/>
      <c r="C3930" s="159"/>
      <c r="D3930" s="216">
        <v>365317.19999999984</v>
      </c>
      <c r="E3930" s="217">
        <v>47467.139999999992</v>
      </c>
      <c r="F3930" s="20">
        <v>0</v>
      </c>
      <c r="G3930" s="21">
        <f t="shared" si="61"/>
        <v>317850.05999999982</v>
      </c>
      <c r="H3930" s="20">
        <v>0</v>
      </c>
      <c r="I3930" s="20">
        <v>0</v>
      </c>
    </row>
    <row r="3931" spans="1:9" x14ac:dyDescent="0.25">
      <c r="A3931" s="166" t="s">
        <v>3970</v>
      </c>
      <c r="B3931" s="93"/>
      <c r="C3931" s="159"/>
      <c r="D3931" s="216">
        <v>1118585.7899999998</v>
      </c>
      <c r="E3931" s="217">
        <v>897530.94999999984</v>
      </c>
      <c r="F3931" s="20">
        <v>0</v>
      </c>
      <c r="G3931" s="21">
        <f t="shared" si="61"/>
        <v>221054.83999999997</v>
      </c>
      <c r="H3931" s="20">
        <v>0</v>
      </c>
      <c r="I3931" s="20">
        <v>0</v>
      </c>
    </row>
    <row r="3932" spans="1:9" x14ac:dyDescent="0.25">
      <c r="A3932" s="166" t="s">
        <v>3642</v>
      </c>
      <c r="B3932" s="93"/>
      <c r="C3932" s="159"/>
      <c r="D3932" s="216">
        <v>991852.73999999964</v>
      </c>
      <c r="E3932" s="217">
        <v>617398.1599999998</v>
      </c>
      <c r="F3932" s="20">
        <v>0</v>
      </c>
      <c r="G3932" s="21">
        <f t="shared" si="61"/>
        <v>374454.57999999984</v>
      </c>
      <c r="H3932" s="20">
        <v>0</v>
      </c>
      <c r="I3932" s="20">
        <v>0</v>
      </c>
    </row>
    <row r="3933" spans="1:9" x14ac:dyDescent="0.25">
      <c r="A3933" s="166" t="s">
        <v>3971</v>
      </c>
      <c r="B3933" s="93"/>
      <c r="C3933" s="159"/>
      <c r="D3933" s="216">
        <v>192660.78000000003</v>
      </c>
      <c r="E3933" s="217">
        <v>145934.81999999998</v>
      </c>
      <c r="F3933" s="20">
        <v>0</v>
      </c>
      <c r="G3933" s="21">
        <f t="shared" si="61"/>
        <v>46725.96000000005</v>
      </c>
      <c r="H3933" s="20">
        <v>0</v>
      </c>
      <c r="I3933" s="20">
        <v>0</v>
      </c>
    </row>
    <row r="3934" spans="1:9" x14ac:dyDescent="0.25">
      <c r="A3934" s="166" t="s">
        <v>3972</v>
      </c>
      <c r="B3934" s="93"/>
      <c r="C3934" s="159"/>
      <c r="D3934" s="216">
        <v>1416491.7999999989</v>
      </c>
      <c r="E3934" s="217">
        <v>1043111.4399999997</v>
      </c>
      <c r="F3934" s="20">
        <v>0</v>
      </c>
      <c r="G3934" s="21">
        <f t="shared" si="61"/>
        <v>373380.35999999917</v>
      </c>
      <c r="H3934" s="20">
        <v>0</v>
      </c>
      <c r="I3934" s="20">
        <v>0</v>
      </c>
    </row>
    <row r="3935" spans="1:9" x14ac:dyDescent="0.25">
      <c r="A3935" s="166" t="s">
        <v>3973</v>
      </c>
      <c r="B3935" s="93"/>
      <c r="C3935" s="159"/>
      <c r="D3935" s="216">
        <v>1159770.0999999999</v>
      </c>
      <c r="E3935" s="217">
        <v>857488.7799999998</v>
      </c>
      <c r="F3935" s="20">
        <v>0</v>
      </c>
      <c r="G3935" s="21">
        <f t="shared" si="61"/>
        <v>302281.32000000007</v>
      </c>
      <c r="H3935" s="20">
        <v>0</v>
      </c>
      <c r="I3935" s="20">
        <v>0</v>
      </c>
    </row>
    <row r="3936" spans="1:9" x14ac:dyDescent="0.25">
      <c r="A3936" s="166" t="s">
        <v>3974</v>
      </c>
      <c r="B3936" s="93"/>
      <c r="C3936" s="159"/>
      <c r="D3936" s="216">
        <v>2096953.0500000003</v>
      </c>
      <c r="E3936" s="217">
        <v>1816928.4</v>
      </c>
      <c r="F3936" s="20">
        <v>0</v>
      </c>
      <c r="G3936" s="21">
        <f t="shared" si="61"/>
        <v>280024.65000000037</v>
      </c>
      <c r="H3936" s="20">
        <v>0</v>
      </c>
      <c r="I3936" s="20">
        <v>0</v>
      </c>
    </row>
    <row r="3937" spans="1:9" x14ac:dyDescent="0.25">
      <c r="A3937" s="166" t="s">
        <v>3975</v>
      </c>
      <c r="B3937" s="93"/>
      <c r="C3937" s="159"/>
      <c r="D3937" s="216">
        <v>776447.98000000021</v>
      </c>
      <c r="E3937" s="217">
        <v>586787.64999999991</v>
      </c>
      <c r="F3937" s="20">
        <v>0</v>
      </c>
      <c r="G3937" s="21">
        <f t="shared" si="61"/>
        <v>189660.33000000031</v>
      </c>
      <c r="H3937" s="20">
        <v>0</v>
      </c>
      <c r="I3937" s="20">
        <v>0</v>
      </c>
    </row>
    <row r="3938" spans="1:9" x14ac:dyDescent="0.25">
      <c r="A3938" s="168" t="s">
        <v>3976</v>
      </c>
      <c r="B3938" s="93"/>
      <c r="C3938" s="159"/>
      <c r="D3938" s="216">
        <v>861779.97999999975</v>
      </c>
      <c r="E3938" s="217">
        <v>411480.92</v>
      </c>
      <c r="F3938" s="20">
        <v>0</v>
      </c>
      <c r="G3938" s="21">
        <f t="shared" si="61"/>
        <v>450299.05999999976</v>
      </c>
      <c r="H3938" s="20">
        <v>0</v>
      </c>
      <c r="I3938" s="20">
        <v>0</v>
      </c>
    </row>
    <row r="3939" spans="1:9" x14ac:dyDescent="0.25">
      <c r="A3939" s="166" t="s">
        <v>3977</v>
      </c>
      <c r="B3939" s="93"/>
      <c r="C3939" s="159"/>
      <c r="D3939" s="216">
        <v>1240264.6399999997</v>
      </c>
      <c r="E3939" s="217">
        <v>975063.13999999955</v>
      </c>
      <c r="F3939" s="20">
        <v>0</v>
      </c>
      <c r="G3939" s="21">
        <f t="shared" si="61"/>
        <v>265201.50000000012</v>
      </c>
      <c r="H3939" s="20">
        <v>0</v>
      </c>
      <c r="I3939" s="20">
        <v>0</v>
      </c>
    </row>
    <row r="3940" spans="1:9" x14ac:dyDescent="0.25">
      <c r="A3940" s="166" t="s">
        <v>3978</v>
      </c>
      <c r="B3940" s="93"/>
      <c r="C3940" s="159"/>
      <c r="D3940" s="216">
        <v>178711.8000000001</v>
      </c>
      <c r="E3940" s="217">
        <v>175101.37000000002</v>
      </c>
      <c r="F3940" s="20">
        <v>0</v>
      </c>
      <c r="G3940" s="21">
        <f t="shared" si="61"/>
        <v>3610.4300000000803</v>
      </c>
      <c r="H3940" s="20">
        <v>0</v>
      </c>
      <c r="I3940" s="20">
        <v>0</v>
      </c>
    </row>
    <row r="3941" spans="1:9" x14ac:dyDescent="0.25">
      <c r="A3941" s="168" t="s">
        <v>3979</v>
      </c>
      <c r="B3941" s="93"/>
      <c r="C3941" s="159"/>
      <c r="D3941" s="216">
        <v>96711.100000000035</v>
      </c>
      <c r="E3941" s="217">
        <v>96086.150000000009</v>
      </c>
      <c r="F3941" s="20">
        <v>0</v>
      </c>
      <c r="G3941" s="21">
        <f t="shared" si="61"/>
        <v>624.95000000002619</v>
      </c>
      <c r="H3941" s="20">
        <v>0</v>
      </c>
      <c r="I3941" s="20">
        <v>0</v>
      </c>
    </row>
    <row r="3942" spans="1:9" x14ac:dyDescent="0.25">
      <c r="A3942" s="168" t="s">
        <v>3600</v>
      </c>
      <c r="B3942" s="93"/>
      <c r="C3942" s="159"/>
      <c r="D3942" s="216">
        <v>2331860.0000000009</v>
      </c>
      <c r="E3942" s="217">
        <v>1555646.21</v>
      </c>
      <c r="F3942" s="20">
        <v>0</v>
      </c>
      <c r="G3942" s="21">
        <f t="shared" si="61"/>
        <v>776213.79000000097</v>
      </c>
      <c r="H3942" s="20">
        <v>0</v>
      </c>
      <c r="I3942" s="20">
        <v>0</v>
      </c>
    </row>
    <row r="3943" spans="1:9" x14ac:dyDescent="0.25">
      <c r="A3943" s="166" t="s">
        <v>3643</v>
      </c>
      <c r="B3943" s="93"/>
      <c r="C3943" s="159"/>
      <c r="D3943" s="216">
        <v>977929.99999999988</v>
      </c>
      <c r="E3943" s="217">
        <v>871615.59999999986</v>
      </c>
      <c r="F3943" s="20">
        <v>0</v>
      </c>
      <c r="G3943" s="21">
        <f t="shared" si="61"/>
        <v>106314.40000000002</v>
      </c>
      <c r="H3943" s="20">
        <v>0</v>
      </c>
      <c r="I3943" s="20">
        <v>0</v>
      </c>
    </row>
    <row r="3944" spans="1:9" x14ac:dyDescent="0.25">
      <c r="A3944" s="166" t="s">
        <v>3692</v>
      </c>
      <c r="B3944" s="93"/>
      <c r="C3944" s="159"/>
      <c r="D3944" s="216">
        <v>1658981.4999999995</v>
      </c>
      <c r="E3944" s="217">
        <v>1319779.3099999998</v>
      </c>
      <c r="F3944" s="20">
        <v>0</v>
      </c>
      <c r="G3944" s="21">
        <f t="shared" si="61"/>
        <v>339202.18999999971</v>
      </c>
      <c r="H3944" s="20">
        <v>0</v>
      </c>
      <c r="I3944" s="20">
        <v>0</v>
      </c>
    </row>
    <row r="3945" spans="1:9" x14ac:dyDescent="0.25">
      <c r="A3945" s="166" t="s">
        <v>3980</v>
      </c>
      <c r="B3945" s="93"/>
      <c r="C3945" s="159"/>
      <c r="D3945" s="216">
        <v>1530951.8800000008</v>
      </c>
      <c r="E3945" s="217">
        <v>1046914.5099999998</v>
      </c>
      <c r="F3945" s="20">
        <v>0</v>
      </c>
      <c r="G3945" s="21">
        <f t="shared" si="61"/>
        <v>484037.37000000104</v>
      </c>
      <c r="H3945" s="20">
        <v>0</v>
      </c>
      <c r="I3945" s="20">
        <v>0</v>
      </c>
    </row>
    <row r="3946" spans="1:9" x14ac:dyDescent="0.25">
      <c r="A3946" s="166" t="s">
        <v>3981</v>
      </c>
      <c r="B3946" s="93"/>
      <c r="C3946" s="159"/>
      <c r="D3946" s="216">
        <v>1147572.4000000001</v>
      </c>
      <c r="E3946" s="217">
        <v>791858.75</v>
      </c>
      <c r="F3946" s="20">
        <v>0</v>
      </c>
      <c r="G3946" s="21">
        <f t="shared" si="61"/>
        <v>355713.65000000014</v>
      </c>
      <c r="H3946" s="20">
        <v>0</v>
      </c>
      <c r="I3946" s="20">
        <v>0</v>
      </c>
    </row>
    <row r="3947" spans="1:9" x14ac:dyDescent="0.25">
      <c r="A3947" s="166" t="s">
        <v>3616</v>
      </c>
      <c r="B3947" s="93"/>
      <c r="C3947" s="159"/>
      <c r="D3947" s="216">
        <v>435018.9000000002</v>
      </c>
      <c r="E3947" s="217">
        <v>303368.29999999993</v>
      </c>
      <c r="F3947" s="20">
        <v>0</v>
      </c>
      <c r="G3947" s="21">
        <f t="shared" si="61"/>
        <v>131650.60000000027</v>
      </c>
      <c r="H3947" s="20">
        <v>0</v>
      </c>
      <c r="I3947" s="20">
        <v>0</v>
      </c>
    </row>
    <row r="3948" spans="1:9" x14ac:dyDescent="0.25">
      <c r="A3948" s="166" t="s">
        <v>3673</v>
      </c>
      <c r="B3948" s="93"/>
      <c r="C3948" s="159"/>
      <c r="D3948" s="216">
        <v>731493.05999999982</v>
      </c>
      <c r="E3948" s="217">
        <v>577922.1399999999</v>
      </c>
      <c r="F3948" s="20">
        <v>0</v>
      </c>
      <c r="G3948" s="21">
        <f t="shared" si="61"/>
        <v>153570.91999999993</v>
      </c>
      <c r="H3948" s="20">
        <v>0</v>
      </c>
      <c r="I3948" s="20">
        <v>0</v>
      </c>
    </row>
    <row r="3949" spans="1:9" x14ac:dyDescent="0.25">
      <c r="A3949" s="166" t="s">
        <v>4206</v>
      </c>
      <c r="B3949" s="93"/>
      <c r="C3949" s="159"/>
      <c r="D3949" s="216">
        <v>702458.39999999944</v>
      </c>
      <c r="E3949" s="217">
        <v>462629.74999999994</v>
      </c>
      <c r="F3949" s="20">
        <v>0</v>
      </c>
      <c r="G3949" s="21">
        <f t="shared" si="61"/>
        <v>239828.6499999995</v>
      </c>
      <c r="H3949" s="20">
        <v>0</v>
      </c>
      <c r="I3949" s="20">
        <v>0</v>
      </c>
    </row>
    <row r="3950" spans="1:9" x14ac:dyDescent="0.25">
      <c r="A3950" s="166" t="s">
        <v>3617</v>
      </c>
      <c r="B3950" s="93"/>
      <c r="C3950" s="159"/>
      <c r="D3950" s="216">
        <v>1565672.4</v>
      </c>
      <c r="E3950" s="217">
        <v>1152220.4900000002</v>
      </c>
      <c r="F3950" s="20">
        <v>0</v>
      </c>
      <c r="G3950" s="21">
        <f t="shared" si="61"/>
        <v>413451.90999999968</v>
      </c>
      <c r="H3950" s="20">
        <v>0</v>
      </c>
      <c r="I3950" s="20">
        <v>0</v>
      </c>
    </row>
    <row r="3951" spans="1:9" x14ac:dyDescent="0.25">
      <c r="A3951" s="166" t="s">
        <v>4207</v>
      </c>
      <c r="B3951" s="93"/>
      <c r="C3951" s="159"/>
      <c r="D3951" s="216">
        <v>1332916.3999999994</v>
      </c>
      <c r="E3951" s="217">
        <v>1123042.0499999996</v>
      </c>
      <c r="F3951" s="20">
        <v>0</v>
      </c>
      <c r="G3951" s="21">
        <f t="shared" si="61"/>
        <v>209874.34999999986</v>
      </c>
      <c r="H3951" s="20">
        <v>0</v>
      </c>
      <c r="I3951" s="20">
        <v>0</v>
      </c>
    </row>
    <row r="3952" spans="1:9" x14ac:dyDescent="0.25">
      <c r="A3952" s="166" t="s">
        <v>3982</v>
      </c>
      <c r="B3952" s="93"/>
      <c r="C3952" s="159"/>
      <c r="D3952" s="216">
        <v>1352714.3199999998</v>
      </c>
      <c r="E3952" s="217">
        <v>998958.89999999967</v>
      </c>
      <c r="F3952" s="20">
        <v>0</v>
      </c>
      <c r="G3952" s="21">
        <f t="shared" si="61"/>
        <v>353755.42000000016</v>
      </c>
      <c r="H3952" s="20">
        <v>0</v>
      </c>
      <c r="I3952" s="20">
        <v>0</v>
      </c>
    </row>
    <row r="3953" spans="1:9" x14ac:dyDescent="0.25">
      <c r="A3953" s="166" t="s">
        <v>4208</v>
      </c>
      <c r="B3953" s="93"/>
      <c r="C3953" s="159"/>
      <c r="D3953" s="216">
        <v>924474.90000000026</v>
      </c>
      <c r="E3953" s="217">
        <v>635949.16999999993</v>
      </c>
      <c r="F3953" s="20">
        <v>0</v>
      </c>
      <c r="G3953" s="21">
        <f t="shared" si="61"/>
        <v>288525.73000000033</v>
      </c>
      <c r="H3953" s="20">
        <v>0</v>
      </c>
      <c r="I3953" s="20">
        <v>0</v>
      </c>
    </row>
    <row r="3954" spans="1:9" x14ac:dyDescent="0.25">
      <c r="A3954" s="166" t="s">
        <v>3983</v>
      </c>
      <c r="B3954" s="93"/>
      <c r="C3954" s="159"/>
      <c r="D3954" s="216">
        <v>856723.32000000018</v>
      </c>
      <c r="E3954" s="217">
        <v>690126.84</v>
      </c>
      <c r="F3954" s="20">
        <v>0</v>
      </c>
      <c r="G3954" s="21">
        <f t="shared" si="61"/>
        <v>166596.48000000021</v>
      </c>
      <c r="H3954" s="20">
        <v>0</v>
      </c>
      <c r="I3954" s="20">
        <v>0</v>
      </c>
    </row>
    <row r="3955" spans="1:9" x14ac:dyDescent="0.25">
      <c r="A3955" s="166" t="s">
        <v>4209</v>
      </c>
      <c r="B3955" s="93"/>
      <c r="C3955" s="159"/>
      <c r="D3955" s="216">
        <v>1710652.4899999998</v>
      </c>
      <c r="E3955" s="217">
        <v>917377.87</v>
      </c>
      <c r="F3955" s="20">
        <v>0</v>
      </c>
      <c r="G3955" s="21">
        <f t="shared" si="61"/>
        <v>793274.61999999976</v>
      </c>
      <c r="H3955" s="20">
        <v>0</v>
      </c>
      <c r="I3955" s="20">
        <v>0</v>
      </c>
    </row>
    <row r="3956" spans="1:9" x14ac:dyDescent="0.25">
      <c r="A3956" s="166" t="s">
        <v>4210</v>
      </c>
      <c r="B3956" s="93"/>
      <c r="C3956" s="159"/>
      <c r="D3956" s="216">
        <v>3576334.9000000008</v>
      </c>
      <c r="E3956" s="217">
        <v>2936888.8300000005</v>
      </c>
      <c r="F3956" s="20">
        <v>0</v>
      </c>
      <c r="G3956" s="21">
        <f t="shared" si="61"/>
        <v>639446.0700000003</v>
      </c>
      <c r="H3956" s="20">
        <v>0</v>
      </c>
      <c r="I3956" s="20">
        <v>0</v>
      </c>
    </row>
    <row r="3957" spans="1:9" x14ac:dyDescent="0.25">
      <c r="A3957" s="166" t="s">
        <v>3693</v>
      </c>
      <c r="B3957" s="93"/>
      <c r="C3957" s="159"/>
      <c r="D3957" s="216">
        <v>828630.55999999994</v>
      </c>
      <c r="E3957" s="217">
        <v>638993.90999999992</v>
      </c>
      <c r="F3957" s="20">
        <v>0</v>
      </c>
      <c r="G3957" s="21">
        <f t="shared" si="61"/>
        <v>189636.65000000002</v>
      </c>
      <c r="H3957" s="20">
        <v>0</v>
      </c>
      <c r="I3957" s="20">
        <v>0</v>
      </c>
    </row>
    <row r="3958" spans="1:9" x14ac:dyDescent="0.25">
      <c r="A3958" s="166" t="s">
        <v>3587</v>
      </c>
      <c r="B3958" s="93"/>
      <c r="C3958" s="159"/>
      <c r="D3958" s="216">
        <v>841807.29999999981</v>
      </c>
      <c r="E3958" s="217">
        <v>660711.81000000006</v>
      </c>
      <c r="F3958" s="20">
        <v>0</v>
      </c>
      <c r="G3958" s="21">
        <f t="shared" si="61"/>
        <v>181095.48999999976</v>
      </c>
      <c r="H3958" s="20">
        <v>0</v>
      </c>
      <c r="I3958" s="20">
        <v>0</v>
      </c>
    </row>
    <row r="3959" spans="1:9" x14ac:dyDescent="0.25">
      <c r="A3959" s="166" t="s">
        <v>3984</v>
      </c>
      <c r="B3959" s="93"/>
      <c r="C3959" s="159"/>
      <c r="D3959" s="216">
        <v>1446117.9999999995</v>
      </c>
      <c r="E3959" s="217">
        <v>1125632.9599999997</v>
      </c>
      <c r="F3959" s="20">
        <v>0</v>
      </c>
      <c r="G3959" s="21">
        <f t="shared" si="61"/>
        <v>320485.0399999998</v>
      </c>
      <c r="H3959" s="20">
        <v>0</v>
      </c>
      <c r="I3959" s="20">
        <v>0</v>
      </c>
    </row>
    <row r="3960" spans="1:9" x14ac:dyDescent="0.25">
      <c r="A3960" s="166" t="s">
        <v>3674</v>
      </c>
      <c r="B3960" s="93"/>
      <c r="C3960" s="159"/>
      <c r="D3960" s="216">
        <v>2590915.9699999983</v>
      </c>
      <c r="E3960" s="217">
        <v>1566990.1699999995</v>
      </c>
      <c r="F3960" s="20">
        <v>0</v>
      </c>
      <c r="G3960" s="21">
        <f t="shared" ref="G3960:G4023" si="62">D3960-E3960</f>
        <v>1023925.7999999989</v>
      </c>
      <c r="H3960" s="20">
        <v>0</v>
      </c>
      <c r="I3960" s="20">
        <v>0</v>
      </c>
    </row>
    <row r="3961" spans="1:9" x14ac:dyDescent="0.25">
      <c r="A3961" s="166" t="s">
        <v>3618</v>
      </c>
      <c r="B3961" s="93"/>
      <c r="C3961" s="159"/>
      <c r="D3961" s="216">
        <v>1007231.7000000004</v>
      </c>
      <c r="E3961" s="217">
        <v>823278.35000000009</v>
      </c>
      <c r="F3961" s="20">
        <v>0</v>
      </c>
      <c r="G3961" s="21">
        <f t="shared" si="62"/>
        <v>183953.35000000033</v>
      </c>
      <c r="H3961" s="20">
        <v>0</v>
      </c>
      <c r="I3961" s="20">
        <v>0</v>
      </c>
    </row>
    <row r="3962" spans="1:9" x14ac:dyDescent="0.25">
      <c r="A3962" s="166" t="s">
        <v>3663</v>
      </c>
      <c r="B3962" s="93"/>
      <c r="C3962" s="159"/>
      <c r="D3962" s="216">
        <v>2871201.8099999977</v>
      </c>
      <c r="E3962" s="217">
        <v>2447604.3699999992</v>
      </c>
      <c r="F3962" s="20">
        <v>0</v>
      </c>
      <c r="G3962" s="21">
        <f t="shared" si="62"/>
        <v>423597.43999999855</v>
      </c>
      <c r="H3962" s="20">
        <v>0</v>
      </c>
      <c r="I3962" s="20">
        <v>0</v>
      </c>
    </row>
    <row r="3963" spans="1:9" x14ac:dyDescent="0.25">
      <c r="A3963" s="166" t="s">
        <v>3644</v>
      </c>
      <c r="B3963" s="93"/>
      <c r="C3963" s="159"/>
      <c r="D3963" s="216">
        <v>1006220.6999999998</v>
      </c>
      <c r="E3963" s="217">
        <v>816054.31000000017</v>
      </c>
      <c r="F3963" s="20">
        <v>0</v>
      </c>
      <c r="G3963" s="21">
        <f t="shared" si="62"/>
        <v>190166.38999999966</v>
      </c>
      <c r="H3963" s="20">
        <v>0</v>
      </c>
      <c r="I3963" s="20">
        <v>0</v>
      </c>
    </row>
    <row r="3964" spans="1:9" x14ac:dyDescent="0.25">
      <c r="A3964" s="166" t="s">
        <v>3705</v>
      </c>
      <c r="B3964" s="93"/>
      <c r="C3964" s="159"/>
      <c r="D3964" s="216">
        <v>877845.41000000015</v>
      </c>
      <c r="E3964" s="217">
        <v>403908.64</v>
      </c>
      <c r="F3964" s="20">
        <v>0</v>
      </c>
      <c r="G3964" s="21">
        <f t="shared" si="62"/>
        <v>473936.77000000014</v>
      </c>
      <c r="H3964" s="20">
        <v>0</v>
      </c>
      <c r="I3964" s="20">
        <v>0</v>
      </c>
    </row>
    <row r="3965" spans="1:9" x14ac:dyDescent="0.25">
      <c r="A3965" s="166" t="s">
        <v>3601</v>
      </c>
      <c r="B3965" s="93"/>
      <c r="C3965" s="159"/>
      <c r="D3965" s="216">
        <v>1321770.4999999998</v>
      </c>
      <c r="E3965" s="217">
        <v>1124272.97</v>
      </c>
      <c r="F3965" s="20">
        <v>0</v>
      </c>
      <c r="G3965" s="21">
        <f t="shared" si="62"/>
        <v>197497.5299999998</v>
      </c>
      <c r="H3965" s="20">
        <v>0</v>
      </c>
      <c r="I3965" s="20">
        <v>0</v>
      </c>
    </row>
    <row r="3966" spans="1:9" x14ac:dyDescent="0.25">
      <c r="A3966" s="166" t="s">
        <v>3645</v>
      </c>
      <c r="B3966" s="93"/>
      <c r="C3966" s="159"/>
      <c r="D3966" s="216">
        <v>259925.00000000009</v>
      </c>
      <c r="E3966" s="217">
        <v>202546.04</v>
      </c>
      <c r="F3966" s="20">
        <v>0</v>
      </c>
      <c r="G3966" s="21">
        <f t="shared" si="62"/>
        <v>57378.960000000079</v>
      </c>
      <c r="H3966" s="20">
        <v>0</v>
      </c>
      <c r="I3966" s="20">
        <v>0</v>
      </c>
    </row>
    <row r="3967" spans="1:9" x14ac:dyDescent="0.25">
      <c r="A3967" s="166" t="s">
        <v>3694</v>
      </c>
      <c r="B3967" s="93"/>
      <c r="C3967" s="159"/>
      <c r="D3967" s="216">
        <v>1829890.9100000001</v>
      </c>
      <c r="E3967" s="217">
        <v>1343880.6800000006</v>
      </c>
      <c r="F3967" s="20">
        <v>0</v>
      </c>
      <c r="G3967" s="21">
        <f t="shared" si="62"/>
        <v>486010.22999999952</v>
      </c>
      <c r="H3967" s="20">
        <v>0</v>
      </c>
      <c r="I3967" s="20">
        <v>0</v>
      </c>
    </row>
    <row r="3968" spans="1:9" x14ac:dyDescent="0.25">
      <c r="A3968" s="166" t="s">
        <v>3630</v>
      </c>
      <c r="B3968" s="93"/>
      <c r="C3968" s="159"/>
      <c r="D3968" s="216">
        <v>946822.61</v>
      </c>
      <c r="E3968" s="217">
        <v>578019.40000000014</v>
      </c>
      <c r="F3968" s="20">
        <v>0</v>
      </c>
      <c r="G3968" s="21">
        <f t="shared" si="62"/>
        <v>368803.20999999985</v>
      </c>
      <c r="H3968" s="20">
        <v>0</v>
      </c>
      <c r="I3968" s="20">
        <v>0</v>
      </c>
    </row>
    <row r="3969" spans="1:9" x14ac:dyDescent="0.25">
      <c r="A3969" s="166" t="s">
        <v>3675</v>
      </c>
      <c r="B3969" s="93"/>
      <c r="C3969" s="159"/>
      <c r="D3969" s="216">
        <v>811751.90000000014</v>
      </c>
      <c r="E3969" s="217">
        <v>580383.82999999996</v>
      </c>
      <c r="F3969" s="20">
        <v>0</v>
      </c>
      <c r="G3969" s="21">
        <f t="shared" si="62"/>
        <v>231368.07000000018</v>
      </c>
      <c r="H3969" s="20">
        <v>0</v>
      </c>
      <c r="I3969" s="20">
        <v>0</v>
      </c>
    </row>
    <row r="3970" spans="1:9" x14ac:dyDescent="0.25">
      <c r="A3970" s="166" t="s">
        <v>3717</v>
      </c>
      <c r="B3970" s="93"/>
      <c r="C3970" s="159"/>
      <c r="D3970" s="216">
        <v>1163306.600000001</v>
      </c>
      <c r="E3970" s="217">
        <v>755233.02999999968</v>
      </c>
      <c r="F3970" s="20">
        <v>0</v>
      </c>
      <c r="G3970" s="21">
        <f t="shared" si="62"/>
        <v>408073.57000000135</v>
      </c>
      <c r="H3970" s="20">
        <v>0</v>
      </c>
      <c r="I3970" s="20">
        <v>0</v>
      </c>
    </row>
    <row r="3971" spans="1:9" x14ac:dyDescent="0.25">
      <c r="A3971" s="166" t="s">
        <v>3619</v>
      </c>
      <c r="B3971" s="93"/>
      <c r="C3971" s="159"/>
      <c r="D3971" s="216">
        <v>172913.99999999994</v>
      </c>
      <c r="E3971" s="217">
        <v>142158.46000000002</v>
      </c>
      <c r="F3971" s="20">
        <v>0</v>
      </c>
      <c r="G3971" s="21">
        <f t="shared" si="62"/>
        <v>30755.539999999921</v>
      </c>
      <c r="H3971" s="20">
        <v>0</v>
      </c>
      <c r="I3971" s="20">
        <v>0</v>
      </c>
    </row>
    <row r="3972" spans="1:9" x14ac:dyDescent="0.25">
      <c r="A3972" s="166" t="s">
        <v>3726</v>
      </c>
      <c r="B3972" s="93"/>
      <c r="C3972" s="159"/>
      <c r="D3972" s="216">
        <v>553344.99999999988</v>
      </c>
      <c r="E3972" s="217">
        <v>473301.95000000013</v>
      </c>
      <c r="F3972" s="20">
        <v>0</v>
      </c>
      <c r="G3972" s="21">
        <f t="shared" si="62"/>
        <v>80043.049999999756</v>
      </c>
      <c r="H3972" s="20">
        <v>0</v>
      </c>
      <c r="I3972" s="20">
        <v>0</v>
      </c>
    </row>
    <row r="3973" spans="1:9" x14ac:dyDescent="0.25">
      <c r="A3973" s="166" t="s">
        <v>3718</v>
      </c>
      <c r="B3973" s="93"/>
      <c r="C3973" s="159"/>
      <c r="D3973" s="216">
        <v>5722001.5999999996</v>
      </c>
      <c r="E3973" s="217">
        <v>2864810.39</v>
      </c>
      <c r="F3973" s="20">
        <v>0</v>
      </c>
      <c r="G3973" s="21">
        <f t="shared" si="62"/>
        <v>2857191.2099999995</v>
      </c>
      <c r="H3973" s="20">
        <v>0</v>
      </c>
      <c r="I3973" s="20">
        <v>0</v>
      </c>
    </row>
    <row r="3974" spans="1:9" x14ac:dyDescent="0.25">
      <c r="A3974" s="166" t="s">
        <v>3723</v>
      </c>
      <c r="B3974" s="93"/>
      <c r="C3974" s="159"/>
      <c r="D3974" s="216">
        <v>1352512.7000000004</v>
      </c>
      <c r="E3974" s="217">
        <v>1046096.8300000004</v>
      </c>
      <c r="F3974" s="20">
        <v>0</v>
      </c>
      <c r="G3974" s="21">
        <f t="shared" si="62"/>
        <v>306415.87</v>
      </c>
      <c r="H3974" s="20">
        <v>0</v>
      </c>
      <c r="I3974" s="20">
        <v>0</v>
      </c>
    </row>
    <row r="3975" spans="1:9" x14ac:dyDescent="0.25">
      <c r="A3975" s="166" t="s">
        <v>3727</v>
      </c>
      <c r="B3975" s="93"/>
      <c r="C3975" s="159"/>
      <c r="D3975" s="216">
        <v>328707.5</v>
      </c>
      <c r="E3975" s="217">
        <v>269305.39999999997</v>
      </c>
      <c r="F3975" s="20">
        <v>0</v>
      </c>
      <c r="G3975" s="21">
        <f t="shared" si="62"/>
        <v>59402.100000000035</v>
      </c>
      <c r="H3975" s="20">
        <v>0</v>
      </c>
      <c r="I3975" s="20">
        <v>0</v>
      </c>
    </row>
    <row r="3976" spans="1:9" x14ac:dyDescent="0.25">
      <c r="A3976" s="166" t="s">
        <v>3706</v>
      </c>
      <c r="B3976" s="93"/>
      <c r="C3976" s="159"/>
      <c r="D3976" s="216">
        <v>1065009.3</v>
      </c>
      <c r="E3976" s="217">
        <v>886350.96</v>
      </c>
      <c r="F3976" s="20">
        <v>0</v>
      </c>
      <c r="G3976" s="21">
        <f t="shared" si="62"/>
        <v>178658.34000000008</v>
      </c>
      <c r="H3976" s="20">
        <v>0</v>
      </c>
      <c r="I3976" s="20">
        <v>0</v>
      </c>
    </row>
    <row r="3977" spans="1:9" x14ac:dyDescent="0.25">
      <c r="A3977" s="166" t="s">
        <v>3720</v>
      </c>
      <c r="B3977" s="93"/>
      <c r="C3977" s="159"/>
      <c r="D3977" s="216">
        <v>1388099.6000000006</v>
      </c>
      <c r="E3977" s="217">
        <v>1212695.4999999998</v>
      </c>
      <c r="F3977" s="20">
        <v>0</v>
      </c>
      <c r="G3977" s="21">
        <f t="shared" si="62"/>
        <v>175404.10000000079</v>
      </c>
      <c r="H3977" s="20">
        <v>0</v>
      </c>
      <c r="I3977" s="20">
        <v>0</v>
      </c>
    </row>
    <row r="3978" spans="1:9" x14ac:dyDescent="0.25">
      <c r="A3978" s="166" t="s">
        <v>3646</v>
      </c>
      <c r="B3978" s="93"/>
      <c r="C3978" s="159"/>
      <c r="D3978" s="216">
        <v>1190445.8999999997</v>
      </c>
      <c r="E3978" s="217">
        <v>677710.37999999989</v>
      </c>
      <c r="F3978" s="20">
        <v>0</v>
      </c>
      <c r="G3978" s="21">
        <f t="shared" si="62"/>
        <v>512735.51999999979</v>
      </c>
      <c r="H3978" s="20">
        <v>0</v>
      </c>
      <c r="I3978" s="20">
        <v>0</v>
      </c>
    </row>
    <row r="3979" spans="1:9" x14ac:dyDescent="0.25">
      <c r="A3979" s="166" t="s">
        <v>3731</v>
      </c>
      <c r="B3979" s="93"/>
      <c r="C3979" s="159"/>
      <c r="D3979" s="216">
        <v>225913.5</v>
      </c>
      <c r="E3979" s="217">
        <v>168079</v>
      </c>
      <c r="F3979" s="20">
        <v>0</v>
      </c>
      <c r="G3979" s="21">
        <f t="shared" si="62"/>
        <v>57834.5</v>
      </c>
      <c r="H3979" s="20">
        <v>0</v>
      </c>
      <c r="I3979" s="20">
        <v>0</v>
      </c>
    </row>
    <row r="3980" spans="1:9" x14ac:dyDescent="0.25">
      <c r="A3980" s="166" t="s">
        <v>3985</v>
      </c>
      <c r="B3980" s="93"/>
      <c r="C3980" s="159"/>
      <c r="D3980" s="216">
        <v>400355.6</v>
      </c>
      <c r="E3980" s="217">
        <v>265359.25</v>
      </c>
      <c r="F3980" s="20">
        <v>0</v>
      </c>
      <c r="G3980" s="21">
        <f t="shared" si="62"/>
        <v>134996.34999999998</v>
      </c>
      <c r="H3980" s="20">
        <v>0</v>
      </c>
      <c r="I3980" s="20">
        <v>0</v>
      </c>
    </row>
    <row r="3981" spans="1:9" x14ac:dyDescent="0.25">
      <c r="A3981" s="166" t="s">
        <v>3724</v>
      </c>
      <c r="B3981" s="93"/>
      <c r="C3981" s="159"/>
      <c r="D3981" s="216">
        <v>1533698.3400000005</v>
      </c>
      <c r="E3981" s="217">
        <v>877763.2200000002</v>
      </c>
      <c r="F3981" s="20">
        <v>0</v>
      </c>
      <c r="G3981" s="21">
        <f t="shared" si="62"/>
        <v>655935.12000000034</v>
      </c>
      <c r="H3981" s="20">
        <v>0</v>
      </c>
      <c r="I3981" s="20">
        <v>0</v>
      </c>
    </row>
    <row r="3982" spans="1:9" x14ac:dyDescent="0.25">
      <c r="A3982" s="166" t="s">
        <v>3729</v>
      </c>
      <c r="B3982" s="93"/>
      <c r="C3982" s="159"/>
      <c r="D3982" s="216">
        <v>2168380.0999999996</v>
      </c>
      <c r="E3982" s="217">
        <v>1716712.4100000001</v>
      </c>
      <c r="F3982" s="20">
        <v>0</v>
      </c>
      <c r="G3982" s="21">
        <f t="shared" si="62"/>
        <v>451667.68999999948</v>
      </c>
      <c r="H3982" s="20">
        <v>0</v>
      </c>
      <c r="I3982" s="20">
        <v>0</v>
      </c>
    </row>
    <row r="3983" spans="1:9" x14ac:dyDescent="0.25">
      <c r="A3983" s="166" t="s">
        <v>3733</v>
      </c>
      <c r="B3983" s="93"/>
      <c r="C3983" s="159"/>
      <c r="D3983" s="216">
        <v>1041452.7899999998</v>
      </c>
      <c r="E3983" s="217">
        <v>849120.54000000015</v>
      </c>
      <c r="F3983" s="20">
        <v>0</v>
      </c>
      <c r="G3983" s="21">
        <f t="shared" si="62"/>
        <v>192332.24999999965</v>
      </c>
      <c r="H3983" s="20">
        <v>0</v>
      </c>
      <c r="I3983" s="20">
        <v>0</v>
      </c>
    </row>
    <row r="3984" spans="1:9" x14ac:dyDescent="0.25">
      <c r="A3984" s="166" t="s">
        <v>3722</v>
      </c>
      <c r="B3984" s="93"/>
      <c r="C3984" s="159"/>
      <c r="D3984" s="216">
        <v>974381.59999999986</v>
      </c>
      <c r="E3984" s="217">
        <v>699942.35000000009</v>
      </c>
      <c r="F3984" s="20">
        <v>0</v>
      </c>
      <c r="G3984" s="21">
        <f t="shared" si="62"/>
        <v>274439.24999999977</v>
      </c>
      <c r="H3984" s="20">
        <v>0</v>
      </c>
      <c r="I3984" s="20">
        <v>0</v>
      </c>
    </row>
    <row r="3985" spans="1:9" x14ac:dyDescent="0.25">
      <c r="A3985" s="166" t="s">
        <v>3728</v>
      </c>
      <c r="B3985" s="93"/>
      <c r="C3985" s="159"/>
      <c r="D3985" s="216">
        <v>587256.50999999989</v>
      </c>
      <c r="E3985" s="217">
        <v>505301.25000000006</v>
      </c>
      <c r="F3985" s="20">
        <v>0</v>
      </c>
      <c r="G3985" s="21">
        <f t="shared" si="62"/>
        <v>81955.259999999835</v>
      </c>
      <c r="H3985" s="20">
        <v>0</v>
      </c>
      <c r="I3985" s="20">
        <v>0</v>
      </c>
    </row>
    <row r="3986" spans="1:9" x14ac:dyDescent="0.25">
      <c r="A3986" s="166" t="s">
        <v>3707</v>
      </c>
      <c r="B3986" s="93"/>
      <c r="C3986" s="159"/>
      <c r="D3986" s="216">
        <v>137746.31999999995</v>
      </c>
      <c r="E3986" s="217">
        <v>86560.999999999985</v>
      </c>
      <c r="F3986" s="20">
        <v>0</v>
      </c>
      <c r="G3986" s="21">
        <f t="shared" si="62"/>
        <v>51185.319999999963</v>
      </c>
      <c r="H3986" s="20">
        <v>0</v>
      </c>
      <c r="I3986" s="20">
        <v>0</v>
      </c>
    </row>
    <row r="3987" spans="1:9" x14ac:dyDescent="0.25">
      <c r="A3987" s="170" t="s">
        <v>3721</v>
      </c>
      <c r="B3987" s="93"/>
      <c r="C3987" s="159"/>
      <c r="D3987" s="216">
        <v>2129074.35</v>
      </c>
      <c r="E3987" s="217">
        <v>1483580.0000000002</v>
      </c>
      <c r="F3987" s="20">
        <v>0</v>
      </c>
      <c r="G3987" s="21">
        <f t="shared" si="62"/>
        <v>645494.34999999986</v>
      </c>
      <c r="H3987" s="20">
        <v>0</v>
      </c>
      <c r="I3987" s="20">
        <v>0</v>
      </c>
    </row>
    <row r="3988" spans="1:9" x14ac:dyDescent="0.25">
      <c r="A3988" s="166" t="s">
        <v>3732</v>
      </c>
      <c r="B3988" s="93"/>
      <c r="C3988" s="159"/>
      <c r="D3988" s="216">
        <v>3021399.0599999996</v>
      </c>
      <c r="E3988" s="217">
        <v>1628611.2900000005</v>
      </c>
      <c r="F3988" s="20">
        <v>0</v>
      </c>
      <c r="G3988" s="21">
        <f t="shared" si="62"/>
        <v>1392787.7699999991</v>
      </c>
      <c r="H3988" s="20">
        <v>0</v>
      </c>
      <c r="I3988" s="20">
        <v>0</v>
      </c>
    </row>
    <row r="3989" spans="1:9" x14ac:dyDescent="0.25">
      <c r="A3989" s="166" t="s">
        <v>3719</v>
      </c>
      <c r="B3989" s="93"/>
      <c r="C3989" s="159"/>
      <c r="D3989" s="216">
        <v>125746.09999999999</v>
      </c>
      <c r="E3989" s="217">
        <v>57822.049999999996</v>
      </c>
      <c r="F3989" s="20">
        <v>0</v>
      </c>
      <c r="G3989" s="21">
        <f t="shared" si="62"/>
        <v>67924.049999999988</v>
      </c>
      <c r="H3989" s="20">
        <v>0</v>
      </c>
      <c r="I3989" s="20">
        <v>0</v>
      </c>
    </row>
    <row r="3990" spans="1:9" x14ac:dyDescent="0.25">
      <c r="A3990" s="166" t="s">
        <v>3725</v>
      </c>
      <c r="B3990" s="93"/>
      <c r="C3990" s="159"/>
      <c r="D3990" s="216">
        <v>783310.36000000022</v>
      </c>
      <c r="E3990" s="217">
        <v>507071.77999999991</v>
      </c>
      <c r="F3990" s="20">
        <v>0</v>
      </c>
      <c r="G3990" s="21">
        <f t="shared" si="62"/>
        <v>276238.58000000031</v>
      </c>
      <c r="H3990" s="20">
        <v>0</v>
      </c>
      <c r="I3990" s="20">
        <v>0</v>
      </c>
    </row>
    <row r="3991" spans="1:9" x14ac:dyDescent="0.25">
      <c r="A3991" s="166" t="s">
        <v>3730</v>
      </c>
      <c r="B3991" s="93"/>
      <c r="C3991" s="159"/>
      <c r="D3991" s="216">
        <v>1582481.4999999995</v>
      </c>
      <c r="E3991" s="217">
        <v>961634.99</v>
      </c>
      <c r="F3991" s="20">
        <v>0</v>
      </c>
      <c r="G3991" s="21">
        <f t="shared" si="62"/>
        <v>620846.50999999954</v>
      </c>
      <c r="H3991" s="20">
        <v>0</v>
      </c>
      <c r="I3991" s="20">
        <v>0</v>
      </c>
    </row>
    <row r="3992" spans="1:9" x14ac:dyDescent="0.25">
      <c r="A3992" s="166" t="s">
        <v>3986</v>
      </c>
      <c r="B3992" s="93"/>
      <c r="C3992" s="159"/>
      <c r="D3992" s="216">
        <v>312961.5</v>
      </c>
      <c r="E3992" s="217">
        <v>137605.85</v>
      </c>
      <c r="F3992" s="20">
        <v>0</v>
      </c>
      <c r="G3992" s="21">
        <f t="shared" si="62"/>
        <v>175355.65</v>
      </c>
      <c r="H3992" s="20">
        <v>0</v>
      </c>
      <c r="I3992" s="20">
        <v>0</v>
      </c>
    </row>
    <row r="3993" spans="1:9" x14ac:dyDescent="0.25">
      <c r="A3993" s="166" t="s">
        <v>3987</v>
      </c>
      <c r="B3993" s="93"/>
      <c r="C3993" s="159"/>
      <c r="D3993" s="216">
        <v>471711.75000000023</v>
      </c>
      <c r="E3993" s="217">
        <v>310471.95</v>
      </c>
      <c r="F3993" s="20">
        <v>0</v>
      </c>
      <c r="G3993" s="21">
        <f t="shared" si="62"/>
        <v>161239.80000000022</v>
      </c>
      <c r="H3993" s="20">
        <v>0</v>
      </c>
      <c r="I3993" s="20">
        <v>0</v>
      </c>
    </row>
    <row r="3994" spans="1:9" x14ac:dyDescent="0.25">
      <c r="A3994" s="166" t="s">
        <v>3988</v>
      </c>
      <c r="B3994" s="93"/>
      <c r="C3994" s="159"/>
      <c r="D3994" s="216">
        <v>277805.5</v>
      </c>
      <c r="E3994" s="217">
        <v>205314.79</v>
      </c>
      <c r="F3994" s="20">
        <v>0</v>
      </c>
      <c r="G3994" s="21">
        <f t="shared" si="62"/>
        <v>72490.709999999992</v>
      </c>
      <c r="H3994" s="20">
        <v>0</v>
      </c>
      <c r="I3994" s="20">
        <v>0</v>
      </c>
    </row>
    <row r="3995" spans="1:9" x14ac:dyDescent="0.25">
      <c r="A3995" s="166" t="s">
        <v>3989</v>
      </c>
      <c r="B3995" s="93"/>
      <c r="C3995" s="159"/>
      <c r="D3995" s="216">
        <v>2328290.7999999998</v>
      </c>
      <c r="E3995" s="217">
        <v>1535813.2799999998</v>
      </c>
      <c r="F3995" s="20">
        <v>0</v>
      </c>
      <c r="G3995" s="21">
        <f t="shared" si="62"/>
        <v>792477.52</v>
      </c>
      <c r="H3995" s="20">
        <v>0</v>
      </c>
      <c r="I3995" s="20">
        <v>0</v>
      </c>
    </row>
    <row r="3996" spans="1:9" x14ac:dyDescent="0.25">
      <c r="A3996" s="166" t="s">
        <v>3990</v>
      </c>
      <c r="B3996" s="93"/>
      <c r="C3996" s="159"/>
      <c r="D3996" s="216">
        <v>1168570.8999999997</v>
      </c>
      <c r="E3996" s="217">
        <v>549895.18000000017</v>
      </c>
      <c r="F3996" s="20">
        <v>0</v>
      </c>
      <c r="G3996" s="21">
        <f t="shared" si="62"/>
        <v>618675.71999999951</v>
      </c>
      <c r="H3996" s="20">
        <v>0</v>
      </c>
      <c r="I3996" s="20">
        <v>0</v>
      </c>
    </row>
    <row r="3997" spans="1:9" x14ac:dyDescent="0.25">
      <c r="A3997" s="166" t="s">
        <v>3991</v>
      </c>
      <c r="B3997" s="93"/>
      <c r="C3997" s="159"/>
      <c r="D3997" s="216">
        <v>1083536.1700000004</v>
      </c>
      <c r="E3997" s="217">
        <v>895094.72000000009</v>
      </c>
      <c r="F3997" s="20">
        <v>0</v>
      </c>
      <c r="G3997" s="21">
        <f t="shared" si="62"/>
        <v>188441.4500000003</v>
      </c>
      <c r="H3997" s="20">
        <v>0</v>
      </c>
      <c r="I3997" s="20">
        <v>0</v>
      </c>
    </row>
    <row r="3998" spans="1:9" x14ac:dyDescent="0.25">
      <c r="A3998" s="166" t="s">
        <v>3992</v>
      </c>
      <c r="B3998" s="93"/>
      <c r="C3998" s="159"/>
      <c r="D3998" s="216">
        <v>1303803.3399999994</v>
      </c>
      <c r="E3998" s="217">
        <v>1044572.8</v>
      </c>
      <c r="F3998" s="20">
        <v>0</v>
      </c>
      <c r="G3998" s="21">
        <f t="shared" si="62"/>
        <v>259230.53999999934</v>
      </c>
      <c r="H3998" s="20">
        <v>0</v>
      </c>
      <c r="I3998" s="20">
        <v>0</v>
      </c>
    </row>
    <row r="3999" spans="1:9" x14ac:dyDescent="0.25">
      <c r="A3999" s="166" t="s">
        <v>3993</v>
      </c>
      <c r="B3999" s="93"/>
      <c r="C3999" s="159"/>
      <c r="D3999" s="216">
        <v>851368.76000000059</v>
      </c>
      <c r="E3999" s="217">
        <v>726022.66999999993</v>
      </c>
      <c r="F3999" s="20">
        <v>0</v>
      </c>
      <c r="G3999" s="21">
        <f t="shared" si="62"/>
        <v>125346.09000000067</v>
      </c>
      <c r="H3999" s="20">
        <v>0</v>
      </c>
      <c r="I3999" s="20">
        <v>0</v>
      </c>
    </row>
    <row r="4000" spans="1:9" x14ac:dyDescent="0.25">
      <c r="A4000" s="166" t="s">
        <v>4211</v>
      </c>
      <c r="B4000" s="93"/>
      <c r="C4000" s="159"/>
      <c r="D4000" s="216">
        <v>2552523.89</v>
      </c>
      <c r="E4000" s="217">
        <v>1802638.2600000005</v>
      </c>
      <c r="F4000" s="20">
        <v>0</v>
      </c>
      <c r="G4000" s="21">
        <f t="shared" si="62"/>
        <v>749885.62999999966</v>
      </c>
      <c r="H4000" s="20">
        <v>0</v>
      </c>
      <c r="I4000" s="20">
        <v>0</v>
      </c>
    </row>
    <row r="4001" spans="1:9" x14ac:dyDescent="0.25">
      <c r="A4001" s="166" t="s">
        <v>3994</v>
      </c>
      <c r="B4001" s="93"/>
      <c r="C4001" s="159"/>
      <c r="D4001" s="216">
        <v>868268.7</v>
      </c>
      <c r="E4001" s="217">
        <v>768310.65000000014</v>
      </c>
      <c r="F4001" s="20">
        <v>0</v>
      </c>
      <c r="G4001" s="21">
        <f t="shared" si="62"/>
        <v>99958.049999999814</v>
      </c>
      <c r="H4001" s="20">
        <v>0</v>
      </c>
      <c r="I4001" s="20">
        <v>0</v>
      </c>
    </row>
    <row r="4002" spans="1:9" x14ac:dyDescent="0.25">
      <c r="A4002" s="166" t="s">
        <v>3995</v>
      </c>
      <c r="B4002" s="93"/>
      <c r="C4002" s="159"/>
      <c r="D4002" s="216">
        <v>4141988.8400000003</v>
      </c>
      <c r="E4002" s="217">
        <v>3155904.4500000011</v>
      </c>
      <c r="F4002" s="20">
        <v>0</v>
      </c>
      <c r="G4002" s="21">
        <f t="shared" si="62"/>
        <v>986084.3899999992</v>
      </c>
      <c r="H4002" s="20">
        <v>0</v>
      </c>
      <c r="I4002" s="20">
        <v>0</v>
      </c>
    </row>
    <row r="4003" spans="1:9" x14ac:dyDescent="0.25">
      <c r="A4003" s="166" t="s">
        <v>3996</v>
      </c>
      <c r="B4003" s="93"/>
      <c r="C4003" s="159"/>
      <c r="D4003" s="216">
        <v>2437273.2800000003</v>
      </c>
      <c r="E4003" s="217">
        <v>1283822.6000000001</v>
      </c>
      <c r="F4003" s="20">
        <v>0</v>
      </c>
      <c r="G4003" s="21">
        <f t="shared" si="62"/>
        <v>1153450.6800000002</v>
      </c>
      <c r="H4003" s="20">
        <v>0</v>
      </c>
      <c r="I4003" s="20">
        <v>0</v>
      </c>
    </row>
    <row r="4004" spans="1:9" x14ac:dyDescent="0.25">
      <c r="A4004" s="166" t="s">
        <v>3997</v>
      </c>
      <c r="B4004" s="93"/>
      <c r="C4004" s="159"/>
      <c r="D4004" s="216">
        <v>293335.99999999983</v>
      </c>
      <c r="E4004" s="217">
        <v>186523.55000000002</v>
      </c>
      <c r="F4004" s="20">
        <v>0</v>
      </c>
      <c r="G4004" s="21">
        <f t="shared" si="62"/>
        <v>106812.44999999981</v>
      </c>
      <c r="H4004" s="20">
        <v>0</v>
      </c>
      <c r="I4004" s="20">
        <v>0</v>
      </c>
    </row>
    <row r="4005" spans="1:9" x14ac:dyDescent="0.25">
      <c r="A4005" s="166" t="s">
        <v>3998</v>
      </c>
      <c r="B4005" s="93"/>
      <c r="C4005" s="159"/>
      <c r="D4005" s="216">
        <v>601295.19999999972</v>
      </c>
      <c r="E4005" s="217">
        <v>475591.80000000005</v>
      </c>
      <c r="F4005" s="20">
        <v>0</v>
      </c>
      <c r="G4005" s="21">
        <f t="shared" si="62"/>
        <v>125703.39999999967</v>
      </c>
      <c r="H4005" s="20">
        <v>0</v>
      </c>
      <c r="I4005" s="20">
        <v>0</v>
      </c>
    </row>
    <row r="4006" spans="1:9" x14ac:dyDescent="0.25">
      <c r="A4006" s="166" t="s">
        <v>3999</v>
      </c>
      <c r="B4006" s="93"/>
      <c r="C4006" s="159"/>
      <c r="D4006" s="216">
        <v>2972202.2400000016</v>
      </c>
      <c r="E4006" s="217">
        <v>2093195.7400000005</v>
      </c>
      <c r="F4006" s="20">
        <v>0</v>
      </c>
      <c r="G4006" s="21">
        <f t="shared" si="62"/>
        <v>879006.50000000116</v>
      </c>
      <c r="H4006" s="20">
        <v>0</v>
      </c>
      <c r="I4006" s="20">
        <v>0</v>
      </c>
    </row>
    <row r="4007" spans="1:9" x14ac:dyDescent="0.25">
      <c r="A4007" s="166" t="s">
        <v>4000</v>
      </c>
      <c r="B4007" s="93"/>
      <c r="C4007" s="159"/>
      <c r="D4007" s="216">
        <v>1530742.9500000007</v>
      </c>
      <c r="E4007" s="217">
        <v>1307910.29</v>
      </c>
      <c r="F4007" s="20">
        <v>0</v>
      </c>
      <c r="G4007" s="21">
        <f t="shared" si="62"/>
        <v>222832.66000000061</v>
      </c>
      <c r="H4007" s="20">
        <v>0</v>
      </c>
      <c r="I4007" s="20">
        <v>0</v>
      </c>
    </row>
    <row r="4008" spans="1:9" x14ac:dyDescent="0.25">
      <c r="A4008" s="166" t="s">
        <v>4001</v>
      </c>
      <c r="B4008" s="93"/>
      <c r="C4008" s="159"/>
      <c r="D4008" s="216">
        <v>2671554.9800000014</v>
      </c>
      <c r="E4008" s="217">
        <v>2367934.7200000002</v>
      </c>
      <c r="F4008" s="20">
        <v>0</v>
      </c>
      <c r="G4008" s="21">
        <f t="shared" si="62"/>
        <v>303620.26000000117</v>
      </c>
      <c r="H4008" s="20">
        <v>0</v>
      </c>
      <c r="I4008" s="20">
        <v>0</v>
      </c>
    </row>
    <row r="4009" spans="1:9" x14ac:dyDescent="0.25">
      <c r="A4009" s="166" t="s">
        <v>4002</v>
      </c>
      <c r="B4009" s="93"/>
      <c r="C4009" s="159"/>
      <c r="D4009" s="216">
        <v>923781.4499999996</v>
      </c>
      <c r="E4009" s="217">
        <v>341950.71999999997</v>
      </c>
      <c r="F4009" s="20">
        <v>0</v>
      </c>
      <c r="G4009" s="21">
        <f t="shared" si="62"/>
        <v>581830.72999999963</v>
      </c>
      <c r="H4009" s="20">
        <v>0</v>
      </c>
      <c r="I4009" s="20">
        <v>0</v>
      </c>
    </row>
    <row r="4010" spans="1:9" x14ac:dyDescent="0.25">
      <c r="A4010" s="166" t="s">
        <v>4003</v>
      </c>
      <c r="B4010" s="93"/>
      <c r="C4010" s="159"/>
      <c r="D4010" s="216">
        <v>579439.71999999962</v>
      </c>
      <c r="E4010" s="217">
        <v>455681.38</v>
      </c>
      <c r="F4010" s="20">
        <v>0</v>
      </c>
      <c r="G4010" s="21">
        <f t="shared" si="62"/>
        <v>123758.33999999962</v>
      </c>
      <c r="H4010" s="20">
        <v>0</v>
      </c>
      <c r="I4010" s="20">
        <v>0</v>
      </c>
    </row>
    <row r="4011" spans="1:9" x14ac:dyDescent="0.25">
      <c r="A4011" s="166" t="s">
        <v>4004</v>
      </c>
      <c r="B4011" s="93"/>
      <c r="C4011" s="159"/>
      <c r="D4011" s="216">
        <v>1184658.6000000006</v>
      </c>
      <c r="E4011" s="217">
        <v>951825.9800000001</v>
      </c>
      <c r="F4011" s="20">
        <v>0</v>
      </c>
      <c r="G4011" s="21">
        <f t="shared" si="62"/>
        <v>232832.62000000046</v>
      </c>
      <c r="H4011" s="20">
        <v>0</v>
      </c>
      <c r="I4011" s="20">
        <v>0</v>
      </c>
    </row>
    <row r="4012" spans="1:9" x14ac:dyDescent="0.25">
      <c r="A4012" s="166" t="s">
        <v>3740</v>
      </c>
      <c r="B4012" s="93"/>
      <c r="C4012" s="159"/>
      <c r="D4012" s="216">
        <v>3739843.16</v>
      </c>
      <c r="E4012" s="217">
        <v>2979822.96</v>
      </c>
      <c r="F4012" s="20">
        <v>0</v>
      </c>
      <c r="G4012" s="21">
        <f t="shared" si="62"/>
        <v>760020.20000000019</v>
      </c>
      <c r="H4012" s="20">
        <v>0</v>
      </c>
      <c r="I4012" s="20">
        <v>0</v>
      </c>
    </row>
    <row r="4013" spans="1:9" x14ac:dyDescent="0.25">
      <c r="A4013" s="166" t="s">
        <v>3747</v>
      </c>
      <c r="B4013" s="93"/>
      <c r="C4013" s="159"/>
      <c r="D4013" s="216">
        <v>152050.17999999993</v>
      </c>
      <c r="E4013" s="217">
        <v>113699.80000000002</v>
      </c>
      <c r="F4013" s="20">
        <v>0</v>
      </c>
      <c r="G4013" s="21">
        <f t="shared" si="62"/>
        <v>38350.379999999917</v>
      </c>
      <c r="H4013" s="20">
        <v>0</v>
      </c>
      <c r="I4013" s="20">
        <v>0</v>
      </c>
    </row>
    <row r="4014" spans="1:9" x14ac:dyDescent="0.25">
      <c r="A4014" s="166" t="s">
        <v>4005</v>
      </c>
      <c r="B4014" s="93"/>
      <c r="C4014" s="159"/>
      <c r="D4014" s="216">
        <v>1116399.3999999997</v>
      </c>
      <c r="E4014" s="217">
        <v>934984.22000000009</v>
      </c>
      <c r="F4014" s="20">
        <v>0</v>
      </c>
      <c r="G4014" s="21">
        <f t="shared" si="62"/>
        <v>181415.17999999959</v>
      </c>
      <c r="H4014" s="20">
        <v>0</v>
      </c>
      <c r="I4014" s="20">
        <v>0</v>
      </c>
    </row>
    <row r="4015" spans="1:9" x14ac:dyDescent="0.25">
      <c r="A4015" s="166" t="s">
        <v>3738</v>
      </c>
      <c r="B4015" s="93"/>
      <c r="C4015" s="159"/>
      <c r="D4015" s="216">
        <v>1705543.07</v>
      </c>
      <c r="E4015" s="217">
        <v>1429412.2700000005</v>
      </c>
      <c r="F4015" s="20">
        <v>0</v>
      </c>
      <c r="G4015" s="21">
        <f t="shared" si="62"/>
        <v>276130.79999999958</v>
      </c>
      <c r="H4015" s="20">
        <v>0</v>
      </c>
      <c r="I4015" s="20">
        <v>0</v>
      </c>
    </row>
    <row r="4016" spans="1:9" x14ac:dyDescent="0.25">
      <c r="A4016" s="166" t="s">
        <v>3744</v>
      </c>
      <c r="B4016" s="93"/>
      <c r="C4016" s="159"/>
      <c r="D4016" s="216">
        <v>2146210.1300000008</v>
      </c>
      <c r="E4016" s="217">
        <v>1816345.6199999999</v>
      </c>
      <c r="F4016" s="20">
        <v>0</v>
      </c>
      <c r="G4016" s="21">
        <f t="shared" si="62"/>
        <v>329864.51000000094</v>
      </c>
      <c r="H4016" s="20">
        <v>0</v>
      </c>
      <c r="I4016" s="20">
        <v>0</v>
      </c>
    </row>
    <row r="4017" spans="1:9" x14ac:dyDescent="0.25">
      <c r="A4017" s="166" t="s">
        <v>3750</v>
      </c>
      <c r="B4017" s="93"/>
      <c r="C4017" s="159"/>
      <c r="D4017" s="216">
        <v>1771278.6999999993</v>
      </c>
      <c r="E4017" s="217">
        <v>1080064.5</v>
      </c>
      <c r="F4017" s="20">
        <v>0</v>
      </c>
      <c r="G4017" s="21">
        <f t="shared" si="62"/>
        <v>691214.19999999925</v>
      </c>
      <c r="H4017" s="20">
        <v>0</v>
      </c>
      <c r="I4017" s="20">
        <v>0</v>
      </c>
    </row>
    <row r="4018" spans="1:9" x14ac:dyDescent="0.25">
      <c r="A4018" s="166" t="s">
        <v>3734</v>
      </c>
      <c r="B4018" s="93"/>
      <c r="C4018" s="159"/>
      <c r="D4018" s="216">
        <v>1626085.4</v>
      </c>
      <c r="E4018" s="217">
        <v>733178.86999999988</v>
      </c>
      <c r="F4018" s="20">
        <v>0</v>
      </c>
      <c r="G4018" s="21">
        <f t="shared" si="62"/>
        <v>892906.53</v>
      </c>
      <c r="H4018" s="20">
        <v>0</v>
      </c>
      <c r="I4018" s="20">
        <v>0</v>
      </c>
    </row>
    <row r="4019" spans="1:9" x14ac:dyDescent="0.25">
      <c r="A4019" s="166" t="s">
        <v>3742</v>
      </c>
      <c r="B4019" s="93"/>
      <c r="C4019" s="159"/>
      <c r="D4019" s="216">
        <v>1143690.4700000002</v>
      </c>
      <c r="E4019" s="217">
        <v>858038.97000000009</v>
      </c>
      <c r="F4019" s="20">
        <v>0</v>
      </c>
      <c r="G4019" s="21">
        <f t="shared" si="62"/>
        <v>285651.50000000012</v>
      </c>
      <c r="H4019" s="20">
        <v>0</v>
      </c>
      <c r="I4019" s="20">
        <v>0</v>
      </c>
    </row>
    <row r="4020" spans="1:9" x14ac:dyDescent="0.25">
      <c r="A4020" s="166" t="s">
        <v>3749</v>
      </c>
      <c r="B4020" s="93"/>
      <c r="C4020" s="159"/>
      <c r="D4020" s="216">
        <v>803636.40000000014</v>
      </c>
      <c r="E4020" s="217">
        <v>528554.62999999989</v>
      </c>
      <c r="F4020" s="20">
        <v>0</v>
      </c>
      <c r="G4020" s="21">
        <f t="shared" si="62"/>
        <v>275081.77000000025</v>
      </c>
      <c r="H4020" s="20">
        <v>0</v>
      </c>
      <c r="I4020" s="20">
        <v>0</v>
      </c>
    </row>
    <row r="4021" spans="1:9" x14ac:dyDescent="0.25">
      <c r="A4021" s="166" t="s">
        <v>4006</v>
      </c>
      <c r="B4021" s="93"/>
      <c r="C4021" s="159"/>
      <c r="D4021" s="216">
        <v>880697</v>
      </c>
      <c r="E4021" s="217">
        <v>684070.6</v>
      </c>
      <c r="F4021" s="20">
        <v>0</v>
      </c>
      <c r="G4021" s="21">
        <f t="shared" si="62"/>
        <v>196626.40000000002</v>
      </c>
      <c r="H4021" s="20">
        <v>0</v>
      </c>
      <c r="I4021" s="20">
        <v>0</v>
      </c>
    </row>
    <row r="4022" spans="1:9" x14ac:dyDescent="0.25">
      <c r="A4022" s="166" t="s">
        <v>3743</v>
      </c>
      <c r="B4022" s="93"/>
      <c r="C4022" s="159"/>
      <c r="D4022" s="216">
        <v>972729.55999999971</v>
      </c>
      <c r="E4022" s="217">
        <v>874142.03000000014</v>
      </c>
      <c r="F4022" s="20">
        <v>0</v>
      </c>
      <c r="G4022" s="21">
        <f t="shared" si="62"/>
        <v>98587.529999999562</v>
      </c>
      <c r="H4022" s="20">
        <v>0</v>
      </c>
      <c r="I4022" s="20">
        <v>0</v>
      </c>
    </row>
    <row r="4023" spans="1:9" x14ac:dyDescent="0.25">
      <c r="A4023" s="166" t="s">
        <v>4007</v>
      </c>
      <c r="B4023" s="93"/>
      <c r="C4023" s="159"/>
      <c r="D4023" s="216">
        <v>121684.5</v>
      </c>
      <c r="E4023" s="217">
        <v>80922.87000000001</v>
      </c>
      <c r="F4023" s="20">
        <v>0</v>
      </c>
      <c r="G4023" s="21">
        <f t="shared" si="62"/>
        <v>40761.62999999999</v>
      </c>
      <c r="H4023" s="20">
        <v>0</v>
      </c>
      <c r="I4023" s="20">
        <v>0</v>
      </c>
    </row>
    <row r="4024" spans="1:9" x14ac:dyDescent="0.25">
      <c r="A4024" s="166" t="s">
        <v>3754</v>
      </c>
      <c r="B4024" s="93"/>
      <c r="C4024" s="159"/>
      <c r="D4024" s="216">
        <v>663165.39000000025</v>
      </c>
      <c r="E4024" s="217">
        <v>495991.93000000011</v>
      </c>
      <c r="F4024" s="20">
        <v>0</v>
      </c>
      <c r="G4024" s="21">
        <f t="shared" ref="G4024:G4087" si="63">D4024-E4024</f>
        <v>167173.46000000014</v>
      </c>
      <c r="H4024" s="20">
        <v>0</v>
      </c>
      <c r="I4024" s="20">
        <v>0</v>
      </c>
    </row>
    <row r="4025" spans="1:9" x14ac:dyDescent="0.25">
      <c r="A4025" s="166" t="s">
        <v>3741</v>
      </c>
      <c r="B4025" s="93"/>
      <c r="C4025" s="159"/>
      <c r="D4025" s="216">
        <v>844068.78000000014</v>
      </c>
      <c r="E4025" s="217">
        <v>680565.13</v>
      </c>
      <c r="F4025" s="20">
        <v>0</v>
      </c>
      <c r="G4025" s="21">
        <f t="shared" si="63"/>
        <v>163503.65000000014</v>
      </c>
      <c r="H4025" s="20">
        <v>0</v>
      </c>
      <c r="I4025" s="20">
        <v>0</v>
      </c>
    </row>
    <row r="4026" spans="1:9" x14ac:dyDescent="0.25">
      <c r="A4026" s="166" t="s">
        <v>3748</v>
      </c>
      <c r="B4026" s="93"/>
      <c r="C4026" s="159"/>
      <c r="D4026" s="216">
        <v>804576.90000000037</v>
      </c>
      <c r="E4026" s="217">
        <v>671240.44999999984</v>
      </c>
      <c r="F4026" s="20">
        <v>0</v>
      </c>
      <c r="G4026" s="21">
        <f t="shared" si="63"/>
        <v>133336.45000000054</v>
      </c>
      <c r="H4026" s="20">
        <v>0</v>
      </c>
      <c r="I4026" s="20">
        <v>0</v>
      </c>
    </row>
    <row r="4027" spans="1:9" x14ac:dyDescent="0.25">
      <c r="A4027" s="166" t="s">
        <v>3753</v>
      </c>
      <c r="B4027" s="93"/>
      <c r="C4027" s="159"/>
      <c r="D4027" s="216">
        <v>1105133.51</v>
      </c>
      <c r="E4027" s="217">
        <v>742101.63000000012</v>
      </c>
      <c r="F4027" s="20">
        <v>0</v>
      </c>
      <c r="G4027" s="21">
        <f t="shared" si="63"/>
        <v>363031.87999999989</v>
      </c>
      <c r="H4027" s="20">
        <v>0</v>
      </c>
      <c r="I4027" s="20">
        <v>0</v>
      </c>
    </row>
    <row r="4028" spans="1:9" x14ac:dyDescent="0.25">
      <c r="A4028" s="166" t="s">
        <v>3739</v>
      </c>
      <c r="B4028" s="93"/>
      <c r="C4028" s="159"/>
      <c r="D4028" s="216">
        <v>1150560.1000000001</v>
      </c>
      <c r="E4028" s="217">
        <v>920882.70999999985</v>
      </c>
      <c r="F4028" s="20">
        <v>0</v>
      </c>
      <c r="G4028" s="21">
        <f t="shared" si="63"/>
        <v>229677.39000000025</v>
      </c>
      <c r="H4028" s="20">
        <v>0</v>
      </c>
      <c r="I4028" s="20">
        <v>0</v>
      </c>
    </row>
    <row r="4029" spans="1:9" x14ac:dyDescent="0.25">
      <c r="A4029" s="166" t="s">
        <v>3745</v>
      </c>
      <c r="B4029" s="93"/>
      <c r="C4029" s="159"/>
      <c r="D4029" s="216">
        <v>1737183.9400000004</v>
      </c>
      <c r="E4029" s="217">
        <v>1504372.5100000002</v>
      </c>
      <c r="F4029" s="20">
        <v>0</v>
      </c>
      <c r="G4029" s="21">
        <f t="shared" si="63"/>
        <v>232811.43000000017</v>
      </c>
      <c r="H4029" s="20">
        <v>0</v>
      </c>
      <c r="I4029" s="20">
        <v>0</v>
      </c>
    </row>
    <row r="4030" spans="1:9" x14ac:dyDescent="0.25">
      <c r="A4030" s="166" t="s">
        <v>4008</v>
      </c>
      <c r="B4030" s="93"/>
      <c r="C4030" s="159"/>
      <c r="D4030" s="216">
        <v>1182176.6500000001</v>
      </c>
      <c r="E4030" s="217">
        <v>810565.3</v>
      </c>
      <c r="F4030" s="20">
        <v>0</v>
      </c>
      <c r="G4030" s="21">
        <f t="shared" si="63"/>
        <v>371611.35000000009</v>
      </c>
      <c r="H4030" s="20">
        <v>0</v>
      </c>
      <c r="I4030" s="20">
        <v>0</v>
      </c>
    </row>
    <row r="4031" spans="1:9" x14ac:dyDescent="0.25">
      <c r="A4031" s="166" t="s">
        <v>3735</v>
      </c>
      <c r="B4031" s="93"/>
      <c r="C4031" s="159"/>
      <c r="D4031" s="216">
        <v>838965.50000000047</v>
      </c>
      <c r="E4031" s="217">
        <v>736214.00000000012</v>
      </c>
      <c r="F4031" s="20">
        <v>0</v>
      </c>
      <c r="G4031" s="21">
        <f t="shared" si="63"/>
        <v>102751.50000000035</v>
      </c>
      <c r="H4031" s="20">
        <v>0</v>
      </c>
      <c r="I4031" s="20">
        <v>0</v>
      </c>
    </row>
    <row r="4032" spans="1:9" x14ac:dyDescent="0.25">
      <c r="A4032" s="166" t="s">
        <v>3751</v>
      </c>
      <c r="B4032" s="93"/>
      <c r="C4032" s="159"/>
      <c r="D4032" s="216">
        <v>1412621.5199999998</v>
      </c>
      <c r="E4032" s="217">
        <v>1021569.0099999999</v>
      </c>
      <c r="F4032" s="20">
        <v>0</v>
      </c>
      <c r="G4032" s="21">
        <f t="shared" si="63"/>
        <v>391052.50999999989</v>
      </c>
      <c r="H4032" s="20">
        <v>0</v>
      </c>
      <c r="I4032" s="20">
        <v>0</v>
      </c>
    </row>
    <row r="4033" spans="1:9" x14ac:dyDescent="0.25">
      <c r="A4033" s="166" t="s">
        <v>3736</v>
      </c>
      <c r="B4033" s="93"/>
      <c r="C4033" s="159"/>
      <c r="D4033" s="216">
        <v>1832774.2</v>
      </c>
      <c r="E4033" s="217">
        <v>1549055.92</v>
      </c>
      <c r="F4033" s="20">
        <v>0</v>
      </c>
      <c r="G4033" s="21">
        <f t="shared" si="63"/>
        <v>283718.28000000003</v>
      </c>
      <c r="H4033" s="20">
        <v>0</v>
      </c>
      <c r="I4033" s="20">
        <v>0</v>
      </c>
    </row>
    <row r="4034" spans="1:9" x14ac:dyDescent="0.25">
      <c r="A4034" s="166" t="s">
        <v>4009</v>
      </c>
      <c r="B4034" s="93"/>
      <c r="C4034" s="159"/>
      <c r="D4034" s="216">
        <v>560080.4</v>
      </c>
      <c r="E4034" s="217">
        <v>496428.39999999997</v>
      </c>
      <c r="F4034" s="20">
        <v>0</v>
      </c>
      <c r="G4034" s="21">
        <f t="shared" si="63"/>
        <v>63652.000000000058</v>
      </c>
      <c r="H4034" s="20">
        <v>0</v>
      </c>
      <c r="I4034" s="20">
        <v>0</v>
      </c>
    </row>
    <row r="4035" spans="1:9" x14ac:dyDescent="0.25">
      <c r="A4035" s="166" t="s">
        <v>4212</v>
      </c>
      <c r="B4035" s="93"/>
      <c r="C4035" s="159"/>
      <c r="D4035" s="216">
        <v>1995282.1000000003</v>
      </c>
      <c r="E4035" s="217">
        <v>1435065.12</v>
      </c>
      <c r="F4035" s="20">
        <v>0</v>
      </c>
      <c r="G4035" s="21">
        <f t="shared" si="63"/>
        <v>560216.98000000021</v>
      </c>
      <c r="H4035" s="20">
        <v>0</v>
      </c>
      <c r="I4035" s="20">
        <v>0</v>
      </c>
    </row>
    <row r="4036" spans="1:9" x14ac:dyDescent="0.25">
      <c r="A4036" s="168" t="s">
        <v>4010</v>
      </c>
      <c r="B4036" s="93"/>
      <c r="C4036" s="159"/>
      <c r="D4036" s="216">
        <v>1709259.7299999997</v>
      </c>
      <c r="E4036" s="217">
        <v>1402814.2699999998</v>
      </c>
      <c r="F4036" s="20">
        <v>0</v>
      </c>
      <c r="G4036" s="21">
        <f t="shared" si="63"/>
        <v>306445.45999999996</v>
      </c>
      <c r="H4036" s="20">
        <v>0</v>
      </c>
      <c r="I4036" s="20">
        <v>0</v>
      </c>
    </row>
    <row r="4037" spans="1:9" x14ac:dyDescent="0.25">
      <c r="A4037" s="166" t="s">
        <v>4011</v>
      </c>
      <c r="B4037" s="93"/>
      <c r="C4037" s="159"/>
      <c r="D4037" s="216">
        <v>1627833.25</v>
      </c>
      <c r="E4037" s="217">
        <v>1412674.0999999996</v>
      </c>
      <c r="F4037" s="20">
        <v>0</v>
      </c>
      <c r="G4037" s="21">
        <f t="shared" si="63"/>
        <v>215159.15000000037</v>
      </c>
      <c r="H4037" s="20">
        <v>0</v>
      </c>
      <c r="I4037" s="20">
        <v>0</v>
      </c>
    </row>
    <row r="4038" spans="1:9" x14ac:dyDescent="0.25">
      <c r="A4038" s="166" t="s">
        <v>4012</v>
      </c>
      <c r="B4038" s="93"/>
      <c r="C4038" s="159"/>
      <c r="D4038" s="216">
        <v>1035992.93</v>
      </c>
      <c r="E4038" s="217">
        <v>953985.03</v>
      </c>
      <c r="F4038" s="20">
        <v>0</v>
      </c>
      <c r="G4038" s="21">
        <f t="shared" si="63"/>
        <v>82007.900000000023</v>
      </c>
      <c r="H4038" s="20">
        <v>0</v>
      </c>
      <c r="I4038" s="20">
        <v>0</v>
      </c>
    </row>
    <row r="4039" spans="1:9" x14ac:dyDescent="0.25">
      <c r="A4039" s="166" t="s">
        <v>4013</v>
      </c>
      <c r="B4039" s="93"/>
      <c r="C4039" s="159"/>
      <c r="D4039" s="216">
        <v>2079723.8999999997</v>
      </c>
      <c r="E4039" s="217">
        <v>1693154.3000000003</v>
      </c>
      <c r="F4039" s="20">
        <v>0</v>
      </c>
      <c r="G4039" s="21">
        <f t="shared" si="63"/>
        <v>386569.59999999939</v>
      </c>
      <c r="H4039" s="20">
        <v>0</v>
      </c>
      <c r="I4039" s="20">
        <v>0</v>
      </c>
    </row>
    <row r="4040" spans="1:9" x14ac:dyDescent="0.25">
      <c r="A4040" s="166" t="s">
        <v>4014</v>
      </c>
      <c r="B4040" s="93"/>
      <c r="C4040" s="159"/>
      <c r="D4040" s="216">
        <v>1082508.6000000003</v>
      </c>
      <c r="E4040" s="217">
        <v>922482.27999999991</v>
      </c>
      <c r="F4040" s="20">
        <v>0</v>
      </c>
      <c r="G4040" s="21">
        <f t="shared" si="63"/>
        <v>160026.32000000041</v>
      </c>
      <c r="H4040" s="20">
        <v>0</v>
      </c>
      <c r="I4040" s="20">
        <v>0</v>
      </c>
    </row>
    <row r="4041" spans="1:9" x14ac:dyDescent="0.25">
      <c r="A4041" s="166" t="s">
        <v>4015</v>
      </c>
      <c r="B4041" s="93"/>
      <c r="C4041" s="159"/>
      <c r="D4041" s="216">
        <v>1083040.71</v>
      </c>
      <c r="E4041" s="217">
        <v>879164.8899999999</v>
      </c>
      <c r="F4041" s="20">
        <v>0</v>
      </c>
      <c r="G4041" s="21">
        <f t="shared" si="63"/>
        <v>203875.82000000007</v>
      </c>
      <c r="H4041" s="20">
        <v>0</v>
      </c>
      <c r="I4041" s="20">
        <v>0</v>
      </c>
    </row>
    <row r="4042" spans="1:9" x14ac:dyDescent="0.25">
      <c r="A4042" s="166" t="s">
        <v>4016</v>
      </c>
      <c r="B4042" s="93"/>
      <c r="C4042" s="159"/>
      <c r="D4042" s="216">
        <v>1434068.9399999995</v>
      </c>
      <c r="E4042" s="217">
        <v>1158651.4000000001</v>
      </c>
      <c r="F4042" s="20">
        <v>0</v>
      </c>
      <c r="G4042" s="21">
        <f t="shared" si="63"/>
        <v>275417.53999999934</v>
      </c>
      <c r="H4042" s="20">
        <v>0</v>
      </c>
      <c r="I4042" s="20">
        <v>0</v>
      </c>
    </row>
    <row r="4043" spans="1:9" x14ac:dyDescent="0.25">
      <c r="A4043" s="166" t="s">
        <v>4017</v>
      </c>
      <c r="B4043" s="93"/>
      <c r="C4043" s="159"/>
      <c r="D4043" s="216">
        <v>805847.60000000033</v>
      </c>
      <c r="E4043" s="217">
        <v>672375.15000000037</v>
      </c>
      <c r="F4043" s="20">
        <v>0</v>
      </c>
      <c r="G4043" s="21">
        <f t="shared" si="63"/>
        <v>133472.44999999995</v>
      </c>
      <c r="H4043" s="20">
        <v>0</v>
      </c>
      <c r="I4043" s="20">
        <v>0</v>
      </c>
    </row>
    <row r="4044" spans="1:9" x14ac:dyDescent="0.25">
      <c r="A4044" s="166" t="s">
        <v>4018</v>
      </c>
      <c r="B4044" s="93"/>
      <c r="C4044" s="159"/>
      <c r="D4044" s="216">
        <v>180530.50000000006</v>
      </c>
      <c r="E4044" s="217">
        <v>136341.53999999998</v>
      </c>
      <c r="F4044" s="20">
        <v>0</v>
      </c>
      <c r="G4044" s="21">
        <f t="shared" si="63"/>
        <v>44188.960000000079</v>
      </c>
      <c r="H4044" s="20">
        <v>0</v>
      </c>
      <c r="I4044" s="20">
        <v>0</v>
      </c>
    </row>
    <row r="4045" spans="1:9" x14ac:dyDescent="0.25">
      <c r="A4045" s="168" t="s">
        <v>4019</v>
      </c>
      <c r="B4045" s="93"/>
      <c r="C4045" s="159"/>
      <c r="D4045" s="216">
        <v>970337.54000000039</v>
      </c>
      <c r="E4045" s="217">
        <v>751758.95999999985</v>
      </c>
      <c r="F4045" s="20">
        <v>0</v>
      </c>
      <c r="G4045" s="21">
        <f t="shared" si="63"/>
        <v>218578.58000000054</v>
      </c>
      <c r="H4045" s="20">
        <v>0</v>
      </c>
      <c r="I4045" s="20">
        <v>0</v>
      </c>
    </row>
    <row r="4046" spans="1:9" x14ac:dyDescent="0.25">
      <c r="A4046" s="168" t="s">
        <v>4020</v>
      </c>
      <c r="B4046" s="93"/>
      <c r="C4046" s="159"/>
      <c r="D4046" s="216">
        <v>2487886.9500000011</v>
      </c>
      <c r="E4046" s="217">
        <v>1831573.5900000008</v>
      </c>
      <c r="F4046" s="20">
        <v>0</v>
      </c>
      <c r="G4046" s="21">
        <f t="shared" si="63"/>
        <v>656313.36000000034</v>
      </c>
      <c r="H4046" s="20">
        <v>0</v>
      </c>
      <c r="I4046" s="20">
        <v>0</v>
      </c>
    </row>
    <row r="4047" spans="1:9" x14ac:dyDescent="0.25">
      <c r="A4047" s="170" t="s">
        <v>4021</v>
      </c>
      <c r="B4047" s="93"/>
      <c r="C4047" s="159"/>
      <c r="D4047" s="216">
        <v>1580171.6</v>
      </c>
      <c r="E4047" s="217">
        <v>1345671.5100000005</v>
      </c>
      <c r="F4047" s="20">
        <v>0</v>
      </c>
      <c r="G4047" s="21">
        <f t="shared" si="63"/>
        <v>234500.08999999962</v>
      </c>
      <c r="H4047" s="20">
        <v>0</v>
      </c>
      <c r="I4047" s="20">
        <v>0</v>
      </c>
    </row>
    <row r="4048" spans="1:9" x14ac:dyDescent="0.25">
      <c r="A4048" s="168" t="s">
        <v>4022</v>
      </c>
      <c r="B4048" s="93"/>
      <c r="C4048" s="159"/>
      <c r="D4048" s="216">
        <v>1224522.2600000002</v>
      </c>
      <c r="E4048" s="217">
        <v>906112.99</v>
      </c>
      <c r="F4048" s="20">
        <v>0</v>
      </c>
      <c r="G4048" s="21">
        <f t="shared" si="63"/>
        <v>318409.27000000025</v>
      </c>
      <c r="H4048" s="20">
        <v>0</v>
      </c>
      <c r="I4048" s="20">
        <v>0</v>
      </c>
    </row>
    <row r="4049" spans="1:9" x14ac:dyDescent="0.25">
      <c r="A4049" s="168" t="s">
        <v>4023</v>
      </c>
      <c r="B4049" s="93"/>
      <c r="C4049" s="159"/>
      <c r="D4049" s="216">
        <v>3638216.3</v>
      </c>
      <c r="E4049" s="217">
        <v>2666706.2700000009</v>
      </c>
      <c r="F4049" s="20">
        <v>0</v>
      </c>
      <c r="G4049" s="21">
        <f t="shared" si="63"/>
        <v>971510.02999999886</v>
      </c>
      <c r="H4049" s="20">
        <v>0</v>
      </c>
      <c r="I4049" s="20">
        <v>0</v>
      </c>
    </row>
    <row r="4050" spans="1:9" x14ac:dyDescent="0.25">
      <c r="A4050" s="168" t="s">
        <v>4024</v>
      </c>
      <c r="B4050" s="93"/>
      <c r="C4050" s="159"/>
      <c r="D4050" s="216">
        <v>1097143.6999999997</v>
      </c>
      <c r="E4050" s="217">
        <v>948452.95000000007</v>
      </c>
      <c r="F4050" s="20">
        <v>0</v>
      </c>
      <c r="G4050" s="21">
        <f t="shared" si="63"/>
        <v>148690.74999999965</v>
      </c>
      <c r="H4050" s="20">
        <v>0</v>
      </c>
      <c r="I4050" s="20">
        <v>0</v>
      </c>
    </row>
    <row r="4051" spans="1:9" x14ac:dyDescent="0.25">
      <c r="A4051" s="168" t="s">
        <v>4025</v>
      </c>
      <c r="B4051" s="93"/>
      <c r="C4051" s="159"/>
      <c r="D4051" s="216">
        <v>1509010.1999999997</v>
      </c>
      <c r="E4051" s="217">
        <v>1247744.47</v>
      </c>
      <c r="F4051" s="20">
        <v>0</v>
      </c>
      <c r="G4051" s="21">
        <f t="shared" si="63"/>
        <v>261265.72999999975</v>
      </c>
      <c r="H4051" s="20">
        <v>0</v>
      </c>
      <c r="I4051" s="20">
        <v>0</v>
      </c>
    </row>
    <row r="4052" spans="1:9" x14ac:dyDescent="0.25">
      <c r="A4052" s="168" t="s">
        <v>4026</v>
      </c>
      <c r="B4052" s="93"/>
      <c r="C4052" s="159"/>
      <c r="D4052" s="216">
        <v>1601461.2</v>
      </c>
      <c r="E4052" s="217">
        <v>1124815.56</v>
      </c>
      <c r="F4052" s="20">
        <v>0</v>
      </c>
      <c r="G4052" s="21">
        <f t="shared" si="63"/>
        <v>476645.6399999999</v>
      </c>
      <c r="H4052" s="20">
        <v>0</v>
      </c>
      <c r="I4052" s="20">
        <v>0</v>
      </c>
    </row>
    <row r="4053" spans="1:9" x14ac:dyDescent="0.25">
      <c r="A4053" s="168" t="s">
        <v>4027</v>
      </c>
      <c r="B4053" s="93"/>
      <c r="C4053" s="159"/>
      <c r="D4053" s="216">
        <v>1182939.8</v>
      </c>
      <c r="E4053" s="217">
        <v>910986.37</v>
      </c>
      <c r="F4053" s="20">
        <v>0</v>
      </c>
      <c r="G4053" s="21">
        <f t="shared" si="63"/>
        <v>271953.43000000005</v>
      </c>
      <c r="H4053" s="20">
        <v>0</v>
      </c>
      <c r="I4053" s="20">
        <v>0</v>
      </c>
    </row>
    <row r="4054" spans="1:9" x14ac:dyDescent="0.25">
      <c r="A4054" s="168" t="s">
        <v>4028</v>
      </c>
      <c r="B4054" s="93"/>
      <c r="C4054" s="159"/>
      <c r="D4054" s="216">
        <v>692515.46000000031</v>
      </c>
      <c r="E4054" s="217">
        <v>463220.93999999994</v>
      </c>
      <c r="F4054" s="20">
        <v>0</v>
      </c>
      <c r="G4054" s="21">
        <f t="shared" si="63"/>
        <v>229294.52000000037</v>
      </c>
      <c r="H4054" s="20">
        <v>0</v>
      </c>
      <c r="I4054" s="20">
        <v>0</v>
      </c>
    </row>
    <row r="4055" spans="1:9" x14ac:dyDescent="0.25">
      <c r="A4055" s="166" t="s">
        <v>4029</v>
      </c>
      <c r="B4055" s="93"/>
      <c r="C4055" s="159"/>
      <c r="D4055" s="216">
        <v>1877915</v>
      </c>
      <c r="E4055" s="217">
        <v>1586360.3499999999</v>
      </c>
      <c r="F4055" s="20">
        <v>0</v>
      </c>
      <c r="G4055" s="21">
        <f t="shared" si="63"/>
        <v>291554.65000000014</v>
      </c>
      <c r="H4055" s="20">
        <v>0</v>
      </c>
      <c r="I4055" s="20">
        <v>0</v>
      </c>
    </row>
    <row r="4056" spans="1:9" x14ac:dyDescent="0.25">
      <c r="A4056" s="166" t="s">
        <v>4030</v>
      </c>
      <c r="B4056" s="93"/>
      <c r="C4056" s="159"/>
      <c r="D4056" s="216">
        <v>5378045.3500000034</v>
      </c>
      <c r="E4056" s="217">
        <v>3343229.2899999977</v>
      </c>
      <c r="F4056" s="20">
        <v>0</v>
      </c>
      <c r="G4056" s="21">
        <f t="shared" si="63"/>
        <v>2034816.0600000056</v>
      </c>
      <c r="H4056" s="20">
        <v>0</v>
      </c>
      <c r="I4056" s="20">
        <v>0</v>
      </c>
    </row>
    <row r="4057" spans="1:9" x14ac:dyDescent="0.25">
      <c r="A4057" s="166" t="s">
        <v>4031</v>
      </c>
      <c r="B4057" s="93"/>
      <c r="C4057" s="159"/>
      <c r="D4057" s="216">
        <v>1527446.5999999999</v>
      </c>
      <c r="E4057" s="217">
        <v>835547.67000000016</v>
      </c>
      <c r="F4057" s="20">
        <v>0</v>
      </c>
      <c r="G4057" s="21">
        <f t="shared" si="63"/>
        <v>691898.9299999997</v>
      </c>
      <c r="H4057" s="20">
        <v>0</v>
      </c>
      <c r="I4057" s="20">
        <v>0</v>
      </c>
    </row>
    <row r="4058" spans="1:9" x14ac:dyDescent="0.25">
      <c r="A4058" s="166" t="s">
        <v>3858</v>
      </c>
      <c r="B4058" s="93"/>
      <c r="C4058" s="159"/>
      <c r="D4058" s="216">
        <v>1040475.9500000001</v>
      </c>
      <c r="E4058" s="217">
        <v>843356.89999999991</v>
      </c>
      <c r="F4058" s="20">
        <v>0</v>
      </c>
      <c r="G4058" s="21">
        <f t="shared" si="63"/>
        <v>197119.05000000016</v>
      </c>
      <c r="H4058" s="20">
        <v>0</v>
      </c>
      <c r="I4058" s="20">
        <v>0</v>
      </c>
    </row>
    <row r="4059" spans="1:9" x14ac:dyDescent="0.25">
      <c r="A4059" s="166" t="s">
        <v>3854</v>
      </c>
      <c r="B4059" s="93"/>
      <c r="C4059" s="159"/>
      <c r="D4059" s="216">
        <v>1402502.7999999996</v>
      </c>
      <c r="E4059" s="217">
        <v>1040783.4200000002</v>
      </c>
      <c r="F4059" s="20">
        <v>0</v>
      </c>
      <c r="G4059" s="21">
        <f t="shared" si="63"/>
        <v>361719.37999999942</v>
      </c>
      <c r="H4059" s="20">
        <v>0</v>
      </c>
      <c r="I4059" s="20">
        <v>0</v>
      </c>
    </row>
    <row r="4060" spans="1:9" x14ac:dyDescent="0.25">
      <c r="A4060" s="166" t="s">
        <v>3856</v>
      </c>
      <c r="B4060" s="93"/>
      <c r="C4060" s="159"/>
      <c r="D4060" s="216">
        <v>1188580</v>
      </c>
      <c r="E4060" s="217">
        <v>922078.58</v>
      </c>
      <c r="F4060" s="20">
        <v>0</v>
      </c>
      <c r="G4060" s="21">
        <f t="shared" si="63"/>
        <v>266501.42000000004</v>
      </c>
      <c r="H4060" s="20">
        <v>0</v>
      </c>
      <c r="I4060" s="20">
        <v>0</v>
      </c>
    </row>
    <row r="4061" spans="1:9" x14ac:dyDescent="0.25">
      <c r="A4061" s="166" t="s">
        <v>3859</v>
      </c>
      <c r="B4061" s="93"/>
      <c r="C4061" s="159"/>
      <c r="D4061" s="216">
        <v>1318070.0200000007</v>
      </c>
      <c r="E4061" s="217">
        <v>1078908.3000000003</v>
      </c>
      <c r="F4061" s="20">
        <v>0</v>
      </c>
      <c r="G4061" s="21">
        <f t="shared" si="63"/>
        <v>239161.72000000044</v>
      </c>
      <c r="H4061" s="20">
        <v>0</v>
      </c>
      <c r="I4061" s="20">
        <v>0</v>
      </c>
    </row>
    <row r="4062" spans="1:9" x14ac:dyDescent="0.25">
      <c r="A4062" s="166" t="s">
        <v>3855</v>
      </c>
      <c r="B4062" s="93"/>
      <c r="C4062" s="159"/>
      <c r="D4062" s="216">
        <v>428390.80000000005</v>
      </c>
      <c r="E4062" s="217">
        <v>200598.15000000002</v>
      </c>
      <c r="F4062" s="20">
        <v>0</v>
      </c>
      <c r="G4062" s="21">
        <f t="shared" si="63"/>
        <v>227792.65000000002</v>
      </c>
      <c r="H4062" s="20">
        <v>0</v>
      </c>
      <c r="I4062" s="20">
        <v>0</v>
      </c>
    </row>
    <row r="4063" spans="1:9" x14ac:dyDescent="0.25">
      <c r="A4063" s="168" t="s">
        <v>3857</v>
      </c>
      <c r="B4063" s="93"/>
      <c r="C4063" s="160"/>
      <c r="D4063" s="216">
        <v>1308295.3</v>
      </c>
      <c r="E4063" s="217">
        <v>868087.92999999993</v>
      </c>
      <c r="F4063" s="20">
        <v>0</v>
      </c>
      <c r="G4063" s="21">
        <f t="shared" si="63"/>
        <v>440207.37000000011</v>
      </c>
      <c r="H4063" s="20">
        <v>0</v>
      </c>
      <c r="I4063" s="20">
        <v>0</v>
      </c>
    </row>
    <row r="4064" spans="1:9" x14ac:dyDescent="0.25">
      <c r="A4064" s="168" t="s">
        <v>4032</v>
      </c>
      <c r="B4064" s="19"/>
      <c r="C4064" s="161"/>
      <c r="D4064" s="216">
        <v>1153296</v>
      </c>
      <c r="E4064" s="217">
        <v>760107.43999999971</v>
      </c>
      <c r="F4064" s="20">
        <v>0</v>
      </c>
      <c r="G4064" s="21">
        <f t="shared" si="63"/>
        <v>393188.56000000029</v>
      </c>
      <c r="H4064" s="20">
        <v>0</v>
      </c>
      <c r="I4064" s="20">
        <v>0</v>
      </c>
    </row>
    <row r="4065" spans="1:9" x14ac:dyDescent="0.25">
      <c r="A4065" s="168" t="s">
        <v>4033</v>
      </c>
      <c r="B4065" s="19"/>
      <c r="C4065" s="161"/>
      <c r="D4065" s="216">
        <v>1118760.9999999998</v>
      </c>
      <c r="E4065" s="217">
        <v>395888.38</v>
      </c>
      <c r="F4065" s="20">
        <v>0</v>
      </c>
      <c r="G4065" s="21">
        <f t="shared" si="63"/>
        <v>722872.61999999976</v>
      </c>
      <c r="H4065" s="20">
        <v>0</v>
      </c>
      <c r="I4065" s="20">
        <v>0</v>
      </c>
    </row>
    <row r="4066" spans="1:9" x14ac:dyDescent="0.25">
      <c r="A4066" s="168" t="s">
        <v>4034</v>
      </c>
      <c r="B4066" s="19"/>
      <c r="C4066" s="161"/>
      <c r="D4066" s="216">
        <v>824463.73</v>
      </c>
      <c r="E4066" s="217">
        <v>731229.12999999989</v>
      </c>
      <c r="F4066" s="20">
        <v>0</v>
      </c>
      <c r="G4066" s="21">
        <f t="shared" si="63"/>
        <v>93234.600000000093</v>
      </c>
      <c r="H4066" s="20">
        <v>0</v>
      </c>
      <c r="I4066" s="20">
        <v>0</v>
      </c>
    </row>
    <row r="4067" spans="1:9" x14ac:dyDescent="0.25">
      <c r="A4067" s="168" t="s">
        <v>4035</v>
      </c>
      <c r="B4067" s="19"/>
      <c r="C4067" s="161"/>
      <c r="D4067" s="216">
        <v>1539898.33</v>
      </c>
      <c r="E4067" s="217">
        <v>1473527.19</v>
      </c>
      <c r="F4067" s="20">
        <v>0</v>
      </c>
      <c r="G4067" s="21">
        <f t="shared" si="63"/>
        <v>66371.14000000013</v>
      </c>
      <c r="H4067" s="20">
        <v>0</v>
      </c>
      <c r="I4067" s="20">
        <v>0</v>
      </c>
    </row>
    <row r="4068" spans="1:9" x14ac:dyDescent="0.25">
      <c r="A4068" s="168" t="s">
        <v>4036</v>
      </c>
      <c r="B4068" s="19"/>
      <c r="C4068" s="161"/>
      <c r="D4068" s="216">
        <v>1173702.3000000003</v>
      </c>
      <c r="E4068" s="217">
        <v>819012.21</v>
      </c>
      <c r="F4068" s="20">
        <v>0</v>
      </c>
      <c r="G4068" s="21">
        <f t="shared" si="63"/>
        <v>354690.09000000032</v>
      </c>
      <c r="H4068" s="20">
        <v>0</v>
      </c>
      <c r="I4068" s="20">
        <v>0</v>
      </c>
    </row>
    <row r="4069" spans="1:9" x14ac:dyDescent="0.25">
      <c r="A4069" s="168" t="s">
        <v>4037</v>
      </c>
      <c r="B4069" s="19"/>
      <c r="C4069" s="161"/>
      <c r="D4069" s="216">
        <v>1128607.4000000001</v>
      </c>
      <c r="E4069" s="217">
        <v>25364</v>
      </c>
      <c r="F4069" s="20">
        <v>0</v>
      </c>
      <c r="G4069" s="21">
        <f t="shared" si="63"/>
        <v>1103243.4000000001</v>
      </c>
      <c r="H4069" s="20">
        <v>0</v>
      </c>
      <c r="I4069" s="20">
        <v>0</v>
      </c>
    </row>
    <row r="4070" spans="1:9" x14ac:dyDescent="0.25">
      <c r="A4070" s="168" t="s">
        <v>4038</v>
      </c>
      <c r="B4070" s="19"/>
      <c r="C4070" s="161"/>
      <c r="D4070" s="216">
        <v>680184.7300000001</v>
      </c>
      <c r="E4070" s="217">
        <v>119175.68000000001</v>
      </c>
      <c r="F4070" s="20">
        <v>0</v>
      </c>
      <c r="G4070" s="21">
        <f t="shared" si="63"/>
        <v>561009.05000000005</v>
      </c>
      <c r="H4070" s="20">
        <v>0</v>
      </c>
      <c r="I4070" s="20">
        <v>0</v>
      </c>
    </row>
    <row r="4071" spans="1:9" x14ac:dyDescent="0.25">
      <c r="A4071" s="196" t="s">
        <v>4039</v>
      </c>
      <c r="B4071" s="19"/>
      <c r="C4071" s="161"/>
      <c r="D4071" s="216">
        <v>105104</v>
      </c>
      <c r="E4071" s="218">
        <v>1122.4000000000001</v>
      </c>
      <c r="F4071" s="20">
        <v>0</v>
      </c>
      <c r="G4071" s="21">
        <f t="shared" si="63"/>
        <v>103981.6</v>
      </c>
      <c r="H4071" s="20">
        <v>0</v>
      </c>
      <c r="I4071" s="20">
        <v>0</v>
      </c>
    </row>
    <row r="4072" spans="1:9" x14ac:dyDescent="0.25">
      <c r="A4072" s="196" t="s">
        <v>4213</v>
      </c>
      <c r="B4072" s="19"/>
      <c r="C4072" s="161"/>
      <c r="D4072" s="216">
        <v>690453.15</v>
      </c>
      <c r="E4072" s="217">
        <v>165884.25</v>
      </c>
      <c r="F4072" s="20">
        <v>0</v>
      </c>
      <c r="G4072" s="21">
        <f t="shared" si="63"/>
        <v>524568.9</v>
      </c>
      <c r="H4072" s="20">
        <v>0</v>
      </c>
      <c r="I4072" s="20">
        <v>0</v>
      </c>
    </row>
    <row r="4073" spans="1:9" x14ac:dyDescent="0.25">
      <c r="A4073" s="196" t="s">
        <v>4214</v>
      </c>
      <c r="B4073" s="19"/>
      <c r="C4073" s="161"/>
      <c r="D4073" s="216">
        <v>1199587.1200000001</v>
      </c>
      <c r="E4073" s="217">
        <v>954238.1</v>
      </c>
      <c r="F4073" s="20">
        <v>0</v>
      </c>
      <c r="G4073" s="21">
        <f t="shared" si="63"/>
        <v>245349.02000000014</v>
      </c>
      <c r="H4073" s="20">
        <v>0</v>
      </c>
      <c r="I4073" s="20">
        <v>0</v>
      </c>
    </row>
    <row r="4074" spans="1:9" x14ac:dyDescent="0.25">
      <c r="A4074" s="196" t="s">
        <v>4215</v>
      </c>
      <c r="B4074" s="19"/>
      <c r="C4074" s="161"/>
      <c r="D4074" s="216">
        <v>1547660.9</v>
      </c>
      <c r="E4074" s="217">
        <v>1199454.06</v>
      </c>
      <c r="F4074" s="20">
        <v>0</v>
      </c>
      <c r="G4074" s="21">
        <f t="shared" si="63"/>
        <v>348206.83999999985</v>
      </c>
      <c r="H4074" s="20">
        <v>0</v>
      </c>
      <c r="I4074" s="20">
        <v>0</v>
      </c>
    </row>
    <row r="4075" spans="1:9" x14ac:dyDescent="0.25">
      <c r="A4075" s="196" t="s">
        <v>4216</v>
      </c>
      <c r="B4075" s="19"/>
      <c r="C4075" s="161"/>
      <c r="D4075" s="216">
        <v>3105045.2</v>
      </c>
      <c r="E4075" s="217">
        <v>2450390.12</v>
      </c>
      <c r="F4075" s="20">
        <v>0</v>
      </c>
      <c r="G4075" s="21">
        <f t="shared" si="63"/>
        <v>654655.08000000007</v>
      </c>
      <c r="H4075" s="20">
        <v>0</v>
      </c>
      <c r="I4075" s="20">
        <v>0</v>
      </c>
    </row>
    <row r="4076" spans="1:9" x14ac:dyDescent="0.25">
      <c r="A4076" s="196" t="s">
        <v>4217</v>
      </c>
      <c r="B4076" s="19"/>
      <c r="C4076" s="161"/>
      <c r="D4076" s="216">
        <v>1385739.0999999999</v>
      </c>
      <c r="E4076" s="219" t="s">
        <v>4171</v>
      </c>
      <c r="F4076" s="20">
        <v>0</v>
      </c>
      <c r="G4076" s="21"/>
      <c r="H4076" s="20">
        <v>0</v>
      </c>
      <c r="I4076" s="20">
        <v>0</v>
      </c>
    </row>
    <row r="4077" spans="1:9" x14ac:dyDescent="0.25">
      <c r="A4077" s="196" t="s">
        <v>4218</v>
      </c>
      <c r="B4077" s="19"/>
      <c r="C4077" s="161"/>
      <c r="D4077" s="216">
        <v>1239205.55</v>
      </c>
      <c r="E4077" s="219" t="s">
        <v>4171</v>
      </c>
      <c r="F4077" s="20">
        <v>0</v>
      </c>
      <c r="G4077" s="21"/>
      <c r="H4077" s="20">
        <v>0</v>
      </c>
      <c r="I4077" s="20">
        <v>0</v>
      </c>
    </row>
    <row r="4078" spans="1:9" x14ac:dyDescent="0.25">
      <c r="A4078" s="196" t="s">
        <v>4219</v>
      </c>
      <c r="B4078" s="19"/>
      <c r="C4078" s="161"/>
      <c r="D4078" s="220">
        <v>23174.45</v>
      </c>
      <c r="E4078" s="217">
        <v>1154.4000000000001</v>
      </c>
      <c r="F4078" s="20">
        <v>0</v>
      </c>
      <c r="G4078" s="21">
        <f t="shared" si="63"/>
        <v>22020.05</v>
      </c>
      <c r="H4078" s="20">
        <v>0</v>
      </c>
      <c r="I4078" s="20">
        <v>0</v>
      </c>
    </row>
    <row r="4079" spans="1:9" x14ac:dyDescent="0.25">
      <c r="A4079" s="171" t="s">
        <v>4040</v>
      </c>
      <c r="B4079" s="19"/>
      <c r="C4079" s="161"/>
      <c r="D4079" s="216">
        <v>1047832.1999999997</v>
      </c>
      <c r="E4079" s="217">
        <v>853818.25000000035</v>
      </c>
      <c r="F4079" s="20">
        <v>0</v>
      </c>
      <c r="G4079" s="21">
        <f t="shared" si="63"/>
        <v>194013.94999999937</v>
      </c>
      <c r="H4079" s="20">
        <v>0</v>
      </c>
      <c r="I4079" s="20">
        <v>0</v>
      </c>
    </row>
    <row r="4080" spans="1:9" x14ac:dyDescent="0.25">
      <c r="A4080" s="171" t="s">
        <v>4041</v>
      </c>
      <c r="B4080" s="19"/>
      <c r="C4080" s="161"/>
      <c r="D4080" s="216">
        <v>3517347.6</v>
      </c>
      <c r="E4080" s="217">
        <v>2925617.4200000004</v>
      </c>
      <c r="F4080" s="20">
        <v>0</v>
      </c>
      <c r="G4080" s="21">
        <f t="shared" si="63"/>
        <v>591730.1799999997</v>
      </c>
      <c r="H4080" s="20">
        <v>0</v>
      </c>
      <c r="I4080" s="20">
        <v>0</v>
      </c>
    </row>
    <row r="4081" spans="1:9" x14ac:dyDescent="0.25">
      <c r="A4081" s="171" t="s">
        <v>4042</v>
      </c>
      <c r="B4081" s="19"/>
      <c r="C4081" s="161"/>
      <c r="D4081" s="216">
        <v>450820.18000000005</v>
      </c>
      <c r="E4081" s="217">
        <v>365770.59000000008</v>
      </c>
      <c r="F4081" s="20">
        <v>0</v>
      </c>
      <c r="G4081" s="21">
        <f t="shared" si="63"/>
        <v>85049.589999999967</v>
      </c>
      <c r="H4081" s="20">
        <v>0</v>
      </c>
      <c r="I4081" s="20">
        <v>0</v>
      </c>
    </row>
    <row r="4082" spans="1:9" x14ac:dyDescent="0.25">
      <c r="A4082" s="171" t="s">
        <v>4043</v>
      </c>
      <c r="B4082" s="19"/>
      <c r="C4082" s="161"/>
      <c r="D4082" s="216">
        <v>3265885.0500000017</v>
      </c>
      <c r="E4082" s="217">
        <v>2951149.6399999992</v>
      </c>
      <c r="F4082" s="20">
        <v>0</v>
      </c>
      <c r="G4082" s="21">
        <f t="shared" si="63"/>
        <v>314735.41000000248</v>
      </c>
      <c r="H4082" s="20">
        <v>0</v>
      </c>
      <c r="I4082" s="20">
        <v>0</v>
      </c>
    </row>
    <row r="4083" spans="1:9" x14ac:dyDescent="0.25">
      <c r="A4083" s="171" t="s">
        <v>4044</v>
      </c>
      <c r="B4083" s="19"/>
      <c r="C4083" s="161"/>
      <c r="D4083" s="216">
        <v>1105897.2000000002</v>
      </c>
      <c r="E4083" s="217">
        <v>976664.93</v>
      </c>
      <c r="F4083" s="20">
        <v>0</v>
      </c>
      <c r="G4083" s="21">
        <f t="shared" si="63"/>
        <v>129232.27000000014</v>
      </c>
      <c r="H4083" s="20">
        <v>0</v>
      </c>
      <c r="I4083" s="20">
        <v>0</v>
      </c>
    </row>
    <row r="4084" spans="1:9" x14ac:dyDescent="0.25">
      <c r="A4084" s="171" t="s">
        <v>4045</v>
      </c>
      <c r="B4084" s="19"/>
      <c r="C4084" s="161"/>
      <c r="D4084" s="216">
        <v>525794.68999999983</v>
      </c>
      <c r="E4084" s="217">
        <v>371353.79</v>
      </c>
      <c r="F4084" s="20">
        <v>0</v>
      </c>
      <c r="G4084" s="21">
        <f t="shared" si="63"/>
        <v>154440.89999999985</v>
      </c>
      <c r="H4084" s="20">
        <v>0</v>
      </c>
      <c r="I4084" s="20">
        <v>0</v>
      </c>
    </row>
    <row r="4085" spans="1:9" x14ac:dyDescent="0.25">
      <c r="A4085" s="171" t="s">
        <v>4046</v>
      </c>
      <c r="B4085" s="19"/>
      <c r="C4085" s="162"/>
      <c r="D4085" s="216">
        <v>1292684.6600000004</v>
      </c>
      <c r="E4085" s="217">
        <v>1069683.94</v>
      </c>
      <c r="F4085" s="20">
        <v>0</v>
      </c>
      <c r="G4085" s="21">
        <f t="shared" si="63"/>
        <v>223000.72000000044</v>
      </c>
      <c r="H4085" s="20">
        <v>0</v>
      </c>
      <c r="I4085" s="20">
        <v>0</v>
      </c>
    </row>
    <row r="4086" spans="1:9" x14ac:dyDescent="0.25">
      <c r="A4086" s="171" t="s">
        <v>4047</v>
      </c>
      <c r="B4086" s="19"/>
      <c r="C4086" s="162"/>
      <c r="D4086" s="216">
        <v>1311842.0000000012</v>
      </c>
      <c r="E4086" s="217">
        <v>1014209.1200000002</v>
      </c>
      <c r="F4086" s="20">
        <v>0</v>
      </c>
      <c r="G4086" s="21">
        <f t="shared" si="63"/>
        <v>297632.88000000094</v>
      </c>
      <c r="H4086" s="20">
        <v>0</v>
      </c>
      <c r="I4086" s="20">
        <v>0</v>
      </c>
    </row>
    <row r="4087" spans="1:9" x14ac:dyDescent="0.25">
      <c r="A4087" s="171" t="s">
        <v>4048</v>
      </c>
      <c r="B4087" s="19"/>
      <c r="C4087" s="162"/>
      <c r="D4087" s="216">
        <v>1952805.2999999986</v>
      </c>
      <c r="E4087" s="217">
        <v>1644164.3999999994</v>
      </c>
      <c r="F4087" s="20">
        <v>0</v>
      </c>
      <c r="G4087" s="21">
        <f t="shared" si="63"/>
        <v>308640.89999999921</v>
      </c>
      <c r="H4087" s="20">
        <v>0</v>
      </c>
      <c r="I4087" s="20">
        <v>0</v>
      </c>
    </row>
    <row r="4088" spans="1:9" x14ac:dyDescent="0.25">
      <c r="A4088" s="171" t="s">
        <v>4049</v>
      </c>
      <c r="B4088" s="19"/>
      <c r="C4088" s="162"/>
      <c r="D4088" s="216">
        <v>752434.4500000003</v>
      </c>
      <c r="E4088" s="217">
        <v>556531.84000000008</v>
      </c>
      <c r="F4088" s="20">
        <v>0</v>
      </c>
      <c r="G4088" s="21">
        <f t="shared" ref="G4088:G4151" si="64">D4088-E4088</f>
        <v>195902.61000000022</v>
      </c>
      <c r="H4088" s="20">
        <v>0</v>
      </c>
      <c r="I4088" s="20">
        <v>0</v>
      </c>
    </row>
    <row r="4089" spans="1:9" x14ac:dyDescent="0.25">
      <c r="A4089" s="171" t="s">
        <v>4050</v>
      </c>
      <c r="B4089" s="19"/>
      <c r="C4089" s="162"/>
      <c r="D4089" s="216">
        <v>5404824.6799999997</v>
      </c>
      <c r="E4089" s="217">
        <v>4416536.299999998</v>
      </c>
      <c r="F4089" s="20">
        <v>0</v>
      </c>
      <c r="G4089" s="21">
        <f t="shared" si="64"/>
        <v>988288.38000000175</v>
      </c>
      <c r="H4089" s="20">
        <v>0</v>
      </c>
      <c r="I4089" s="20">
        <v>0</v>
      </c>
    </row>
    <row r="4090" spans="1:9" x14ac:dyDescent="0.25">
      <c r="A4090" s="171" t="s">
        <v>4051</v>
      </c>
      <c r="B4090" s="19"/>
      <c r="C4090" s="162"/>
      <c r="D4090" s="216">
        <v>1099596.5100000002</v>
      </c>
      <c r="E4090" s="217">
        <v>821989.28</v>
      </c>
      <c r="F4090" s="20">
        <v>0</v>
      </c>
      <c r="G4090" s="21">
        <f t="shared" si="64"/>
        <v>277607.23000000021</v>
      </c>
      <c r="H4090" s="20">
        <v>0</v>
      </c>
      <c r="I4090" s="20">
        <v>0</v>
      </c>
    </row>
    <row r="4091" spans="1:9" x14ac:dyDescent="0.25">
      <c r="A4091" s="171" t="s">
        <v>4052</v>
      </c>
      <c r="B4091" s="19"/>
      <c r="C4091" s="162"/>
      <c r="D4091" s="216">
        <v>1083572.8999999999</v>
      </c>
      <c r="E4091" s="217">
        <v>846461.8</v>
      </c>
      <c r="F4091" s="20">
        <v>0</v>
      </c>
      <c r="G4091" s="21">
        <f t="shared" si="64"/>
        <v>237111.09999999986</v>
      </c>
      <c r="H4091" s="20">
        <v>0</v>
      </c>
      <c r="I4091" s="20">
        <v>0</v>
      </c>
    </row>
    <row r="4092" spans="1:9" x14ac:dyDescent="0.25">
      <c r="A4092" s="171" t="s">
        <v>4053</v>
      </c>
      <c r="B4092" s="19"/>
      <c r="C4092" s="158"/>
      <c r="D4092" s="216">
        <v>1050989</v>
      </c>
      <c r="E4092" s="217">
        <v>830499.67999999982</v>
      </c>
      <c r="F4092" s="20">
        <v>0</v>
      </c>
      <c r="G4092" s="21">
        <f t="shared" si="64"/>
        <v>220489.32000000018</v>
      </c>
      <c r="H4092" s="20">
        <v>0</v>
      </c>
      <c r="I4092" s="20">
        <v>0</v>
      </c>
    </row>
    <row r="4093" spans="1:9" x14ac:dyDescent="0.25">
      <c r="A4093" s="171" t="s">
        <v>4054</v>
      </c>
      <c r="B4093" s="19"/>
      <c r="C4093" s="158"/>
      <c r="D4093" s="216">
        <v>802697.5399999998</v>
      </c>
      <c r="E4093" s="217">
        <v>566122.29</v>
      </c>
      <c r="F4093" s="20">
        <v>0</v>
      </c>
      <c r="G4093" s="21">
        <f t="shared" si="64"/>
        <v>236575.24999999977</v>
      </c>
      <c r="H4093" s="20">
        <v>0</v>
      </c>
      <c r="I4093" s="20">
        <v>0</v>
      </c>
    </row>
    <row r="4094" spans="1:9" x14ac:dyDescent="0.25">
      <c r="A4094" s="171" t="s">
        <v>4055</v>
      </c>
      <c r="B4094" s="19"/>
      <c r="C4094" s="158"/>
      <c r="D4094" s="216">
        <v>412962.37999999989</v>
      </c>
      <c r="E4094" s="217">
        <v>295577.06</v>
      </c>
      <c r="F4094" s="20">
        <v>0</v>
      </c>
      <c r="G4094" s="21">
        <f t="shared" si="64"/>
        <v>117385.31999999989</v>
      </c>
      <c r="H4094" s="20">
        <v>0</v>
      </c>
      <c r="I4094" s="20">
        <v>0</v>
      </c>
    </row>
    <row r="4095" spans="1:9" x14ac:dyDescent="0.25">
      <c r="A4095" s="171" t="s">
        <v>4056</v>
      </c>
      <c r="B4095" s="19"/>
      <c r="C4095" s="158"/>
      <c r="D4095" s="216">
        <v>1243054.5599999998</v>
      </c>
      <c r="E4095" s="217">
        <v>1118489.03</v>
      </c>
      <c r="F4095" s="20">
        <v>0</v>
      </c>
      <c r="G4095" s="21">
        <f t="shared" si="64"/>
        <v>124565.5299999998</v>
      </c>
      <c r="H4095" s="20">
        <v>0</v>
      </c>
      <c r="I4095" s="20">
        <v>0</v>
      </c>
    </row>
    <row r="4096" spans="1:9" x14ac:dyDescent="0.25">
      <c r="A4096" s="171" t="s">
        <v>4057</v>
      </c>
      <c r="B4096" s="19"/>
      <c r="C4096" s="158"/>
      <c r="D4096" s="216">
        <v>1223101.3900000001</v>
      </c>
      <c r="E4096" s="217">
        <v>920271.01</v>
      </c>
      <c r="F4096" s="20">
        <v>0</v>
      </c>
      <c r="G4096" s="21">
        <f t="shared" si="64"/>
        <v>302830.38000000012</v>
      </c>
      <c r="H4096" s="20">
        <v>0</v>
      </c>
      <c r="I4096" s="20">
        <v>0</v>
      </c>
    </row>
    <row r="4097" spans="1:9" x14ac:dyDescent="0.25">
      <c r="A4097" s="171" t="s">
        <v>4058</v>
      </c>
      <c r="B4097" s="19"/>
      <c r="C4097" s="158"/>
      <c r="D4097" s="216">
        <v>612952.29999999981</v>
      </c>
      <c r="E4097" s="217">
        <v>518619.50000000006</v>
      </c>
      <c r="F4097" s="20">
        <v>0</v>
      </c>
      <c r="G4097" s="21">
        <f t="shared" si="64"/>
        <v>94332.799999999756</v>
      </c>
      <c r="H4097" s="20">
        <v>0</v>
      </c>
      <c r="I4097" s="20">
        <v>0</v>
      </c>
    </row>
    <row r="4098" spans="1:9" x14ac:dyDescent="0.25">
      <c r="A4098" s="171" t="s">
        <v>4059</v>
      </c>
      <c r="B4098" s="19"/>
      <c r="C4098" s="158"/>
      <c r="D4098" s="216">
        <v>2223870.1500000008</v>
      </c>
      <c r="E4098" s="217">
        <v>1791693.4000000004</v>
      </c>
      <c r="F4098" s="20">
        <v>0</v>
      </c>
      <c r="G4098" s="21">
        <f t="shared" si="64"/>
        <v>432176.75000000047</v>
      </c>
      <c r="H4098" s="20">
        <v>0</v>
      </c>
      <c r="I4098" s="20">
        <v>0</v>
      </c>
    </row>
    <row r="4099" spans="1:9" x14ac:dyDescent="0.25">
      <c r="A4099" s="171" t="s">
        <v>4060</v>
      </c>
      <c r="B4099" s="19"/>
      <c r="C4099" s="158"/>
      <c r="D4099" s="216">
        <v>1894063.3999999994</v>
      </c>
      <c r="E4099" s="217">
        <v>1628815.74</v>
      </c>
      <c r="F4099" s="20">
        <v>0</v>
      </c>
      <c r="G4099" s="21">
        <f t="shared" si="64"/>
        <v>265247.65999999945</v>
      </c>
      <c r="H4099" s="20">
        <v>0</v>
      </c>
      <c r="I4099" s="20">
        <v>0</v>
      </c>
    </row>
    <row r="4100" spans="1:9" x14ac:dyDescent="0.25">
      <c r="A4100" s="171" t="s">
        <v>4061</v>
      </c>
      <c r="B4100" s="19"/>
      <c r="C4100" s="158"/>
      <c r="D4100" s="216">
        <v>1773181.3299999994</v>
      </c>
      <c r="E4100" s="217">
        <v>1301387.6999999997</v>
      </c>
      <c r="F4100" s="20">
        <v>0</v>
      </c>
      <c r="G4100" s="21">
        <f t="shared" si="64"/>
        <v>471793.62999999966</v>
      </c>
      <c r="H4100" s="20">
        <v>0</v>
      </c>
      <c r="I4100" s="20">
        <v>0</v>
      </c>
    </row>
    <row r="4101" spans="1:9" x14ac:dyDescent="0.25">
      <c r="A4101" s="171" t="s">
        <v>4062</v>
      </c>
      <c r="B4101" s="19"/>
      <c r="C4101" s="158"/>
      <c r="D4101" s="216">
        <v>2084281</v>
      </c>
      <c r="E4101" s="217">
        <v>1655973.8099999994</v>
      </c>
      <c r="F4101" s="20">
        <v>0</v>
      </c>
      <c r="G4101" s="21">
        <f t="shared" si="64"/>
        <v>428307.19000000064</v>
      </c>
      <c r="H4101" s="20">
        <v>0</v>
      </c>
      <c r="I4101" s="20">
        <v>0</v>
      </c>
    </row>
    <row r="4102" spans="1:9" x14ac:dyDescent="0.25">
      <c r="A4102" s="171" t="s">
        <v>4063</v>
      </c>
      <c r="B4102" s="19"/>
      <c r="C4102" s="158"/>
      <c r="D4102" s="216">
        <v>2710824.6199999992</v>
      </c>
      <c r="E4102" s="217">
        <v>2150949.8199999998</v>
      </c>
      <c r="F4102" s="20">
        <v>0</v>
      </c>
      <c r="G4102" s="21">
        <f t="shared" si="64"/>
        <v>559874.79999999935</v>
      </c>
      <c r="H4102" s="20">
        <v>0</v>
      </c>
      <c r="I4102" s="20">
        <v>0</v>
      </c>
    </row>
    <row r="4103" spans="1:9" x14ac:dyDescent="0.25">
      <c r="A4103" s="171" t="s">
        <v>4064</v>
      </c>
      <c r="B4103" s="19"/>
      <c r="C4103" s="158"/>
      <c r="D4103" s="216">
        <v>745398.11999999965</v>
      </c>
      <c r="E4103" s="217">
        <v>832792.52999999991</v>
      </c>
      <c r="F4103" s="20">
        <v>0</v>
      </c>
      <c r="G4103" s="21">
        <f t="shared" si="64"/>
        <v>-87394.410000000265</v>
      </c>
      <c r="H4103" s="20">
        <v>0</v>
      </c>
      <c r="I4103" s="20">
        <v>0</v>
      </c>
    </row>
    <row r="4104" spans="1:9" x14ac:dyDescent="0.25">
      <c r="A4104" s="171" t="s">
        <v>4065</v>
      </c>
      <c r="B4104" s="19"/>
      <c r="C4104" s="158"/>
      <c r="D4104" s="216">
        <v>1428556.3599999999</v>
      </c>
      <c r="E4104" s="217">
        <v>1039880.6900000004</v>
      </c>
      <c r="F4104" s="20">
        <v>0</v>
      </c>
      <c r="G4104" s="21">
        <f t="shared" si="64"/>
        <v>388675.66999999946</v>
      </c>
      <c r="H4104" s="20">
        <v>0</v>
      </c>
      <c r="I4104" s="20">
        <v>0</v>
      </c>
    </row>
    <row r="4105" spans="1:9" x14ac:dyDescent="0.25">
      <c r="A4105" s="171" t="s">
        <v>4066</v>
      </c>
      <c r="B4105" s="19"/>
      <c r="C4105" s="158"/>
      <c r="D4105" s="216">
        <v>1062649.8800000001</v>
      </c>
      <c r="E4105" s="217">
        <v>830159.23999999964</v>
      </c>
      <c r="F4105" s="20">
        <v>0</v>
      </c>
      <c r="G4105" s="21">
        <f t="shared" si="64"/>
        <v>232490.64000000048</v>
      </c>
      <c r="H4105" s="20">
        <v>0</v>
      </c>
      <c r="I4105" s="20">
        <v>0</v>
      </c>
    </row>
    <row r="4106" spans="1:9" x14ac:dyDescent="0.25">
      <c r="A4106" s="171" t="s">
        <v>4067</v>
      </c>
      <c r="B4106" s="19"/>
      <c r="C4106" s="158"/>
      <c r="D4106" s="216">
        <v>1233889.1299999994</v>
      </c>
      <c r="E4106" s="217">
        <v>960685.20999999985</v>
      </c>
      <c r="F4106" s="20">
        <v>0</v>
      </c>
      <c r="G4106" s="21">
        <f t="shared" si="64"/>
        <v>273203.91999999958</v>
      </c>
      <c r="H4106" s="20">
        <v>0</v>
      </c>
      <c r="I4106" s="20">
        <v>0</v>
      </c>
    </row>
    <row r="4107" spans="1:9" x14ac:dyDescent="0.25">
      <c r="A4107" s="171" t="s">
        <v>4068</v>
      </c>
      <c r="B4107" s="19"/>
      <c r="C4107" s="158"/>
      <c r="D4107" s="216">
        <v>1516424.7999999989</v>
      </c>
      <c r="E4107" s="217">
        <v>1266845.3500000003</v>
      </c>
      <c r="F4107" s="20">
        <v>0</v>
      </c>
      <c r="G4107" s="21">
        <f t="shared" si="64"/>
        <v>249579.44999999856</v>
      </c>
      <c r="H4107" s="20">
        <v>0</v>
      </c>
      <c r="I4107" s="20">
        <v>0</v>
      </c>
    </row>
    <row r="4108" spans="1:9" x14ac:dyDescent="0.25">
      <c r="A4108" s="171" t="s">
        <v>4069</v>
      </c>
      <c r="B4108" s="19"/>
      <c r="C4108" s="158"/>
      <c r="D4108" s="216">
        <v>828213.79999999981</v>
      </c>
      <c r="E4108" s="217">
        <v>645026.26999999979</v>
      </c>
      <c r="F4108" s="20">
        <v>0</v>
      </c>
      <c r="G4108" s="21">
        <f t="shared" si="64"/>
        <v>183187.53000000003</v>
      </c>
      <c r="H4108" s="20">
        <v>0</v>
      </c>
      <c r="I4108" s="20">
        <v>0</v>
      </c>
    </row>
    <row r="4109" spans="1:9" x14ac:dyDescent="0.25">
      <c r="A4109" s="171" t="s">
        <v>4070</v>
      </c>
      <c r="B4109" s="19"/>
      <c r="C4109" s="158"/>
      <c r="D4109" s="216">
        <v>1720590.5899999999</v>
      </c>
      <c r="E4109" s="217">
        <v>1437615.8700000003</v>
      </c>
      <c r="F4109" s="20">
        <v>0</v>
      </c>
      <c r="G4109" s="21">
        <f t="shared" si="64"/>
        <v>282974.71999999951</v>
      </c>
      <c r="H4109" s="20">
        <v>0</v>
      </c>
      <c r="I4109" s="20">
        <v>0</v>
      </c>
    </row>
    <row r="4110" spans="1:9" x14ac:dyDescent="0.25">
      <c r="A4110" s="171" t="s">
        <v>4071</v>
      </c>
      <c r="B4110" s="19"/>
      <c r="C4110" s="158"/>
      <c r="D4110" s="216">
        <v>1666974.4100000001</v>
      </c>
      <c r="E4110" s="217">
        <v>1389526.9000000004</v>
      </c>
      <c r="F4110" s="20">
        <v>0</v>
      </c>
      <c r="G4110" s="21">
        <f t="shared" si="64"/>
        <v>277447.50999999978</v>
      </c>
      <c r="H4110" s="20">
        <v>0</v>
      </c>
      <c r="I4110" s="20">
        <v>0</v>
      </c>
    </row>
    <row r="4111" spans="1:9" x14ac:dyDescent="0.25">
      <c r="A4111" s="171" t="s">
        <v>4072</v>
      </c>
      <c r="B4111" s="19"/>
      <c r="C4111" s="158"/>
      <c r="D4111" s="216">
        <v>1052345.8000000003</v>
      </c>
      <c r="E4111" s="217">
        <v>899197.23999999987</v>
      </c>
      <c r="F4111" s="20">
        <v>0</v>
      </c>
      <c r="G4111" s="21">
        <f t="shared" si="64"/>
        <v>153148.56000000041</v>
      </c>
      <c r="H4111" s="20">
        <v>0</v>
      </c>
      <c r="I4111" s="20">
        <v>0</v>
      </c>
    </row>
    <row r="4112" spans="1:9" x14ac:dyDescent="0.25">
      <c r="A4112" s="171" t="s">
        <v>4073</v>
      </c>
      <c r="B4112" s="19"/>
      <c r="C4112" s="158"/>
      <c r="D4112" s="216">
        <v>1474611.9999999995</v>
      </c>
      <c r="E4112" s="217">
        <v>1195541.8500000001</v>
      </c>
      <c r="F4112" s="20">
        <v>0</v>
      </c>
      <c r="G4112" s="21">
        <f t="shared" si="64"/>
        <v>279070.14999999944</v>
      </c>
      <c r="H4112" s="20">
        <v>0</v>
      </c>
      <c r="I4112" s="20">
        <v>0</v>
      </c>
    </row>
    <row r="4113" spans="1:9" x14ac:dyDescent="0.25">
      <c r="A4113" s="171" t="s">
        <v>4074</v>
      </c>
      <c r="B4113" s="19"/>
      <c r="C4113" s="158"/>
      <c r="D4113" s="216">
        <v>1939350.0999999999</v>
      </c>
      <c r="E4113" s="217">
        <v>1608309.0099999998</v>
      </c>
      <c r="F4113" s="20">
        <v>0</v>
      </c>
      <c r="G4113" s="21">
        <f t="shared" si="64"/>
        <v>331041.09000000008</v>
      </c>
      <c r="H4113" s="20">
        <v>0</v>
      </c>
      <c r="I4113" s="20">
        <v>0</v>
      </c>
    </row>
    <row r="4114" spans="1:9" x14ac:dyDescent="0.25">
      <c r="A4114" s="171" t="s">
        <v>4075</v>
      </c>
      <c r="B4114" s="19"/>
      <c r="C4114" s="158"/>
      <c r="D4114" s="216">
        <v>1107333.7399999998</v>
      </c>
      <c r="E4114" s="217">
        <v>808277.32000000018</v>
      </c>
      <c r="F4114" s="20">
        <v>0</v>
      </c>
      <c r="G4114" s="21">
        <f t="shared" si="64"/>
        <v>299056.41999999958</v>
      </c>
      <c r="H4114" s="20">
        <v>0</v>
      </c>
      <c r="I4114" s="20">
        <v>0</v>
      </c>
    </row>
    <row r="4115" spans="1:9" x14ac:dyDescent="0.25">
      <c r="A4115" s="171" t="s">
        <v>4076</v>
      </c>
      <c r="B4115" s="19"/>
      <c r="C4115" s="158"/>
      <c r="D4115" s="216">
        <v>1369070.5000000012</v>
      </c>
      <c r="E4115" s="217">
        <v>998114.3</v>
      </c>
      <c r="F4115" s="20">
        <v>0</v>
      </c>
      <c r="G4115" s="21">
        <f t="shared" si="64"/>
        <v>370956.20000000112</v>
      </c>
      <c r="H4115" s="20">
        <v>0</v>
      </c>
      <c r="I4115" s="20">
        <v>0</v>
      </c>
    </row>
    <row r="4116" spans="1:9" x14ac:dyDescent="0.25">
      <c r="A4116" s="171" t="s">
        <v>4077</v>
      </c>
      <c r="B4116" s="19"/>
      <c r="C4116" s="158"/>
      <c r="D4116" s="216">
        <v>1809810.6399999987</v>
      </c>
      <c r="E4116" s="217">
        <v>1566345.02</v>
      </c>
      <c r="F4116" s="20">
        <v>0</v>
      </c>
      <c r="G4116" s="21">
        <f t="shared" si="64"/>
        <v>243465.61999999871</v>
      </c>
      <c r="H4116" s="20">
        <v>0</v>
      </c>
      <c r="I4116" s="20">
        <v>0</v>
      </c>
    </row>
    <row r="4117" spans="1:9" x14ac:dyDescent="0.25">
      <c r="A4117" s="171" t="s">
        <v>4078</v>
      </c>
      <c r="B4117" s="19"/>
      <c r="C4117" s="158"/>
      <c r="D4117" s="216">
        <v>1269963.95</v>
      </c>
      <c r="E4117" s="217">
        <v>1086429.0999999996</v>
      </c>
      <c r="F4117" s="20">
        <v>0</v>
      </c>
      <c r="G4117" s="21">
        <f t="shared" si="64"/>
        <v>183534.85000000033</v>
      </c>
      <c r="H4117" s="20">
        <v>0</v>
      </c>
      <c r="I4117" s="20">
        <v>0</v>
      </c>
    </row>
    <row r="4118" spans="1:9" x14ac:dyDescent="0.25">
      <c r="A4118" s="171" t="s">
        <v>4079</v>
      </c>
      <c r="B4118" s="19"/>
      <c r="C4118" s="158"/>
      <c r="D4118" s="216">
        <v>2580143.7000000007</v>
      </c>
      <c r="E4118" s="217">
        <v>2036884.18</v>
      </c>
      <c r="F4118" s="20">
        <v>0</v>
      </c>
      <c r="G4118" s="21">
        <f t="shared" si="64"/>
        <v>543259.52000000072</v>
      </c>
      <c r="H4118" s="20">
        <v>0</v>
      </c>
      <c r="I4118" s="20">
        <v>0</v>
      </c>
    </row>
    <row r="4119" spans="1:9" x14ac:dyDescent="0.25">
      <c r="A4119" s="171" t="s">
        <v>4080</v>
      </c>
      <c r="B4119" s="19"/>
      <c r="C4119" s="158"/>
      <c r="D4119" s="216">
        <v>997563.61999999976</v>
      </c>
      <c r="E4119" s="217">
        <v>875470.96999999986</v>
      </c>
      <c r="F4119" s="20">
        <v>0</v>
      </c>
      <c r="G4119" s="21">
        <f t="shared" si="64"/>
        <v>122092.64999999991</v>
      </c>
      <c r="H4119" s="20">
        <v>0</v>
      </c>
      <c r="I4119" s="20">
        <v>0</v>
      </c>
    </row>
    <row r="4120" spans="1:9" x14ac:dyDescent="0.25">
      <c r="A4120" s="171" t="s">
        <v>4081</v>
      </c>
      <c r="B4120" s="19"/>
      <c r="C4120" s="158"/>
      <c r="D4120" s="216">
        <v>1527379.8000000003</v>
      </c>
      <c r="E4120" s="217">
        <v>1234794.5300000003</v>
      </c>
      <c r="F4120" s="20">
        <v>0</v>
      </c>
      <c r="G4120" s="21">
        <f t="shared" si="64"/>
        <v>292585.27</v>
      </c>
      <c r="H4120" s="20">
        <v>0</v>
      </c>
      <c r="I4120" s="20">
        <v>0</v>
      </c>
    </row>
    <row r="4121" spans="1:9" x14ac:dyDescent="0.25">
      <c r="A4121" s="171" t="s">
        <v>4082</v>
      </c>
      <c r="B4121" s="19"/>
      <c r="C4121" s="158"/>
      <c r="D4121" s="216">
        <v>1272786.4999999998</v>
      </c>
      <c r="E4121" s="217">
        <v>1284842.9500000002</v>
      </c>
      <c r="F4121" s="20">
        <v>0</v>
      </c>
      <c r="G4121" s="21">
        <f t="shared" si="64"/>
        <v>-12056.450000000419</v>
      </c>
      <c r="H4121" s="20">
        <v>0</v>
      </c>
      <c r="I4121" s="20">
        <v>0</v>
      </c>
    </row>
    <row r="4122" spans="1:9" x14ac:dyDescent="0.25">
      <c r="A4122" s="171" t="s">
        <v>4083</v>
      </c>
      <c r="B4122" s="19"/>
      <c r="C4122" s="158"/>
      <c r="D4122" s="216">
        <v>213172.29999999993</v>
      </c>
      <c r="E4122" s="217">
        <v>171779.7</v>
      </c>
      <c r="F4122" s="20">
        <v>0</v>
      </c>
      <c r="G4122" s="21">
        <f t="shared" si="64"/>
        <v>41392.599999999919</v>
      </c>
      <c r="H4122" s="20">
        <v>0</v>
      </c>
      <c r="I4122" s="20">
        <v>0</v>
      </c>
    </row>
    <row r="4123" spans="1:9" x14ac:dyDescent="0.25">
      <c r="A4123" s="171" t="s">
        <v>4084</v>
      </c>
      <c r="B4123" s="19"/>
      <c r="C4123" s="158"/>
      <c r="D4123" s="216">
        <v>1400343.2399999995</v>
      </c>
      <c r="E4123" s="217">
        <v>1120904.0600000003</v>
      </c>
      <c r="F4123" s="20">
        <v>0</v>
      </c>
      <c r="G4123" s="21">
        <f t="shared" si="64"/>
        <v>279439.17999999924</v>
      </c>
      <c r="H4123" s="20">
        <v>0</v>
      </c>
      <c r="I4123" s="20">
        <v>0</v>
      </c>
    </row>
    <row r="4124" spans="1:9" x14ac:dyDescent="0.25">
      <c r="A4124" s="171" t="s">
        <v>4085</v>
      </c>
      <c r="B4124" s="19"/>
      <c r="C4124" s="158"/>
      <c r="D4124" s="216">
        <v>1991078.6999999993</v>
      </c>
      <c r="E4124" s="217">
        <v>1556759.6699999997</v>
      </c>
      <c r="F4124" s="20">
        <v>0</v>
      </c>
      <c r="G4124" s="21">
        <f t="shared" si="64"/>
        <v>434319.02999999956</v>
      </c>
      <c r="H4124" s="20">
        <v>0</v>
      </c>
      <c r="I4124" s="20">
        <v>0</v>
      </c>
    </row>
    <row r="4125" spans="1:9" x14ac:dyDescent="0.25">
      <c r="A4125" s="171" t="s">
        <v>4086</v>
      </c>
      <c r="B4125" s="19"/>
      <c r="C4125" s="158"/>
      <c r="D4125" s="216">
        <v>1311769.7199999997</v>
      </c>
      <c r="E4125" s="217">
        <v>1017748.4799999999</v>
      </c>
      <c r="F4125" s="20">
        <v>0</v>
      </c>
      <c r="G4125" s="21">
        <f t="shared" si="64"/>
        <v>294021.23999999987</v>
      </c>
      <c r="H4125" s="20">
        <v>0</v>
      </c>
      <c r="I4125" s="20">
        <v>0</v>
      </c>
    </row>
    <row r="4126" spans="1:9" x14ac:dyDescent="0.25">
      <c r="A4126" s="171" t="s">
        <v>4087</v>
      </c>
      <c r="B4126" s="19"/>
      <c r="C4126" s="158"/>
      <c r="D4126" s="216">
        <v>3684433.6300000022</v>
      </c>
      <c r="E4126" s="217">
        <v>2880562.9600000004</v>
      </c>
      <c r="F4126" s="20">
        <v>0</v>
      </c>
      <c r="G4126" s="21">
        <f t="shared" si="64"/>
        <v>803870.67000000179</v>
      </c>
      <c r="H4126" s="20">
        <v>0</v>
      </c>
      <c r="I4126" s="20">
        <v>0</v>
      </c>
    </row>
    <row r="4127" spans="1:9" x14ac:dyDescent="0.25">
      <c r="A4127" s="171" t="s">
        <v>4088</v>
      </c>
      <c r="B4127" s="19"/>
      <c r="C4127" s="158"/>
      <c r="D4127" s="216">
        <v>742175.50000000035</v>
      </c>
      <c r="E4127" s="217">
        <v>509691.7899999998</v>
      </c>
      <c r="F4127" s="20">
        <v>0</v>
      </c>
      <c r="G4127" s="21">
        <f t="shared" si="64"/>
        <v>232483.71000000054</v>
      </c>
      <c r="H4127" s="20">
        <v>0</v>
      </c>
      <c r="I4127" s="20">
        <v>0</v>
      </c>
    </row>
    <row r="4128" spans="1:9" x14ac:dyDescent="0.25">
      <c r="A4128" s="171" t="s">
        <v>4089</v>
      </c>
      <c r="B4128" s="19"/>
      <c r="C4128" s="158"/>
      <c r="D4128" s="216">
        <v>770625.79999999958</v>
      </c>
      <c r="E4128" s="217">
        <v>618216.52999999991</v>
      </c>
      <c r="F4128" s="20">
        <v>0</v>
      </c>
      <c r="G4128" s="21">
        <f t="shared" si="64"/>
        <v>152409.26999999967</v>
      </c>
      <c r="H4128" s="20">
        <v>0</v>
      </c>
      <c r="I4128" s="20">
        <v>0</v>
      </c>
    </row>
    <row r="4129" spans="1:9" x14ac:dyDescent="0.25">
      <c r="A4129" s="171" t="s">
        <v>4090</v>
      </c>
      <c r="B4129" s="19"/>
      <c r="C4129" s="158"/>
      <c r="D4129" s="216">
        <v>189270.1999999999</v>
      </c>
      <c r="E4129" s="217">
        <v>145696.79999999999</v>
      </c>
      <c r="F4129" s="20">
        <v>0</v>
      </c>
      <c r="G4129" s="21">
        <f t="shared" si="64"/>
        <v>43573.399999999907</v>
      </c>
      <c r="H4129" s="20">
        <v>0</v>
      </c>
      <c r="I4129" s="20">
        <v>0</v>
      </c>
    </row>
    <row r="4130" spans="1:9" x14ac:dyDescent="0.25">
      <c r="A4130" s="171" t="s">
        <v>4091</v>
      </c>
      <c r="B4130" s="19"/>
      <c r="C4130" s="158"/>
      <c r="D4130" s="216">
        <v>1296632.7300000009</v>
      </c>
      <c r="E4130" s="217">
        <v>1110716.4200000002</v>
      </c>
      <c r="F4130" s="20">
        <v>0</v>
      </c>
      <c r="G4130" s="21">
        <f t="shared" si="64"/>
        <v>185916.31000000075</v>
      </c>
      <c r="H4130" s="20">
        <v>0</v>
      </c>
      <c r="I4130" s="20">
        <v>0</v>
      </c>
    </row>
    <row r="4131" spans="1:9" x14ac:dyDescent="0.25">
      <c r="A4131" s="171" t="s">
        <v>4092</v>
      </c>
      <c r="B4131" s="19"/>
      <c r="C4131" s="158"/>
      <c r="D4131" s="216">
        <v>604170.70000000007</v>
      </c>
      <c r="E4131" s="217">
        <v>286970.34999999998</v>
      </c>
      <c r="F4131" s="20">
        <v>0</v>
      </c>
      <c r="G4131" s="21">
        <f t="shared" si="64"/>
        <v>317200.35000000009</v>
      </c>
      <c r="H4131" s="20">
        <v>0</v>
      </c>
      <c r="I4131" s="20">
        <v>0</v>
      </c>
    </row>
    <row r="4132" spans="1:9" x14ac:dyDescent="0.25">
      <c r="A4132" s="171" t="s">
        <v>4093</v>
      </c>
      <c r="B4132" s="19"/>
      <c r="C4132" s="158"/>
      <c r="D4132" s="216">
        <v>425205.30999999982</v>
      </c>
      <c r="E4132" s="217">
        <v>354072.53999999992</v>
      </c>
      <c r="F4132" s="20">
        <v>0</v>
      </c>
      <c r="G4132" s="21">
        <f t="shared" si="64"/>
        <v>71132.769999999902</v>
      </c>
      <c r="H4132" s="20">
        <v>0</v>
      </c>
      <c r="I4132" s="20">
        <v>0</v>
      </c>
    </row>
    <row r="4133" spans="1:9" x14ac:dyDescent="0.25">
      <c r="A4133" s="171" t="s">
        <v>4094</v>
      </c>
      <c r="B4133" s="19"/>
      <c r="C4133" s="158"/>
      <c r="D4133" s="216">
        <v>2748513.830000001</v>
      </c>
      <c r="E4133" s="217">
        <v>1857227.5099999993</v>
      </c>
      <c r="F4133" s="20">
        <v>0</v>
      </c>
      <c r="G4133" s="21">
        <f t="shared" si="64"/>
        <v>891286.3200000017</v>
      </c>
      <c r="H4133" s="20">
        <v>0</v>
      </c>
      <c r="I4133" s="20">
        <v>0</v>
      </c>
    </row>
    <row r="4134" spans="1:9" x14ac:dyDescent="0.25">
      <c r="A4134" s="171" t="s">
        <v>4095</v>
      </c>
      <c r="B4134" s="19"/>
      <c r="C4134" s="158"/>
      <c r="D4134" s="216">
        <v>1096801.8000000003</v>
      </c>
      <c r="E4134" s="217">
        <v>774085.35000000021</v>
      </c>
      <c r="F4134" s="20">
        <v>0</v>
      </c>
      <c r="G4134" s="21">
        <f t="shared" si="64"/>
        <v>322716.45000000007</v>
      </c>
      <c r="H4134" s="20">
        <v>0</v>
      </c>
      <c r="I4134" s="20">
        <v>0</v>
      </c>
    </row>
    <row r="4135" spans="1:9" x14ac:dyDescent="0.25">
      <c r="A4135" s="171" t="s">
        <v>4096</v>
      </c>
      <c r="B4135" s="19"/>
      <c r="C4135" s="158"/>
      <c r="D4135" s="216">
        <v>1597288.42</v>
      </c>
      <c r="E4135" s="217">
        <v>1310278.0099999998</v>
      </c>
      <c r="F4135" s="20">
        <v>0</v>
      </c>
      <c r="G4135" s="21">
        <f t="shared" si="64"/>
        <v>287010.41000000015</v>
      </c>
      <c r="H4135" s="20">
        <v>0</v>
      </c>
      <c r="I4135" s="20">
        <v>0</v>
      </c>
    </row>
    <row r="4136" spans="1:9" x14ac:dyDescent="0.25">
      <c r="A4136" s="171" t="s">
        <v>4097</v>
      </c>
      <c r="B4136" s="19"/>
      <c r="C4136" s="158"/>
      <c r="D4136" s="216">
        <v>1744453.0999999996</v>
      </c>
      <c r="E4136" s="217">
        <v>1490728.4700000004</v>
      </c>
      <c r="F4136" s="20">
        <v>0</v>
      </c>
      <c r="G4136" s="21">
        <f t="shared" si="64"/>
        <v>253724.62999999919</v>
      </c>
      <c r="H4136" s="20">
        <v>0</v>
      </c>
      <c r="I4136" s="20">
        <v>0</v>
      </c>
    </row>
    <row r="4137" spans="1:9" x14ac:dyDescent="0.25">
      <c r="A4137" s="171" t="s">
        <v>4098</v>
      </c>
      <c r="B4137" s="19"/>
      <c r="C4137" s="158"/>
      <c r="D4137" s="216">
        <v>570982.21</v>
      </c>
      <c r="E4137" s="217">
        <v>510800.15</v>
      </c>
      <c r="F4137" s="20">
        <v>0</v>
      </c>
      <c r="G4137" s="21">
        <f t="shared" si="64"/>
        <v>60182.059999999939</v>
      </c>
      <c r="H4137" s="20">
        <v>0</v>
      </c>
      <c r="I4137" s="20">
        <v>0</v>
      </c>
    </row>
    <row r="4138" spans="1:9" x14ac:dyDescent="0.25">
      <c r="A4138" s="171" t="s">
        <v>4099</v>
      </c>
      <c r="B4138" s="19"/>
      <c r="C4138" s="158"/>
      <c r="D4138" s="216">
        <v>1070113.4000000001</v>
      </c>
      <c r="E4138" s="217">
        <v>858523.36999999988</v>
      </c>
      <c r="F4138" s="20">
        <v>0</v>
      </c>
      <c r="G4138" s="21">
        <f t="shared" si="64"/>
        <v>211590.03000000026</v>
      </c>
      <c r="H4138" s="20">
        <v>0</v>
      </c>
      <c r="I4138" s="20">
        <v>0</v>
      </c>
    </row>
    <row r="4139" spans="1:9" x14ac:dyDescent="0.25">
      <c r="A4139" s="171" t="s">
        <v>4100</v>
      </c>
      <c r="B4139" s="19"/>
      <c r="C4139" s="158"/>
      <c r="D4139" s="216">
        <v>1145302.1999999997</v>
      </c>
      <c r="E4139" s="217">
        <v>880800.72000000009</v>
      </c>
      <c r="F4139" s="20">
        <v>0</v>
      </c>
      <c r="G4139" s="21">
        <f t="shared" si="64"/>
        <v>264501.47999999963</v>
      </c>
      <c r="H4139" s="20">
        <v>0</v>
      </c>
      <c r="I4139" s="20">
        <v>0</v>
      </c>
    </row>
    <row r="4140" spans="1:9" x14ac:dyDescent="0.25">
      <c r="A4140" s="171" t="s">
        <v>4101</v>
      </c>
      <c r="B4140" s="19"/>
      <c r="C4140" s="158"/>
      <c r="D4140" s="216">
        <v>2057504.3</v>
      </c>
      <c r="E4140" s="217">
        <v>1525706.82</v>
      </c>
      <c r="F4140" s="20">
        <v>0</v>
      </c>
      <c r="G4140" s="21">
        <f t="shared" si="64"/>
        <v>531797.48</v>
      </c>
      <c r="H4140" s="20">
        <v>0</v>
      </c>
      <c r="I4140" s="20">
        <v>0</v>
      </c>
    </row>
    <row r="4141" spans="1:9" x14ac:dyDescent="0.25">
      <c r="A4141" s="171" t="s">
        <v>4102</v>
      </c>
      <c r="B4141" s="19"/>
      <c r="C4141" s="158"/>
      <c r="D4141" s="216">
        <v>1955873.9299999995</v>
      </c>
      <c r="E4141" s="217">
        <v>1730214.8599999996</v>
      </c>
      <c r="F4141" s="20">
        <v>0</v>
      </c>
      <c r="G4141" s="21">
        <f t="shared" si="64"/>
        <v>225659.06999999983</v>
      </c>
      <c r="H4141" s="20">
        <v>0</v>
      </c>
      <c r="I4141" s="20">
        <v>0</v>
      </c>
    </row>
    <row r="4142" spans="1:9" x14ac:dyDescent="0.25">
      <c r="A4142" s="171" t="s">
        <v>4103</v>
      </c>
      <c r="B4142" s="19"/>
      <c r="C4142" s="158"/>
      <c r="D4142" s="216">
        <v>1681484.4000000008</v>
      </c>
      <c r="E4142" s="217">
        <v>1244672.0899999999</v>
      </c>
      <c r="F4142" s="20">
        <v>0</v>
      </c>
      <c r="G4142" s="21">
        <f t="shared" si="64"/>
        <v>436812.31000000099</v>
      </c>
      <c r="H4142" s="20">
        <v>0</v>
      </c>
      <c r="I4142" s="20">
        <v>0</v>
      </c>
    </row>
    <row r="4143" spans="1:9" x14ac:dyDescent="0.25">
      <c r="A4143" s="171" t="s">
        <v>4104</v>
      </c>
      <c r="B4143" s="19"/>
      <c r="C4143" s="158"/>
      <c r="D4143" s="216">
        <v>1329500.8</v>
      </c>
      <c r="E4143" s="217">
        <v>106558.16</v>
      </c>
      <c r="F4143" s="20">
        <v>0</v>
      </c>
      <c r="G4143" s="21">
        <f t="shared" si="64"/>
        <v>1222942.6400000001</v>
      </c>
      <c r="H4143" s="20">
        <v>0</v>
      </c>
      <c r="I4143" s="20">
        <v>0</v>
      </c>
    </row>
    <row r="4144" spans="1:9" x14ac:dyDescent="0.25">
      <c r="A4144" s="171" t="s">
        <v>4105</v>
      </c>
      <c r="B4144" s="19"/>
      <c r="C4144" s="158"/>
      <c r="D4144" s="216">
        <v>2229138.399999999</v>
      </c>
      <c r="E4144" s="217">
        <v>1323389.9799999993</v>
      </c>
      <c r="F4144" s="20">
        <v>0</v>
      </c>
      <c r="G4144" s="21">
        <f t="shared" si="64"/>
        <v>905748.41999999969</v>
      </c>
      <c r="H4144" s="20">
        <v>0</v>
      </c>
      <c r="I4144" s="20">
        <v>0</v>
      </c>
    </row>
    <row r="4145" spans="1:9" x14ac:dyDescent="0.25">
      <c r="A4145" s="171" t="s">
        <v>4106</v>
      </c>
      <c r="B4145" s="19"/>
      <c r="C4145" s="158"/>
      <c r="D4145" s="216">
        <v>1084209.3</v>
      </c>
      <c r="E4145" s="217">
        <v>963127.82</v>
      </c>
      <c r="F4145" s="20">
        <v>0</v>
      </c>
      <c r="G4145" s="21">
        <f t="shared" si="64"/>
        <v>121081.4800000001</v>
      </c>
      <c r="H4145" s="20">
        <v>0</v>
      </c>
      <c r="I4145" s="20">
        <v>0</v>
      </c>
    </row>
    <row r="4146" spans="1:9" x14ac:dyDescent="0.25">
      <c r="A4146" s="171" t="s">
        <v>4107</v>
      </c>
      <c r="B4146" s="19"/>
      <c r="C4146" s="158"/>
      <c r="D4146" s="216">
        <v>2392927.5599999996</v>
      </c>
      <c r="E4146" s="217">
        <v>384667.04000000004</v>
      </c>
      <c r="F4146" s="20">
        <v>0</v>
      </c>
      <c r="G4146" s="21">
        <f t="shared" si="64"/>
        <v>2008260.5199999996</v>
      </c>
      <c r="H4146" s="20">
        <v>0</v>
      </c>
      <c r="I4146" s="20">
        <v>0</v>
      </c>
    </row>
    <row r="4147" spans="1:9" x14ac:dyDescent="0.25">
      <c r="A4147" s="171" t="s">
        <v>4108</v>
      </c>
      <c r="B4147" s="19"/>
      <c r="C4147" s="158"/>
      <c r="D4147" s="216">
        <v>2095155.4</v>
      </c>
      <c r="E4147" s="217">
        <v>888587.75999999989</v>
      </c>
      <c r="F4147" s="20">
        <v>0</v>
      </c>
      <c r="G4147" s="21">
        <f t="shared" si="64"/>
        <v>1206567.6400000001</v>
      </c>
      <c r="H4147" s="20">
        <v>0</v>
      </c>
      <c r="I4147" s="20">
        <v>0</v>
      </c>
    </row>
    <row r="4148" spans="1:9" x14ac:dyDescent="0.25">
      <c r="A4148" s="171" t="s">
        <v>4109</v>
      </c>
      <c r="B4148" s="19"/>
      <c r="C4148" s="158"/>
      <c r="D4148" s="216">
        <v>4374224.8300000019</v>
      </c>
      <c r="E4148" s="217">
        <v>3391702.5600000019</v>
      </c>
      <c r="F4148" s="20">
        <v>0</v>
      </c>
      <c r="G4148" s="21">
        <f t="shared" si="64"/>
        <v>982522.27</v>
      </c>
      <c r="H4148" s="20">
        <v>0</v>
      </c>
      <c r="I4148" s="20">
        <v>0</v>
      </c>
    </row>
    <row r="4149" spans="1:9" x14ac:dyDescent="0.25">
      <c r="A4149" s="171" t="s">
        <v>4110</v>
      </c>
      <c r="B4149" s="19"/>
      <c r="C4149" s="158"/>
      <c r="D4149" s="216">
        <v>561676.95999999985</v>
      </c>
      <c r="E4149" s="217">
        <v>493570.25000000006</v>
      </c>
      <c r="F4149" s="20">
        <v>0</v>
      </c>
      <c r="G4149" s="21">
        <f t="shared" si="64"/>
        <v>68106.709999999788</v>
      </c>
      <c r="H4149" s="20">
        <v>0</v>
      </c>
      <c r="I4149" s="20">
        <v>0</v>
      </c>
    </row>
    <row r="4150" spans="1:9" x14ac:dyDescent="0.25">
      <c r="A4150" s="171" t="s">
        <v>4111</v>
      </c>
      <c r="B4150" s="19"/>
      <c r="C4150" s="158"/>
      <c r="D4150" s="216">
        <v>654012.6</v>
      </c>
      <c r="E4150" s="217">
        <v>557395.74000000022</v>
      </c>
      <c r="F4150" s="20">
        <v>0</v>
      </c>
      <c r="G4150" s="21">
        <f t="shared" si="64"/>
        <v>96616.859999999753</v>
      </c>
      <c r="H4150" s="20"/>
      <c r="I4150" s="20"/>
    </row>
    <row r="4151" spans="1:9" x14ac:dyDescent="0.25">
      <c r="A4151" s="171" t="s">
        <v>4112</v>
      </c>
      <c r="B4151" s="19"/>
      <c r="C4151" s="158"/>
      <c r="D4151" s="216">
        <v>2160725.09</v>
      </c>
      <c r="E4151" s="217">
        <v>1788265.2600000005</v>
      </c>
      <c r="F4151" s="20">
        <v>0</v>
      </c>
      <c r="G4151" s="21">
        <f t="shared" si="64"/>
        <v>372459.82999999938</v>
      </c>
      <c r="H4151" s="20"/>
      <c r="I4151" s="20"/>
    </row>
    <row r="4152" spans="1:9" x14ac:dyDescent="0.25">
      <c r="A4152" s="171" t="s">
        <v>4113</v>
      </c>
      <c r="B4152" s="19"/>
      <c r="C4152" s="158"/>
      <c r="D4152" s="216">
        <v>944614.92000000027</v>
      </c>
      <c r="E4152" s="217">
        <v>700085.26000000013</v>
      </c>
      <c r="F4152" s="20">
        <v>0</v>
      </c>
      <c r="G4152" s="21">
        <f t="shared" ref="G4152:G4212" si="65">D4152-E4152</f>
        <v>244529.66000000015</v>
      </c>
      <c r="H4152" s="20"/>
      <c r="I4152" s="20"/>
    </row>
    <row r="4153" spans="1:9" x14ac:dyDescent="0.25">
      <c r="A4153" s="171" t="s">
        <v>4114</v>
      </c>
      <c r="B4153" s="19"/>
      <c r="C4153" s="158"/>
      <c r="D4153" s="216">
        <v>2487769.4999999986</v>
      </c>
      <c r="E4153" s="217">
        <v>2117260.17</v>
      </c>
      <c r="F4153" s="20">
        <v>0</v>
      </c>
      <c r="G4153" s="21">
        <f t="shared" si="65"/>
        <v>370509.32999999868</v>
      </c>
      <c r="H4153" s="20"/>
      <c r="I4153" s="20"/>
    </row>
    <row r="4154" spans="1:9" x14ac:dyDescent="0.25">
      <c r="A4154" s="171" t="s">
        <v>4115</v>
      </c>
      <c r="B4154" s="19"/>
      <c r="C4154" s="158"/>
      <c r="D4154" s="216">
        <v>2940037.01</v>
      </c>
      <c r="E4154" s="217">
        <v>2264255.2100000009</v>
      </c>
      <c r="F4154" s="20">
        <v>0</v>
      </c>
      <c r="G4154" s="21">
        <f t="shared" si="65"/>
        <v>675781.79999999888</v>
      </c>
      <c r="H4154" s="20"/>
      <c r="I4154" s="20"/>
    </row>
    <row r="4155" spans="1:9" x14ac:dyDescent="0.25">
      <c r="A4155" s="171" t="s">
        <v>4116</v>
      </c>
      <c r="B4155" s="19"/>
      <c r="C4155" s="158"/>
      <c r="D4155" s="216">
        <v>1375674.1999999997</v>
      </c>
      <c r="E4155" s="217">
        <v>894788.32000000007</v>
      </c>
      <c r="F4155" s="20">
        <v>0</v>
      </c>
      <c r="G4155" s="21">
        <f t="shared" si="65"/>
        <v>480885.87999999966</v>
      </c>
      <c r="H4155" s="20"/>
      <c r="I4155" s="20"/>
    </row>
    <row r="4156" spans="1:9" x14ac:dyDescent="0.25">
      <c r="A4156" s="171" t="s">
        <v>4117</v>
      </c>
      <c r="B4156" s="19"/>
      <c r="C4156" s="158"/>
      <c r="D4156" s="216">
        <v>2272524.5999999996</v>
      </c>
      <c r="E4156" s="217">
        <v>1943856.9499999995</v>
      </c>
      <c r="F4156" s="20">
        <v>0</v>
      </c>
      <c r="G4156" s="21">
        <f t="shared" si="65"/>
        <v>328667.65000000014</v>
      </c>
      <c r="H4156" s="20"/>
      <c r="I4156" s="20"/>
    </row>
    <row r="4157" spans="1:9" x14ac:dyDescent="0.25">
      <c r="A4157" s="171" t="s">
        <v>4118</v>
      </c>
      <c r="B4157" s="19"/>
      <c r="C4157" s="158"/>
      <c r="D4157" s="216">
        <v>2613759.4900000002</v>
      </c>
      <c r="E4157" s="217">
        <v>2094197.8499999994</v>
      </c>
      <c r="F4157" s="20">
        <v>0</v>
      </c>
      <c r="G4157" s="21">
        <f t="shared" si="65"/>
        <v>519561.64000000083</v>
      </c>
      <c r="H4157" s="20"/>
      <c r="I4157" s="20"/>
    </row>
    <row r="4158" spans="1:9" x14ac:dyDescent="0.25">
      <c r="A4158" s="171" t="s">
        <v>4119</v>
      </c>
      <c r="B4158" s="19"/>
      <c r="C4158" s="158"/>
      <c r="D4158" s="216">
        <v>900682.54000000015</v>
      </c>
      <c r="E4158" s="217">
        <v>741227.59</v>
      </c>
      <c r="F4158" s="20">
        <v>0</v>
      </c>
      <c r="G4158" s="21">
        <f t="shared" si="65"/>
        <v>159454.95000000019</v>
      </c>
      <c r="H4158" s="20"/>
      <c r="I4158" s="20"/>
    </row>
    <row r="4159" spans="1:9" x14ac:dyDescent="0.25">
      <c r="A4159" s="171" t="s">
        <v>4120</v>
      </c>
      <c r="B4159" s="19"/>
      <c r="C4159" s="158"/>
      <c r="D4159" s="216">
        <v>1683921.3000000003</v>
      </c>
      <c r="E4159" s="217">
        <v>1325297.7</v>
      </c>
      <c r="F4159" s="20">
        <v>0</v>
      </c>
      <c r="G4159" s="21">
        <f t="shared" si="65"/>
        <v>358623.60000000033</v>
      </c>
      <c r="H4159" s="20"/>
      <c r="I4159" s="20"/>
    </row>
    <row r="4160" spans="1:9" x14ac:dyDescent="0.25">
      <c r="A4160" s="171" t="s">
        <v>4121</v>
      </c>
      <c r="B4160" s="19"/>
      <c r="C4160" s="158"/>
      <c r="D4160" s="216">
        <v>897195.80000000028</v>
      </c>
      <c r="E4160" s="217">
        <v>658974.5199999999</v>
      </c>
      <c r="F4160" s="20">
        <v>0</v>
      </c>
      <c r="G4160" s="21">
        <f t="shared" si="65"/>
        <v>238221.28000000038</v>
      </c>
      <c r="H4160" s="20"/>
      <c r="I4160" s="20"/>
    </row>
    <row r="4161" spans="1:9" x14ac:dyDescent="0.25">
      <c r="A4161" s="171" t="s">
        <v>4122</v>
      </c>
      <c r="B4161" s="19"/>
      <c r="C4161" s="158"/>
      <c r="D4161" s="216">
        <v>1823911.8499999994</v>
      </c>
      <c r="E4161" s="217">
        <v>1169168.5500000003</v>
      </c>
      <c r="F4161" s="20">
        <v>0</v>
      </c>
      <c r="G4161" s="21">
        <f t="shared" si="65"/>
        <v>654743.29999999912</v>
      </c>
      <c r="H4161" s="20"/>
      <c r="I4161" s="20"/>
    </row>
    <row r="4162" spans="1:9" x14ac:dyDescent="0.25">
      <c r="A4162" s="171" t="s">
        <v>4123</v>
      </c>
      <c r="B4162" s="19"/>
      <c r="C4162" s="158"/>
      <c r="D4162" s="216">
        <v>1533486.4</v>
      </c>
      <c r="E4162" s="217">
        <v>1254288.8799999999</v>
      </c>
      <c r="F4162" s="20">
        <v>0</v>
      </c>
      <c r="G4162" s="21">
        <f t="shared" si="65"/>
        <v>279197.52</v>
      </c>
      <c r="H4162" s="20"/>
      <c r="I4162" s="20"/>
    </row>
    <row r="4163" spans="1:9" x14ac:dyDescent="0.25">
      <c r="A4163" s="171" t="s">
        <v>4124</v>
      </c>
      <c r="B4163" s="19"/>
      <c r="C4163" s="158"/>
      <c r="D4163" s="216">
        <v>2912800.8199999989</v>
      </c>
      <c r="E4163" s="217">
        <v>2683619.0900000012</v>
      </c>
      <c r="F4163" s="20">
        <v>0</v>
      </c>
      <c r="G4163" s="21">
        <f t="shared" si="65"/>
        <v>229181.72999999765</v>
      </c>
      <c r="H4163" s="20"/>
      <c r="I4163" s="20"/>
    </row>
    <row r="4164" spans="1:9" x14ac:dyDescent="0.25">
      <c r="A4164" s="171" t="s">
        <v>4125</v>
      </c>
      <c r="B4164" s="19"/>
      <c r="C4164" s="158"/>
      <c r="D4164" s="216">
        <v>1866419.7200000007</v>
      </c>
      <c r="E4164" s="217">
        <v>1540857.37</v>
      </c>
      <c r="F4164" s="20">
        <v>0</v>
      </c>
      <c r="G4164" s="21">
        <f t="shared" si="65"/>
        <v>325562.35000000056</v>
      </c>
      <c r="H4164" s="20"/>
      <c r="I4164" s="20"/>
    </row>
    <row r="4165" spans="1:9" x14ac:dyDescent="0.25">
      <c r="A4165" s="171" t="s">
        <v>4126</v>
      </c>
      <c r="B4165" s="19"/>
      <c r="C4165" s="158"/>
      <c r="D4165" s="216">
        <v>170736.60000000003</v>
      </c>
      <c r="E4165" s="217">
        <v>118732.85</v>
      </c>
      <c r="F4165" s="20">
        <v>0</v>
      </c>
      <c r="G4165" s="21">
        <f t="shared" si="65"/>
        <v>52003.750000000029</v>
      </c>
      <c r="H4165" s="20"/>
      <c r="I4165" s="20"/>
    </row>
    <row r="4166" spans="1:9" x14ac:dyDescent="0.25">
      <c r="A4166" s="171" t="s">
        <v>4127</v>
      </c>
      <c r="B4166" s="19"/>
      <c r="C4166" s="158"/>
      <c r="D4166" s="216">
        <v>991665.90000000014</v>
      </c>
      <c r="E4166" s="217">
        <v>898690.2999999997</v>
      </c>
      <c r="F4166" s="20">
        <v>0</v>
      </c>
      <c r="G4166" s="21">
        <f t="shared" si="65"/>
        <v>92975.600000000442</v>
      </c>
      <c r="H4166" s="20"/>
      <c r="I4166" s="20"/>
    </row>
    <row r="4167" spans="1:9" x14ac:dyDescent="0.25">
      <c r="A4167" s="172" t="s">
        <v>4128</v>
      </c>
      <c r="B4167" s="19"/>
      <c r="C4167" s="158"/>
      <c r="D4167" s="216">
        <v>1535092.68</v>
      </c>
      <c r="E4167" s="217">
        <v>989184.59000000008</v>
      </c>
      <c r="F4167" s="20">
        <v>0</v>
      </c>
      <c r="G4167" s="21">
        <f t="shared" si="65"/>
        <v>545908.08999999985</v>
      </c>
      <c r="H4167" s="20"/>
      <c r="I4167" s="20"/>
    </row>
    <row r="4168" spans="1:9" x14ac:dyDescent="0.25">
      <c r="A4168" s="172" t="s">
        <v>4129</v>
      </c>
      <c r="B4168" s="19"/>
      <c r="C4168" s="158"/>
      <c r="D4168" s="216">
        <v>3123361.6699999985</v>
      </c>
      <c r="E4168" s="217">
        <v>2535797.31</v>
      </c>
      <c r="F4168" s="20">
        <v>0</v>
      </c>
      <c r="G4168" s="21">
        <f t="shared" si="65"/>
        <v>587564.35999999847</v>
      </c>
      <c r="H4168" s="20"/>
      <c r="I4168" s="20"/>
    </row>
    <row r="4169" spans="1:9" x14ac:dyDescent="0.25">
      <c r="A4169" s="172" t="s">
        <v>4130</v>
      </c>
      <c r="B4169" s="19"/>
      <c r="C4169" s="158"/>
      <c r="D4169" s="216">
        <v>1459791.7999999998</v>
      </c>
      <c r="E4169" s="217">
        <v>900998.36</v>
      </c>
      <c r="F4169" s="20">
        <v>0</v>
      </c>
      <c r="G4169" s="21">
        <f t="shared" si="65"/>
        <v>558793.43999999983</v>
      </c>
      <c r="H4169" s="20"/>
      <c r="I4169" s="20"/>
    </row>
    <row r="4170" spans="1:9" x14ac:dyDescent="0.25">
      <c r="A4170" s="172" t="s">
        <v>4131</v>
      </c>
      <c r="B4170" s="19"/>
      <c r="C4170" s="158"/>
      <c r="D4170" s="216">
        <v>2622421</v>
      </c>
      <c r="E4170" s="217">
        <v>2211705.16</v>
      </c>
      <c r="F4170" s="20">
        <v>0</v>
      </c>
      <c r="G4170" s="21">
        <f t="shared" si="65"/>
        <v>410715.83999999985</v>
      </c>
      <c r="H4170" s="20"/>
      <c r="I4170" s="20"/>
    </row>
    <row r="4171" spans="1:9" x14ac:dyDescent="0.25">
      <c r="A4171" s="170" t="s">
        <v>4132</v>
      </c>
      <c r="B4171" s="19"/>
      <c r="C4171" s="158"/>
      <c r="D4171" s="216">
        <v>1221173.8999999999</v>
      </c>
      <c r="E4171" s="217">
        <v>303341.03999999998</v>
      </c>
      <c r="F4171" s="20">
        <v>0</v>
      </c>
      <c r="G4171" s="21">
        <f t="shared" si="65"/>
        <v>917832.85999999987</v>
      </c>
      <c r="H4171" s="20"/>
      <c r="I4171" s="20"/>
    </row>
    <row r="4172" spans="1:9" x14ac:dyDescent="0.25">
      <c r="A4172" s="172" t="s">
        <v>4133</v>
      </c>
      <c r="B4172" s="19"/>
      <c r="C4172" s="158"/>
      <c r="D4172" s="216">
        <v>1539007.3999999992</v>
      </c>
      <c r="E4172" s="217">
        <v>1330236.6099999996</v>
      </c>
      <c r="F4172" s="20">
        <v>0</v>
      </c>
      <c r="G4172" s="21">
        <f t="shared" si="65"/>
        <v>208770.78999999957</v>
      </c>
      <c r="H4172" s="20"/>
      <c r="I4172" s="20"/>
    </row>
    <row r="4173" spans="1:9" x14ac:dyDescent="0.25">
      <c r="A4173" s="172" t="s">
        <v>4134</v>
      </c>
      <c r="B4173" s="19"/>
      <c r="C4173" s="158"/>
      <c r="D4173" s="216">
        <v>1484578.5999999996</v>
      </c>
      <c r="E4173" s="217">
        <v>1216188.4500000002</v>
      </c>
      <c r="F4173" s="20">
        <v>0</v>
      </c>
      <c r="G4173" s="21">
        <f t="shared" si="65"/>
        <v>268390.14999999944</v>
      </c>
      <c r="H4173" s="20"/>
      <c r="I4173" s="20"/>
    </row>
    <row r="4174" spans="1:9" x14ac:dyDescent="0.25">
      <c r="A4174" s="172" t="s">
        <v>4135</v>
      </c>
      <c r="B4174" s="19"/>
      <c r="C4174" s="158"/>
      <c r="D4174" s="216">
        <v>6501293.1799999988</v>
      </c>
      <c r="E4174" s="217">
        <v>4283867.5600000005</v>
      </c>
      <c r="F4174" s="20">
        <v>0</v>
      </c>
      <c r="G4174" s="21">
        <f t="shared" si="65"/>
        <v>2217425.6199999982</v>
      </c>
      <c r="H4174" s="20"/>
      <c r="I4174" s="20"/>
    </row>
    <row r="4175" spans="1:9" x14ac:dyDescent="0.25">
      <c r="A4175" s="172" t="s">
        <v>4136</v>
      </c>
      <c r="B4175" s="19"/>
      <c r="C4175" s="158"/>
      <c r="D4175" s="216">
        <v>1090650.9000000001</v>
      </c>
      <c r="E4175" s="217">
        <v>901394.25999999978</v>
      </c>
      <c r="F4175" s="20">
        <v>0</v>
      </c>
      <c r="G4175" s="21">
        <f t="shared" si="65"/>
        <v>189256.64000000036</v>
      </c>
      <c r="H4175" s="20"/>
      <c r="I4175" s="20"/>
    </row>
    <row r="4176" spans="1:9" x14ac:dyDescent="0.25">
      <c r="A4176" s="172" t="s">
        <v>4137</v>
      </c>
      <c r="B4176" s="19"/>
      <c r="C4176" s="158"/>
      <c r="D4176" s="216">
        <v>1100783.07</v>
      </c>
      <c r="E4176" s="217">
        <v>883137.7</v>
      </c>
      <c r="F4176" s="20">
        <v>0</v>
      </c>
      <c r="G4176" s="21">
        <f t="shared" si="65"/>
        <v>217645.37000000011</v>
      </c>
      <c r="H4176" s="20"/>
      <c r="I4176" s="20"/>
    </row>
    <row r="4177" spans="1:9" x14ac:dyDescent="0.25">
      <c r="A4177" s="172" t="s">
        <v>4138</v>
      </c>
      <c r="B4177" s="19"/>
      <c r="C4177" s="158"/>
      <c r="D4177" s="216">
        <v>291078</v>
      </c>
      <c r="E4177" s="217">
        <v>139869.85000000003</v>
      </c>
      <c r="F4177" s="20">
        <v>0</v>
      </c>
      <c r="G4177" s="21">
        <f t="shared" si="65"/>
        <v>151208.14999999997</v>
      </c>
      <c r="H4177" s="20"/>
      <c r="I4177" s="20"/>
    </row>
    <row r="4178" spans="1:9" x14ac:dyDescent="0.25">
      <c r="A4178" s="172" t="s">
        <v>4139</v>
      </c>
      <c r="B4178" s="19"/>
      <c r="C4178" s="158"/>
      <c r="D4178" s="216">
        <v>1459643.6999999993</v>
      </c>
      <c r="E4178" s="217">
        <v>1223625.9399999997</v>
      </c>
      <c r="F4178" s="20">
        <v>0</v>
      </c>
      <c r="G4178" s="21">
        <f t="shared" si="65"/>
        <v>236017.75999999954</v>
      </c>
      <c r="H4178" s="20"/>
      <c r="I4178" s="20"/>
    </row>
    <row r="4179" spans="1:9" x14ac:dyDescent="0.25">
      <c r="A4179" s="172" t="s">
        <v>4140</v>
      </c>
      <c r="B4179" s="19"/>
      <c r="C4179" s="158"/>
      <c r="D4179" s="216">
        <v>1623246.6999999997</v>
      </c>
      <c r="E4179" s="217">
        <v>1462763.9899999998</v>
      </c>
      <c r="F4179" s="20">
        <v>0</v>
      </c>
      <c r="G4179" s="21">
        <f t="shared" si="65"/>
        <v>160482.70999999996</v>
      </c>
      <c r="H4179" s="20"/>
      <c r="I4179" s="20"/>
    </row>
    <row r="4180" spans="1:9" x14ac:dyDescent="0.25">
      <c r="A4180" s="172" t="s">
        <v>4141</v>
      </c>
      <c r="B4180" s="19"/>
      <c r="C4180" s="158"/>
      <c r="D4180" s="216">
        <v>702145.91999999969</v>
      </c>
      <c r="E4180" s="217">
        <v>366245.64999999997</v>
      </c>
      <c r="F4180" s="20">
        <v>0</v>
      </c>
      <c r="G4180" s="21">
        <f t="shared" si="65"/>
        <v>335900.26999999973</v>
      </c>
      <c r="H4180" s="20"/>
      <c r="I4180" s="20"/>
    </row>
    <row r="4181" spans="1:9" x14ac:dyDescent="0.25">
      <c r="A4181" s="172" t="s">
        <v>4142</v>
      </c>
      <c r="B4181" s="19"/>
      <c r="C4181" s="158"/>
      <c r="D4181" s="216">
        <v>1187448.9200000002</v>
      </c>
      <c r="E4181" s="217">
        <v>929961.11000000045</v>
      </c>
      <c r="F4181" s="20">
        <v>0</v>
      </c>
      <c r="G4181" s="21">
        <f t="shared" si="65"/>
        <v>257487.80999999971</v>
      </c>
      <c r="H4181" s="20"/>
      <c r="I4181" s="20"/>
    </row>
    <row r="4182" spans="1:9" x14ac:dyDescent="0.25">
      <c r="A4182" s="172" t="s">
        <v>4143</v>
      </c>
      <c r="B4182" s="19"/>
      <c r="C4182" s="158"/>
      <c r="D4182" s="216">
        <v>4700959.8999999957</v>
      </c>
      <c r="E4182" s="217">
        <v>3407917.8299999996</v>
      </c>
      <c r="F4182" s="20">
        <v>0</v>
      </c>
      <c r="G4182" s="21">
        <f t="shared" si="65"/>
        <v>1293042.0699999961</v>
      </c>
      <c r="H4182" s="20"/>
      <c r="I4182" s="20"/>
    </row>
    <row r="4183" spans="1:9" x14ac:dyDescent="0.25">
      <c r="A4183" s="172" t="s">
        <v>4144</v>
      </c>
      <c r="B4183" s="19"/>
      <c r="C4183" s="158"/>
      <c r="D4183" s="216">
        <v>2908261.2599999988</v>
      </c>
      <c r="E4183" s="217">
        <v>2481832.75</v>
      </c>
      <c r="F4183" s="20">
        <v>0</v>
      </c>
      <c r="G4183" s="21">
        <f t="shared" si="65"/>
        <v>426428.50999999885</v>
      </c>
      <c r="H4183" s="20"/>
      <c r="I4183" s="20"/>
    </row>
    <row r="4184" spans="1:9" x14ac:dyDescent="0.25">
      <c r="A4184" s="172" t="s">
        <v>4145</v>
      </c>
      <c r="B4184" s="19"/>
      <c r="C4184" s="158"/>
      <c r="D4184" s="216">
        <v>992472.70000000007</v>
      </c>
      <c r="E4184" s="217">
        <v>818220.33999999985</v>
      </c>
      <c r="F4184" s="20">
        <v>0</v>
      </c>
      <c r="G4184" s="21">
        <f t="shared" si="65"/>
        <v>174252.36000000022</v>
      </c>
      <c r="H4184" s="20"/>
      <c r="I4184" s="20"/>
    </row>
    <row r="4185" spans="1:9" x14ac:dyDescent="0.25">
      <c r="A4185" s="172" t="s">
        <v>4146</v>
      </c>
      <c r="B4185" s="19"/>
      <c r="C4185" s="158"/>
      <c r="D4185" s="216">
        <v>3119580.4099999992</v>
      </c>
      <c r="E4185" s="217">
        <v>2167822.6800000002</v>
      </c>
      <c r="F4185" s="20">
        <v>0</v>
      </c>
      <c r="G4185" s="21">
        <f t="shared" si="65"/>
        <v>951757.72999999905</v>
      </c>
      <c r="H4185" s="20"/>
      <c r="I4185" s="20"/>
    </row>
    <row r="4186" spans="1:9" x14ac:dyDescent="0.25">
      <c r="A4186" s="172" t="s">
        <v>4147</v>
      </c>
      <c r="B4186" s="19"/>
      <c r="C4186" s="158"/>
      <c r="D4186" s="216">
        <v>1269641.2300000009</v>
      </c>
      <c r="E4186" s="217">
        <v>1051618.0200000003</v>
      </c>
      <c r="F4186" s="20">
        <v>0</v>
      </c>
      <c r="G4186" s="21">
        <f t="shared" si="65"/>
        <v>218023.21000000066</v>
      </c>
      <c r="H4186" s="20"/>
      <c r="I4186" s="20"/>
    </row>
    <row r="4187" spans="1:9" x14ac:dyDescent="0.25">
      <c r="A4187" s="172" t="s">
        <v>4148</v>
      </c>
      <c r="B4187" s="19"/>
      <c r="C4187" s="158"/>
      <c r="D4187" s="216">
        <v>1305579.0499999993</v>
      </c>
      <c r="E4187" s="217">
        <v>1083832.95</v>
      </c>
      <c r="F4187" s="20">
        <v>0</v>
      </c>
      <c r="G4187" s="21">
        <f t="shared" si="65"/>
        <v>221746.09999999939</v>
      </c>
      <c r="H4187" s="20"/>
      <c r="I4187" s="20"/>
    </row>
    <row r="4188" spans="1:9" x14ac:dyDescent="0.25">
      <c r="A4188" s="172" t="s">
        <v>4149</v>
      </c>
      <c r="B4188" s="19"/>
      <c r="C4188" s="158"/>
      <c r="D4188" s="216">
        <v>1130842.7800000005</v>
      </c>
      <c r="E4188" s="217">
        <v>943897.35</v>
      </c>
      <c r="F4188" s="20">
        <v>0</v>
      </c>
      <c r="G4188" s="21">
        <f t="shared" si="65"/>
        <v>186945.43000000052</v>
      </c>
      <c r="H4188" s="20"/>
      <c r="I4188" s="20"/>
    </row>
    <row r="4189" spans="1:9" x14ac:dyDescent="0.25">
      <c r="A4189" s="172" t="s">
        <v>4150</v>
      </c>
      <c r="B4189" s="19"/>
      <c r="C4189" s="158"/>
      <c r="D4189" s="216">
        <v>1469219.6</v>
      </c>
      <c r="E4189" s="217">
        <v>1238941.8900000001</v>
      </c>
      <c r="F4189" s="20">
        <v>0</v>
      </c>
      <c r="G4189" s="21">
        <f t="shared" si="65"/>
        <v>230277.70999999996</v>
      </c>
      <c r="H4189" s="20"/>
      <c r="I4189" s="20"/>
    </row>
    <row r="4190" spans="1:9" x14ac:dyDescent="0.25">
      <c r="A4190" s="172" t="s">
        <v>4151</v>
      </c>
      <c r="B4190" s="19"/>
      <c r="C4190" s="158"/>
      <c r="D4190" s="216">
        <v>1003040.6000000002</v>
      </c>
      <c r="E4190" s="217">
        <v>814283.69</v>
      </c>
      <c r="F4190" s="20">
        <v>0</v>
      </c>
      <c r="G4190" s="21">
        <f t="shared" si="65"/>
        <v>188756.91000000027</v>
      </c>
      <c r="H4190" s="20"/>
      <c r="I4190" s="20"/>
    </row>
    <row r="4191" spans="1:9" x14ac:dyDescent="0.25">
      <c r="A4191" s="172" t="s">
        <v>4152</v>
      </c>
      <c r="B4191" s="19"/>
      <c r="C4191" s="158"/>
      <c r="D4191" s="216">
        <v>1148494.3000000003</v>
      </c>
      <c r="E4191" s="217">
        <v>936908.98999999987</v>
      </c>
      <c r="F4191" s="20">
        <v>0</v>
      </c>
      <c r="G4191" s="21">
        <f t="shared" si="65"/>
        <v>211585.31000000041</v>
      </c>
      <c r="H4191" s="20"/>
      <c r="I4191" s="20"/>
    </row>
    <row r="4192" spans="1:9" x14ac:dyDescent="0.25">
      <c r="A4192" s="172" t="s">
        <v>4153</v>
      </c>
      <c r="B4192" s="19"/>
      <c r="C4192" s="158"/>
      <c r="D4192" s="216">
        <v>2576202.9500000011</v>
      </c>
      <c r="E4192" s="217">
        <v>2189666.1900000013</v>
      </c>
      <c r="F4192" s="20">
        <v>0</v>
      </c>
      <c r="G4192" s="21">
        <f t="shared" si="65"/>
        <v>386536.75999999978</v>
      </c>
      <c r="H4192" s="20"/>
      <c r="I4192" s="20"/>
    </row>
    <row r="4193" spans="1:9" x14ac:dyDescent="0.25">
      <c r="A4193" s="172" t="s">
        <v>4154</v>
      </c>
      <c r="B4193" s="19"/>
      <c r="C4193" s="158"/>
      <c r="D4193" s="216">
        <v>1087936.3</v>
      </c>
      <c r="E4193" s="217">
        <v>930805.91999999993</v>
      </c>
      <c r="F4193" s="20">
        <v>0</v>
      </c>
      <c r="G4193" s="21">
        <f t="shared" si="65"/>
        <v>157130.38000000012</v>
      </c>
      <c r="H4193" s="20"/>
      <c r="I4193" s="20"/>
    </row>
    <row r="4194" spans="1:9" x14ac:dyDescent="0.25">
      <c r="A4194" s="172" t="s">
        <v>4155</v>
      </c>
      <c r="B4194" s="19"/>
      <c r="C4194" s="158"/>
      <c r="D4194" s="216">
        <v>1735571.9200000009</v>
      </c>
      <c r="E4194" s="217">
        <v>1297551.9200000002</v>
      </c>
      <c r="F4194" s="20">
        <v>0</v>
      </c>
      <c r="G4194" s="21">
        <f t="shared" si="65"/>
        <v>438020.0000000007</v>
      </c>
      <c r="H4194" s="20"/>
      <c r="I4194" s="20"/>
    </row>
    <row r="4195" spans="1:9" x14ac:dyDescent="0.25">
      <c r="A4195" s="172" t="s">
        <v>4156</v>
      </c>
      <c r="B4195" s="19"/>
      <c r="C4195" s="158"/>
      <c r="D4195" s="216">
        <v>407898.39999999979</v>
      </c>
      <c r="E4195" s="217">
        <v>331745.18999999994</v>
      </c>
      <c r="F4195" s="20">
        <v>0</v>
      </c>
      <c r="G4195" s="21">
        <f t="shared" si="65"/>
        <v>76153.209999999846</v>
      </c>
      <c r="H4195" s="20"/>
      <c r="I4195" s="20"/>
    </row>
    <row r="4196" spans="1:9" x14ac:dyDescent="0.25">
      <c r="A4196" s="172" t="s">
        <v>4157</v>
      </c>
      <c r="B4196" s="19"/>
      <c r="C4196" s="158"/>
      <c r="D4196" s="216">
        <v>1517904.6000000006</v>
      </c>
      <c r="E4196" s="217">
        <v>1309681.28</v>
      </c>
      <c r="F4196" s="20">
        <v>0</v>
      </c>
      <c r="G4196" s="21">
        <f t="shared" si="65"/>
        <v>208223.32000000053</v>
      </c>
      <c r="H4196" s="20"/>
      <c r="I4196" s="20"/>
    </row>
    <row r="4197" spans="1:9" x14ac:dyDescent="0.25">
      <c r="A4197" s="172" t="s">
        <v>4158</v>
      </c>
      <c r="B4197" s="19"/>
      <c r="C4197" s="158"/>
      <c r="D4197" s="216">
        <v>434170.19999999984</v>
      </c>
      <c r="E4197" s="217">
        <v>311362.3</v>
      </c>
      <c r="F4197" s="20">
        <v>0</v>
      </c>
      <c r="G4197" s="21">
        <f t="shared" si="65"/>
        <v>122807.89999999985</v>
      </c>
      <c r="H4197" s="20"/>
      <c r="I4197" s="20"/>
    </row>
    <row r="4198" spans="1:9" x14ac:dyDescent="0.25">
      <c r="A4198" s="172" t="s">
        <v>4159</v>
      </c>
      <c r="B4198" s="19"/>
      <c r="C4198" s="158"/>
      <c r="D4198" s="216">
        <v>1677105.3299999994</v>
      </c>
      <c r="E4198" s="217">
        <v>1411056.439999999</v>
      </c>
      <c r="F4198" s="20">
        <v>0</v>
      </c>
      <c r="G4198" s="21">
        <f t="shared" si="65"/>
        <v>266048.89000000036</v>
      </c>
      <c r="H4198" s="20"/>
      <c r="I4198" s="20"/>
    </row>
    <row r="4199" spans="1:9" x14ac:dyDescent="0.25">
      <c r="A4199" s="172" t="s">
        <v>4160</v>
      </c>
      <c r="B4199" s="19"/>
      <c r="C4199" s="158"/>
      <c r="D4199" s="216">
        <v>1158159.1999999997</v>
      </c>
      <c r="E4199" s="217">
        <v>1005597.53</v>
      </c>
      <c r="F4199" s="20">
        <v>0</v>
      </c>
      <c r="G4199" s="21">
        <f t="shared" si="65"/>
        <v>152561.66999999969</v>
      </c>
      <c r="H4199" s="20"/>
      <c r="I4199" s="20"/>
    </row>
    <row r="4200" spans="1:9" x14ac:dyDescent="0.25">
      <c r="A4200" s="172" t="s">
        <v>3746</v>
      </c>
      <c r="B4200" s="19"/>
      <c r="C4200" s="158"/>
      <c r="D4200" s="216">
        <v>1512526.2199999993</v>
      </c>
      <c r="E4200" s="217">
        <v>1091154.69</v>
      </c>
      <c r="F4200" s="20">
        <v>0</v>
      </c>
      <c r="G4200" s="21">
        <f t="shared" si="65"/>
        <v>421371.52999999933</v>
      </c>
      <c r="H4200" s="20"/>
      <c r="I4200" s="20"/>
    </row>
    <row r="4201" spans="1:9" x14ac:dyDescent="0.25">
      <c r="A4201" s="172" t="s">
        <v>3752</v>
      </c>
      <c r="B4201" s="19"/>
      <c r="C4201" s="158"/>
      <c r="D4201" s="216">
        <v>791927.44999999984</v>
      </c>
      <c r="E4201" s="217">
        <v>617718.05999999982</v>
      </c>
      <c r="F4201" s="20">
        <v>0</v>
      </c>
      <c r="G4201" s="21">
        <f t="shared" si="65"/>
        <v>174209.39</v>
      </c>
      <c r="H4201" s="20"/>
      <c r="I4201" s="20"/>
    </row>
    <row r="4202" spans="1:9" x14ac:dyDescent="0.25">
      <c r="A4202" s="172" t="s">
        <v>3737</v>
      </c>
      <c r="B4202" s="19"/>
      <c r="C4202" s="158"/>
      <c r="D4202" s="216">
        <v>1357682.129999999</v>
      </c>
      <c r="E4202" s="217">
        <v>1082154.1100000003</v>
      </c>
      <c r="F4202" s="20">
        <v>0</v>
      </c>
      <c r="G4202" s="21">
        <f t="shared" si="65"/>
        <v>275528.01999999862</v>
      </c>
      <c r="H4202" s="20"/>
      <c r="I4202" s="20"/>
    </row>
    <row r="4203" spans="1:9" x14ac:dyDescent="0.25">
      <c r="A4203" s="172" t="s">
        <v>4161</v>
      </c>
      <c r="B4203" s="19"/>
      <c r="C4203" s="158"/>
      <c r="D4203" s="216">
        <v>1531914.929999999</v>
      </c>
      <c r="E4203" s="217">
        <v>1294113.8999999999</v>
      </c>
      <c r="F4203" s="20">
        <v>0</v>
      </c>
      <c r="G4203" s="21">
        <f t="shared" si="65"/>
        <v>237801.0299999991</v>
      </c>
      <c r="H4203" s="20"/>
      <c r="I4203" s="20"/>
    </row>
    <row r="4204" spans="1:9" x14ac:dyDescent="0.25">
      <c r="A4204" s="172" t="s">
        <v>4162</v>
      </c>
      <c r="B4204" s="19"/>
      <c r="C4204" s="158"/>
      <c r="D4204" s="216">
        <v>1507584.9999999991</v>
      </c>
      <c r="E4204" s="217">
        <v>1060450.8900000001</v>
      </c>
      <c r="F4204" s="20">
        <v>0</v>
      </c>
      <c r="G4204" s="21">
        <f t="shared" si="65"/>
        <v>447134.10999999894</v>
      </c>
      <c r="H4204" s="20"/>
      <c r="I4204" s="20"/>
    </row>
    <row r="4205" spans="1:9" x14ac:dyDescent="0.25">
      <c r="A4205" s="172" t="s">
        <v>4163</v>
      </c>
      <c r="B4205" s="19"/>
      <c r="C4205" s="158"/>
      <c r="D4205" s="216">
        <v>1625558.3599999994</v>
      </c>
      <c r="E4205" s="217">
        <v>1288964.6999999997</v>
      </c>
      <c r="F4205" s="20">
        <v>0</v>
      </c>
      <c r="G4205" s="21">
        <f t="shared" si="65"/>
        <v>336593.65999999968</v>
      </c>
      <c r="H4205" s="20"/>
      <c r="I4205" s="20"/>
    </row>
    <row r="4206" spans="1:9" x14ac:dyDescent="0.25">
      <c r="A4206" s="172" t="s">
        <v>4164</v>
      </c>
      <c r="B4206" s="19"/>
      <c r="C4206" s="158"/>
      <c r="D4206" s="216">
        <v>1733179.0299999998</v>
      </c>
      <c r="E4206" s="217">
        <v>1274854.5999999999</v>
      </c>
      <c r="F4206" s="20">
        <v>0</v>
      </c>
      <c r="G4206" s="21">
        <f t="shared" si="65"/>
        <v>458324.42999999993</v>
      </c>
      <c r="H4206" s="20"/>
      <c r="I4206" s="20"/>
    </row>
    <row r="4207" spans="1:9" x14ac:dyDescent="0.25">
      <c r="A4207" s="172" t="s">
        <v>4165</v>
      </c>
      <c r="B4207" s="19"/>
      <c r="C4207" s="158"/>
      <c r="D4207" s="216">
        <v>1031614.5999999996</v>
      </c>
      <c r="E4207" s="217">
        <v>717818.50000000023</v>
      </c>
      <c r="F4207" s="20">
        <v>0</v>
      </c>
      <c r="G4207" s="21">
        <f t="shared" si="65"/>
        <v>313796.09999999939</v>
      </c>
      <c r="H4207" s="20"/>
      <c r="I4207" s="20"/>
    </row>
    <row r="4208" spans="1:9" x14ac:dyDescent="0.25">
      <c r="A4208" s="172" t="s">
        <v>4166</v>
      </c>
      <c r="B4208" s="19"/>
      <c r="C4208" s="158"/>
      <c r="D4208" s="216">
        <v>1709141.7500000012</v>
      </c>
      <c r="E4208" s="217">
        <v>959036.38</v>
      </c>
      <c r="F4208" s="20">
        <v>0</v>
      </c>
      <c r="G4208" s="21">
        <f t="shared" si="65"/>
        <v>750105.37000000116</v>
      </c>
      <c r="H4208" s="20"/>
      <c r="I4208" s="20"/>
    </row>
    <row r="4209" spans="1:9" x14ac:dyDescent="0.25">
      <c r="A4209" s="172" t="s">
        <v>4167</v>
      </c>
      <c r="B4209" s="19"/>
      <c r="C4209" s="158"/>
      <c r="D4209" s="216">
        <v>1918855.4000000004</v>
      </c>
      <c r="E4209" s="217">
        <v>1419220.9600000002</v>
      </c>
      <c r="F4209" s="20">
        <v>0</v>
      </c>
      <c r="G4209" s="21">
        <f t="shared" si="65"/>
        <v>499634.44000000018</v>
      </c>
      <c r="H4209" s="20"/>
      <c r="I4209" s="20"/>
    </row>
    <row r="4210" spans="1:9" x14ac:dyDescent="0.25">
      <c r="A4210" s="172" t="s">
        <v>4168</v>
      </c>
      <c r="B4210" s="19"/>
      <c r="C4210" s="158"/>
      <c r="D4210" s="216">
        <v>2216080.4500000002</v>
      </c>
      <c r="E4210" s="217">
        <v>2025286.8699999999</v>
      </c>
      <c r="F4210" s="20">
        <v>0</v>
      </c>
      <c r="G4210" s="21">
        <f t="shared" si="65"/>
        <v>190793.58000000031</v>
      </c>
      <c r="H4210" s="20"/>
      <c r="I4210" s="20"/>
    </row>
    <row r="4211" spans="1:9" x14ac:dyDescent="0.25">
      <c r="A4211" s="172" t="s">
        <v>4169</v>
      </c>
      <c r="B4211" s="19"/>
      <c r="C4211" s="158"/>
      <c r="D4211" s="216">
        <v>2374390.08</v>
      </c>
      <c r="E4211" s="217">
        <v>1466896.8400000005</v>
      </c>
      <c r="F4211" s="20">
        <v>0</v>
      </c>
      <c r="G4211" s="21">
        <f t="shared" si="65"/>
        <v>907493.23999999953</v>
      </c>
      <c r="H4211" s="20"/>
      <c r="I4211" s="20"/>
    </row>
    <row r="4212" spans="1:9" x14ac:dyDescent="0.25">
      <c r="A4212" s="172" t="s">
        <v>4170</v>
      </c>
      <c r="B4212" s="19"/>
      <c r="C4212" s="158"/>
      <c r="D4212" s="216">
        <v>1014283.8999999999</v>
      </c>
      <c r="E4212" s="217">
        <v>659810.95000000007</v>
      </c>
      <c r="F4212" s="20">
        <v>0</v>
      </c>
      <c r="G4212" s="21">
        <f t="shared" si="65"/>
        <v>354472.94999999984</v>
      </c>
      <c r="H4212" s="20"/>
      <c r="I4212" s="20"/>
    </row>
    <row r="4213" spans="1:9" x14ac:dyDescent="0.25">
      <c r="A4213" s="171"/>
      <c r="B4213" s="19"/>
      <c r="C4213" s="158"/>
      <c r="D4213" s="221"/>
      <c r="E4213" s="222"/>
      <c r="F4213" s="20">
        <v>0</v>
      </c>
      <c r="G4213" s="21">
        <f t="shared" ref="G4213:G4227" si="66">D4213-E4213</f>
        <v>0</v>
      </c>
      <c r="H4213" s="20"/>
      <c r="I4213" s="20"/>
    </row>
    <row r="4214" spans="1:9" x14ac:dyDescent="0.25">
      <c r="A4214" s="171"/>
      <c r="B4214" s="19"/>
      <c r="C4214" s="158"/>
      <c r="D4214" s="221"/>
      <c r="E4214" s="222"/>
      <c r="F4214" s="20">
        <v>0</v>
      </c>
      <c r="G4214" s="21">
        <f t="shared" si="66"/>
        <v>0</v>
      </c>
      <c r="H4214" s="20"/>
      <c r="I4214" s="20"/>
    </row>
    <row r="4215" spans="1:9" x14ac:dyDescent="0.25">
      <c r="A4215" s="171"/>
      <c r="B4215" s="19"/>
      <c r="C4215" s="158"/>
      <c r="D4215" s="221"/>
      <c r="E4215" s="222"/>
      <c r="F4215" s="20">
        <v>0</v>
      </c>
      <c r="G4215" s="21">
        <f t="shared" si="66"/>
        <v>0</v>
      </c>
      <c r="H4215" s="20"/>
      <c r="I4215" s="20"/>
    </row>
    <row r="4216" spans="1:9" x14ac:dyDescent="0.25">
      <c r="A4216" s="171"/>
      <c r="B4216" s="19"/>
      <c r="C4216" s="158"/>
      <c r="D4216" s="221"/>
      <c r="E4216" s="222"/>
      <c r="F4216" s="20">
        <v>0</v>
      </c>
      <c r="G4216" s="21">
        <f t="shared" si="66"/>
        <v>0</v>
      </c>
      <c r="H4216" s="20"/>
      <c r="I4216" s="20"/>
    </row>
    <row r="4217" spans="1:9" x14ac:dyDescent="0.25">
      <c r="A4217" s="171"/>
      <c r="B4217" s="19"/>
      <c r="C4217" s="158"/>
      <c r="D4217" s="221"/>
      <c r="E4217" s="222"/>
      <c r="F4217" s="20">
        <v>0</v>
      </c>
      <c r="G4217" s="21">
        <f t="shared" si="66"/>
        <v>0</v>
      </c>
      <c r="H4217" s="20"/>
      <c r="I4217" s="20"/>
    </row>
    <row r="4218" spans="1:9" x14ac:dyDescent="0.25">
      <c r="A4218" s="171"/>
      <c r="B4218" s="19"/>
      <c r="C4218" s="158"/>
      <c r="D4218" s="221"/>
      <c r="E4218" s="222"/>
      <c r="F4218" s="20">
        <v>0</v>
      </c>
      <c r="G4218" s="21">
        <f t="shared" si="66"/>
        <v>0</v>
      </c>
      <c r="H4218" s="20"/>
      <c r="I4218" s="20"/>
    </row>
    <row r="4219" spans="1:9" x14ac:dyDescent="0.25">
      <c r="A4219" s="171"/>
      <c r="B4219" s="19"/>
      <c r="C4219" s="158"/>
      <c r="D4219" s="221"/>
      <c r="E4219" s="222"/>
      <c r="F4219" s="20">
        <v>0</v>
      </c>
      <c r="G4219" s="21">
        <f t="shared" si="66"/>
        <v>0</v>
      </c>
      <c r="H4219" s="20"/>
      <c r="I4219" s="20"/>
    </row>
    <row r="4220" spans="1:9" x14ac:dyDescent="0.25">
      <c r="A4220" s="171"/>
      <c r="B4220" s="19"/>
      <c r="C4220" s="158"/>
      <c r="D4220" s="221"/>
      <c r="E4220" s="222"/>
      <c r="F4220" s="20">
        <v>0</v>
      </c>
      <c r="G4220" s="21">
        <f t="shared" si="66"/>
        <v>0</v>
      </c>
      <c r="H4220" s="20"/>
      <c r="I4220" s="20"/>
    </row>
    <row r="4221" spans="1:9" x14ac:dyDescent="0.25">
      <c r="A4221" s="171"/>
      <c r="B4221" s="19"/>
      <c r="C4221" s="158"/>
      <c r="D4221" s="221"/>
      <c r="E4221" s="222"/>
      <c r="F4221" s="20">
        <v>0</v>
      </c>
      <c r="G4221" s="21">
        <f t="shared" si="66"/>
        <v>0</v>
      </c>
      <c r="H4221" s="20"/>
      <c r="I4221" s="20"/>
    </row>
    <row r="4222" spans="1:9" x14ac:dyDescent="0.25">
      <c r="A4222" s="171"/>
      <c r="B4222" s="19"/>
      <c r="C4222" s="158"/>
      <c r="D4222" s="221"/>
      <c r="E4222" s="222"/>
      <c r="F4222" s="20">
        <v>0</v>
      </c>
      <c r="G4222" s="21">
        <f t="shared" si="66"/>
        <v>0</v>
      </c>
      <c r="H4222" s="20"/>
      <c r="I4222" s="20"/>
    </row>
    <row r="4223" spans="1:9" x14ac:dyDescent="0.25">
      <c r="A4223" s="171"/>
      <c r="B4223" s="19"/>
      <c r="C4223" s="158"/>
      <c r="D4223" s="221"/>
      <c r="E4223" s="222"/>
      <c r="F4223" s="20">
        <v>0</v>
      </c>
      <c r="G4223" s="21">
        <f t="shared" si="66"/>
        <v>0</v>
      </c>
      <c r="H4223" s="20"/>
      <c r="I4223" s="20"/>
    </row>
    <row r="4224" spans="1:9" x14ac:dyDescent="0.25">
      <c r="A4224" s="171"/>
      <c r="B4224" s="19"/>
      <c r="C4224" s="158"/>
      <c r="D4224" s="221"/>
      <c r="E4224" s="222"/>
      <c r="F4224" s="20">
        <v>0</v>
      </c>
      <c r="G4224" s="21">
        <f t="shared" si="66"/>
        <v>0</v>
      </c>
      <c r="H4224" s="20"/>
      <c r="I4224" s="20"/>
    </row>
    <row r="4225" spans="1:9" x14ac:dyDescent="0.25">
      <c r="A4225" s="171"/>
      <c r="B4225" s="19"/>
      <c r="C4225" s="158"/>
      <c r="D4225" s="221"/>
      <c r="E4225" s="222"/>
      <c r="F4225" s="20">
        <v>0</v>
      </c>
      <c r="G4225" s="21">
        <f t="shared" si="66"/>
        <v>0</v>
      </c>
      <c r="H4225" s="20"/>
      <c r="I4225" s="20"/>
    </row>
    <row r="4226" spans="1:9" x14ac:dyDescent="0.25">
      <c r="A4226" s="171"/>
      <c r="B4226" s="19"/>
      <c r="C4226" s="158"/>
      <c r="D4226" s="221"/>
      <c r="E4226" s="222"/>
      <c r="F4226" s="20">
        <v>0</v>
      </c>
      <c r="G4226" s="21">
        <f t="shared" si="66"/>
        <v>0</v>
      </c>
      <c r="H4226" s="20"/>
      <c r="I4226" s="20"/>
    </row>
    <row r="4227" spans="1:9" x14ac:dyDescent="0.25">
      <c r="A4227" s="171"/>
      <c r="B4227" s="19"/>
      <c r="C4227" s="158"/>
      <c r="D4227" s="221"/>
      <c r="E4227" s="222"/>
      <c r="F4227" s="20">
        <v>0</v>
      </c>
      <c r="G4227" s="21">
        <f t="shared" si="66"/>
        <v>0</v>
      </c>
      <c r="H4227" s="20"/>
      <c r="I4227" s="20"/>
    </row>
    <row r="4228" spans="1:9" x14ac:dyDescent="0.25">
      <c r="A4228" s="171"/>
      <c r="B4228" s="19"/>
      <c r="C4228" s="158"/>
      <c r="D4228" s="221"/>
      <c r="E4228" s="222"/>
      <c r="F4228" s="20">
        <v>0</v>
      </c>
      <c r="G4228" s="21">
        <f t="shared" ref="G4228:G4291" si="67">D4228-E4228</f>
        <v>0</v>
      </c>
      <c r="H4228" s="20"/>
      <c r="I4228" s="20"/>
    </row>
    <row r="4229" spans="1:9" x14ac:dyDescent="0.25">
      <c r="A4229" s="171"/>
      <c r="B4229" s="19"/>
      <c r="C4229" s="158"/>
      <c r="D4229" s="221"/>
      <c r="E4229" s="222"/>
      <c r="F4229" s="20">
        <v>0</v>
      </c>
      <c r="G4229" s="21">
        <f t="shared" si="67"/>
        <v>0</v>
      </c>
      <c r="H4229" s="20"/>
      <c r="I4229" s="20"/>
    </row>
    <row r="4230" spans="1:9" x14ac:dyDescent="0.25">
      <c r="A4230" s="171"/>
      <c r="B4230" s="19"/>
      <c r="C4230" s="158"/>
      <c r="D4230" s="221"/>
      <c r="E4230" s="222"/>
      <c r="F4230" s="20">
        <v>0</v>
      </c>
      <c r="G4230" s="21">
        <f t="shared" si="67"/>
        <v>0</v>
      </c>
      <c r="H4230" s="20"/>
      <c r="I4230" s="20"/>
    </row>
    <row r="4231" spans="1:9" x14ac:dyDescent="0.25">
      <c r="A4231" s="171"/>
      <c r="B4231" s="19"/>
      <c r="C4231" s="158"/>
      <c r="D4231" s="221"/>
      <c r="E4231" s="222"/>
      <c r="F4231" s="20">
        <v>0</v>
      </c>
      <c r="G4231" s="21">
        <f t="shared" si="67"/>
        <v>0</v>
      </c>
      <c r="H4231" s="20"/>
      <c r="I4231" s="20"/>
    </row>
    <row r="4232" spans="1:9" x14ac:dyDescent="0.25">
      <c r="A4232" s="171"/>
      <c r="B4232" s="19"/>
      <c r="C4232" s="158"/>
      <c r="D4232" s="221"/>
      <c r="E4232" s="222"/>
      <c r="F4232" s="20">
        <v>0</v>
      </c>
      <c r="G4232" s="21">
        <f t="shared" si="67"/>
        <v>0</v>
      </c>
      <c r="H4232" s="20"/>
      <c r="I4232" s="20"/>
    </row>
    <row r="4233" spans="1:9" x14ac:dyDescent="0.25">
      <c r="A4233" s="171"/>
      <c r="B4233" s="19"/>
      <c r="C4233" s="158"/>
      <c r="D4233" s="221"/>
      <c r="E4233" s="222"/>
      <c r="F4233" s="20">
        <v>0</v>
      </c>
      <c r="G4233" s="21">
        <f t="shared" si="67"/>
        <v>0</v>
      </c>
      <c r="H4233" s="20"/>
      <c r="I4233" s="20"/>
    </row>
    <row r="4234" spans="1:9" x14ac:dyDescent="0.25">
      <c r="A4234" s="171"/>
      <c r="B4234" s="19"/>
      <c r="C4234" s="158"/>
      <c r="D4234" s="221"/>
      <c r="E4234" s="222"/>
      <c r="F4234" s="20">
        <v>0</v>
      </c>
      <c r="G4234" s="21">
        <f t="shared" si="67"/>
        <v>0</v>
      </c>
      <c r="H4234" s="20"/>
      <c r="I4234" s="20"/>
    </row>
    <row r="4235" spans="1:9" x14ac:dyDescent="0.25">
      <c r="A4235" s="171"/>
      <c r="B4235" s="19"/>
      <c r="C4235" s="158"/>
      <c r="D4235" s="221"/>
      <c r="E4235" s="222"/>
      <c r="F4235" s="20">
        <v>0</v>
      </c>
      <c r="G4235" s="21">
        <f t="shared" si="67"/>
        <v>0</v>
      </c>
      <c r="H4235" s="20"/>
      <c r="I4235" s="20"/>
    </row>
    <row r="4236" spans="1:9" x14ac:dyDescent="0.25">
      <c r="A4236" s="171"/>
      <c r="B4236" s="19"/>
      <c r="C4236" s="158"/>
      <c r="D4236" s="221"/>
      <c r="E4236" s="222"/>
      <c r="F4236" s="20">
        <v>0</v>
      </c>
      <c r="G4236" s="21">
        <f t="shared" si="67"/>
        <v>0</v>
      </c>
      <c r="H4236" s="20"/>
      <c r="I4236" s="20"/>
    </row>
    <row r="4237" spans="1:9" x14ac:dyDescent="0.25">
      <c r="A4237" s="171"/>
      <c r="B4237" s="19"/>
      <c r="C4237" s="158"/>
      <c r="D4237" s="221"/>
      <c r="E4237" s="222"/>
      <c r="F4237" s="20">
        <v>0</v>
      </c>
      <c r="G4237" s="21">
        <f t="shared" si="67"/>
        <v>0</v>
      </c>
      <c r="H4237" s="20"/>
      <c r="I4237" s="20"/>
    </row>
    <row r="4238" spans="1:9" x14ac:dyDescent="0.25">
      <c r="A4238" s="171"/>
      <c r="B4238" s="19"/>
      <c r="C4238" s="158"/>
      <c r="D4238" s="221"/>
      <c r="E4238" s="222"/>
      <c r="F4238" s="20">
        <v>0</v>
      </c>
      <c r="G4238" s="21">
        <f t="shared" si="67"/>
        <v>0</v>
      </c>
      <c r="H4238" s="20"/>
      <c r="I4238" s="20"/>
    </row>
    <row r="4239" spans="1:9" x14ac:dyDescent="0.25">
      <c r="A4239" s="171"/>
      <c r="B4239" s="19"/>
      <c r="C4239" s="158"/>
      <c r="D4239" s="221"/>
      <c r="E4239" s="222"/>
      <c r="F4239" s="20">
        <v>0</v>
      </c>
      <c r="G4239" s="21">
        <f t="shared" si="67"/>
        <v>0</v>
      </c>
      <c r="H4239" s="20"/>
      <c r="I4239" s="20"/>
    </row>
    <row r="4240" spans="1:9" x14ac:dyDescent="0.25">
      <c r="A4240" s="171"/>
      <c r="B4240" s="19"/>
      <c r="C4240" s="158"/>
      <c r="D4240" s="221"/>
      <c r="E4240" s="222"/>
      <c r="F4240" s="20">
        <v>0</v>
      </c>
      <c r="G4240" s="21">
        <f t="shared" si="67"/>
        <v>0</v>
      </c>
      <c r="H4240" s="20"/>
      <c r="I4240" s="20"/>
    </row>
    <row r="4241" spans="1:9" x14ac:dyDescent="0.25">
      <c r="A4241" s="171"/>
      <c r="B4241" s="19"/>
      <c r="C4241" s="158"/>
      <c r="D4241" s="221"/>
      <c r="E4241" s="222"/>
      <c r="F4241" s="20">
        <v>0</v>
      </c>
      <c r="G4241" s="21">
        <f t="shared" si="67"/>
        <v>0</v>
      </c>
      <c r="H4241" s="20"/>
      <c r="I4241" s="20"/>
    </row>
    <row r="4242" spans="1:9" x14ac:dyDescent="0.25">
      <c r="A4242" s="171"/>
      <c r="B4242" s="19"/>
      <c r="C4242" s="158"/>
      <c r="D4242" s="221"/>
      <c r="E4242" s="222"/>
      <c r="F4242" s="20">
        <v>0</v>
      </c>
      <c r="G4242" s="21">
        <f t="shared" si="67"/>
        <v>0</v>
      </c>
      <c r="H4242" s="20"/>
      <c r="I4242" s="20"/>
    </row>
    <row r="4243" spans="1:9" x14ac:dyDescent="0.25">
      <c r="A4243" s="171"/>
      <c r="B4243" s="19"/>
      <c r="C4243" s="158"/>
      <c r="D4243" s="221"/>
      <c r="E4243" s="222"/>
      <c r="F4243" s="20">
        <v>0</v>
      </c>
      <c r="G4243" s="21">
        <f t="shared" si="67"/>
        <v>0</v>
      </c>
      <c r="H4243" s="20"/>
      <c r="I4243" s="20"/>
    </row>
    <row r="4244" spans="1:9" x14ac:dyDescent="0.25">
      <c r="A4244" s="171"/>
      <c r="B4244" s="19"/>
      <c r="C4244" s="158"/>
      <c r="D4244" s="221"/>
      <c r="E4244" s="222"/>
      <c r="F4244" s="20">
        <v>0</v>
      </c>
      <c r="G4244" s="21">
        <f t="shared" si="67"/>
        <v>0</v>
      </c>
      <c r="H4244" s="20"/>
      <c r="I4244" s="20"/>
    </row>
    <row r="4245" spans="1:9" x14ac:dyDescent="0.25">
      <c r="A4245" s="171"/>
      <c r="B4245" s="19"/>
      <c r="C4245" s="158"/>
      <c r="D4245" s="221"/>
      <c r="E4245" s="222"/>
      <c r="F4245" s="20">
        <v>0</v>
      </c>
      <c r="G4245" s="21">
        <f t="shared" si="67"/>
        <v>0</v>
      </c>
      <c r="H4245" s="20"/>
      <c r="I4245" s="20"/>
    </row>
    <row r="4246" spans="1:9" x14ac:dyDescent="0.25">
      <c r="A4246" s="171"/>
      <c r="B4246" s="19"/>
      <c r="C4246" s="158"/>
      <c r="D4246" s="221"/>
      <c r="E4246" s="222"/>
      <c r="F4246" s="20">
        <v>0</v>
      </c>
      <c r="G4246" s="21">
        <f t="shared" si="67"/>
        <v>0</v>
      </c>
      <c r="H4246" s="20"/>
      <c r="I4246" s="20"/>
    </row>
    <row r="4247" spans="1:9" x14ac:dyDescent="0.25">
      <c r="A4247" s="171"/>
      <c r="B4247" s="19"/>
      <c r="C4247" s="158"/>
      <c r="D4247" s="221"/>
      <c r="E4247" s="222"/>
      <c r="F4247" s="20">
        <v>0</v>
      </c>
      <c r="G4247" s="21">
        <f t="shared" si="67"/>
        <v>0</v>
      </c>
      <c r="H4247" s="20"/>
      <c r="I4247" s="20"/>
    </row>
    <row r="4248" spans="1:9" x14ac:dyDescent="0.25">
      <c r="A4248" s="171"/>
      <c r="B4248" s="19"/>
      <c r="C4248" s="158"/>
      <c r="D4248" s="221"/>
      <c r="E4248" s="222"/>
      <c r="F4248" s="20">
        <v>0</v>
      </c>
      <c r="G4248" s="21">
        <f t="shared" si="67"/>
        <v>0</v>
      </c>
      <c r="H4248" s="20"/>
      <c r="I4248" s="20"/>
    </row>
    <row r="4249" spans="1:9" x14ac:dyDescent="0.25">
      <c r="A4249" s="171"/>
      <c r="B4249" s="19"/>
      <c r="C4249" s="158"/>
      <c r="D4249" s="221"/>
      <c r="E4249" s="222"/>
      <c r="F4249" s="20">
        <v>0</v>
      </c>
      <c r="G4249" s="21">
        <f t="shared" si="67"/>
        <v>0</v>
      </c>
      <c r="H4249" s="20"/>
      <c r="I4249" s="20"/>
    </row>
    <row r="4250" spans="1:9" x14ac:dyDescent="0.25">
      <c r="A4250" s="171"/>
      <c r="B4250" s="19"/>
      <c r="C4250" s="158"/>
      <c r="D4250" s="221"/>
      <c r="E4250" s="222"/>
      <c r="F4250" s="20">
        <v>0</v>
      </c>
      <c r="G4250" s="21">
        <f t="shared" si="67"/>
        <v>0</v>
      </c>
      <c r="H4250" s="20"/>
      <c r="I4250" s="20"/>
    </row>
    <row r="4251" spans="1:9" x14ac:dyDescent="0.25">
      <c r="A4251" s="171"/>
      <c r="B4251" s="19"/>
      <c r="C4251" s="158"/>
      <c r="D4251" s="221"/>
      <c r="E4251" s="222"/>
      <c r="F4251" s="20">
        <v>0</v>
      </c>
      <c r="G4251" s="21">
        <f t="shared" si="67"/>
        <v>0</v>
      </c>
      <c r="H4251" s="20"/>
      <c r="I4251" s="20"/>
    </row>
    <row r="4252" spans="1:9" x14ac:dyDescent="0.25">
      <c r="A4252" s="171"/>
      <c r="B4252" s="19"/>
      <c r="C4252" s="158"/>
      <c r="D4252" s="221"/>
      <c r="E4252" s="222"/>
      <c r="F4252" s="20">
        <v>0</v>
      </c>
      <c r="G4252" s="21">
        <f t="shared" si="67"/>
        <v>0</v>
      </c>
      <c r="H4252" s="20"/>
      <c r="I4252" s="20"/>
    </row>
    <row r="4253" spans="1:9" x14ac:dyDescent="0.25">
      <c r="A4253" s="171"/>
      <c r="B4253" s="19"/>
      <c r="C4253" s="158"/>
      <c r="D4253" s="221"/>
      <c r="E4253" s="222"/>
      <c r="F4253" s="20">
        <v>0</v>
      </c>
      <c r="G4253" s="21">
        <f t="shared" si="67"/>
        <v>0</v>
      </c>
      <c r="H4253" s="20"/>
      <c r="I4253" s="20"/>
    </row>
    <row r="4254" spans="1:9" x14ac:dyDescent="0.25">
      <c r="A4254" s="171"/>
      <c r="B4254" s="19"/>
      <c r="C4254" s="158"/>
      <c r="D4254" s="221"/>
      <c r="E4254" s="222"/>
      <c r="F4254" s="20">
        <v>0</v>
      </c>
      <c r="G4254" s="21">
        <f t="shared" si="67"/>
        <v>0</v>
      </c>
      <c r="H4254" s="20"/>
      <c r="I4254" s="20"/>
    </row>
    <row r="4255" spans="1:9" x14ac:dyDescent="0.25">
      <c r="A4255" s="171"/>
      <c r="B4255" s="19"/>
      <c r="C4255" s="158"/>
      <c r="D4255" s="221"/>
      <c r="E4255" s="222"/>
      <c r="F4255" s="20">
        <v>0</v>
      </c>
      <c r="G4255" s="21">
        <f t="shared" si="67"/>
        <v>0</v>
      </c>
      <c r="H4255" s="20"/>
      <c r="I4255" s="20"/>
    </row>
    <row r="4256" spans="1:9" x14ac:dyDescent="0.25">
      <c r="A4256" s="171"/>
      <c r="B4256" s="19"/>
      <c r="C4256" s="158"/>
      <c r="D4256" s="221"/>
      <c r="E4256" s="222"/>
      <c r="F4256" s="20">
        <v>0</v>
      </c>
      <c r="G4256" s="21">
        <f t="shared" si="67"/>
        <v>0</v>
      </c>
      <c r="H4256" s="20"/>
      <c r="I4256" s="20"/>
    </row>
    <row r="4257" spans="1:9" x14ac:dyDescent="0.25">
      <c r="A4257" s="171"/>
      <c r="B4257" s="19"/>
      <c r="C4257" s="158"/>
      <c r="D4257" s="221"/>
      <c r="E4257" s="222"/>
      <c r="F4257" s="20">
        <v>0</v>
      </c>
      <c r="G4257" s="21">
        <f t="shared" si="67"/>
        <v>0</v>
      </c>
      <c r="H4257" s="20"/>
      <c r="I4257" s="20"/>
    </row>
    <row r="4258" spans="1:9" x14ac:dyDescent="0.25">
      <c r="A4258" s="171"/>
      <c r="B4258" s="19"/>
      <c r="C4258" s="158"/>
      <c r="D4258" s="221"/>
      <c r="E4258" s="222"/>
      <c r="F4258" s="20">
        <v>0</v>
      </c>
      <c r="G4258" s="21">
        <f t="shared" si="67"/>
        <v>0</v>
      </c>
      <c r="H4258" s="20"/>
      <c r="I4258" s="20"/>
    </row>
    <row r="4259" spans="1:9" x14ac:dyDescent="0.25">
      <c r="A4259" s="171"/>
      <c r="B4259" s="19"/>
      <c r="C4259" s="158"/>
      <c r="D4259" s="221"/>
      <c r="E4259" s="222"/>
      <c r="F4259" s="20">
        <v>0</v>
      </c>
      <c r="G4259" s="21">
        <f t="shared" si="67"/>
        <v>0</v>
      </c>
      <c r="H4259" s="20"/>
      <c r="I4259" s="20"/>
    </row>
    <row r="4260" spans="1:9" x14ac:dyDescent="0.25">
      <c r="A4260" s="171"/>
      <c r="B4260" s="19"/>
      <c r="C4260" s="158"/>
      <c r="D4260" s="221"/>
      <c r="E4260" s="222"/>
      <c r="F4260" s="20">
        <v>0</v>
      </c>
      <c r="G4260" s="21">
        <f t="shared" si="67"/>
        <v>0</v>
      </c>
      <c r="H4260" s="20"/>
      <c r="I4260" s="20"/>
    </row>
    <row r="4261" spans="1:9" x14ac:dyDescent="0.25">
      <c r="A4261" s="171"/>
      <c r="B4261" s="19"/>
      <c r="C4261" s="158"/>
      <c r="D4261" s="221"/>
      <c r="E4261" s="222"/>
      <c r="F4261" s="20">
        <v>0</v>
      </c>
      <c r="G4261" s="21">
        <f t="shared" si="67"/>
        <v>0</v>
      </c>
      <c r="H4261" s="20"/>
      <c r="I4261" s="20"/>
    </row>
    <row r="4262" spans="1:9" x14ac:dyDescent="0.25">
      <c r="A4262" s="171"/>
      <c r="B4262" s="19"/>
      <c r="C4262" s="158"/>
      <c r="D4262" s="221"/>
      <c r="E4262" s="222"/>
      <c r="F4262" s="20">
        <v>0</v>
      </c>
      <c r="G4262" s="21">
        <f t="shared" si="67"/>
        <v>0</v>
      </c>
      <c r="H4262" s="20"/>
      <c r="I4262" s="20"/>
    </row>
    <row r="4263" spans="1:9" x14ac:dyDescent="0.25">
      <c r="A4263" s="171"/>
      <c r="B4263" s="19"/>
      <c r="C4263" s="158"/>
      <c r="D4263" s="221"/>
      <c r="E4263" s="222"/>
      <c r="F4263" s="20">
        <v>0</v>
      </c>
      <c r="G4263" s="21">
        <f t="shared" si="67"/>
        <v>0</v>
      </c>
      <c r="H4263" s="20"/>
      <c r="I4263" s="20"/>
    </row>
    <row r="4264" spans="1:9" x14ac:dyDescent="0.25">
      <c r="A4264" s="171"/>
      <c r="B4264" s="19"/>
      <c r="C4264" s="158"/>
      <c r="D4264" s="221"/>
      <c r="E4264" s="222"/>
      <c r="F4264" s="20">
        <v>0</v>
      </c>
      <c r="G4264" s="21">
        <f t="shared" si="67"/>
        <v>0</v>
      </c>
      <c r="H4264" s="20"/>
      <c r="I4264" s="20"/>
    </row>
    <row r="4265" spans="1:9" x14ac:dyDescent="0.25">
      <c r="A4265" s="172"/>
      <c r="B4265" s="19"/>
      <c r="C4265" s="158"/>
      <c r="D4265" s="221"/>
      <c r="E4265" s="222"/>
      <c r="F4265" s="20">
        <v>0</v>
      </c>
      <c r="G4265" s="21">
        <f t="shared" si="67"/>
        <v>0</v>
      </c>
      <c r="H4265" s="20"/>
      <c r="I4265" s="20"/>
    </row>
    <row r="4266" spans="1:9" x14ac:dyDescent="0.25">
      <c r="A4266" s="172"/>
      <c r="B4266" s="19"/>
      <c r="C4266" s="158"/>
      <c r="D4266" s="221"/>
      <c r="E4266" s="222"/>
      <c r="F4266" s="20">
        <v>0</v>
      </c>
      <c r="G4266" s="21">
        <f t="shared" si="67"/>
        <v>0</v>
      </c>
      <c r="H4266" s="20"/>
      <c r="I4266" s="20"/>
    </row>
    <row r="4267" spans="1:9" x14ac:dyDescent="0.25">
      <c r="A4267" s="172"/>
      <c r="B4267" s="19"/>
      <c r="C4267" s="158"/>
      <c r="D4267" s="221"/>
      <c r="E4267" s="222"/>
      <c r="F4267" s="20">
        <v>0</v>
      </c>
      <c r="G4267" s="21">
        <f t="shared" si="67"/>
        <v>0</v>
      </c>
      <c r="H4267" s="20"/>
      <c r="I4267" s="20"/>
    </row>
    <row r="4268" spans="1:9" x14ac:dyDescent="0.25">
      <c r="A4268" s="172"/>
      <c r="B4268" s="19"/>
      <c r="C4268" s="158"/>
      <c r="D4268" s="221"/>
      <c r="E4268" s="222"/>
      <c r="F4268" s="20">
        <v>0</v>
      </c>
      <c r="G4268" s="21">
        <f t="shared" si="67"/>
        <v>0</v>
      </c>
      <c r="H4268" s="20"/>
      <c r="I4268" s="20"/>
    </row>
    <row r="4269" spans="1:9" x14ac:dyDescent="0.25">
      <c r="A4269" s="170"/>
      <c r="B4269" s="19"/>
      <c r="C4269" s="158"/>
      <c r="D4269" s="221"/>
      <c r="E4269" s="222"/>
      <c r="F4269" s="20">
        <v>0</v>
      </c>
      <c r="G4269" s="21">
        <f t="shared" si="67"/>
        <v>0</v>
      </c>
      <c r="H4269" s="20"/>
      <c r="I4269" s="20"/>
    </row>
    <row r="4270" spans="1:9" x14ac:dyDescent="0.25">
      <c r="A4270" s="172"/>
      <c r="B4270" s="19"/>
      <c r="C4270" s="158"/>
      <c r="D4270" s="221"/>
      <c r="E4270" s="222"/>
      <c r="F4270" s="20">
        <v>0</v>
      </c>
      <c r="G4270" s="21">
        <f t="shared" si="67"/>
        <v>0</v>
      </c>
      <c r="H4270" s="20"/>
      <c r="I4270" s="20"/>
    </row>
    <row r="4271" spans="1:9" x14ac:dyDescent="0.25">
      <c r="A4271" s="172"/>
      <c r="B4271" s="19"/>
      <c r="C4271" s="158"/>
      <c r="D4271" s="221"/>
      <c r="E4271" s="222"/>
      <c r="F4271" s="20">
        <v>0</v>
      </c>
      <c r="G4271" s="21">
        <f t="shared" si="67"/>
        <v>0</v>
      </c>
      <c r="H4271" s="20"/>
      <c r="I4271" s="20"/>
    </row>
    <row r="4272" spans="1:9" x14ac:dyDescent="0.25">
      <c r="A4272" s="172"/>
      <c r="B4272" s="19"/>
      <c r="C4272" s="158"/>
      <c r="D4272" s="221"/>
      <c r="E4272" s="222"/>
      <c r="F4272" s="20">
        <v>0</v>
      </c>
      <c r="G4272" s="21">
        <f t="shared" si="67"/>
        <v>0</v>
      </c>
      <c r="H4272" s="20"/>
      <c r="I4272" s="20"/>
    </row>
    <row r="4273" spans="1:9" x14ac:dyDescent="0.25">
      <c r="A4273" s="172"/>
      <c r="B4273" s="19"/>
      <c r="C4273" s="158"/>
      <c r="D4273" s="221"/>
      <c r="E4273" s="222"/>
      <c r="F4273" s="20">
        <v>0</v>
      </c>
      <c r="G4273" s="21">
        <f t="shared" si="67"/>
        <v>0</v>
      </c>
      <c r="H4273" s="20"/>
      <c r="I4273" s="20"/>
    </row>
    <row r="4274" spans="1:9" x14ac:dyDescent="0.25">
      <c r="A4274" s="172"/>
      <c r="B4274" s="19"/>
      <c r="C4274" s="158"/>
      <c r="D4274" s="221"/>
      <c r="E4274" s="222"/>
      <c r="F4274" s="20">
        <v>0</v>
      </c>
      <c r="G4274" s="21">
        <f t="shared" si="67"/>
        <v>0</v>
      </c>
      <c r="H4274" s="20"/>
      <c r="I4274" s="20"/>
    </row>
    <row r="4275" spans="1:9" x14ac:dyDescent="0.25">
      <c r="A4275" s="172"/>
      <c r="B4275" s="19"/>
      <c r="C4275" s="158"/>
      <c r="D4275" s="221"/>
      <c r="E4275" s="222"/>
      <c r="F4275" s="20">
        <v>0</v>
      </c>
      <c r="G4275" s="21">
        <f t="shared" si="67"/>
        <v>0</v>
      </c>
      <c r="H4275" s="20"/>
      <c r="I4275" s="20"/>
    </row>
    <row r="4276" spans="1:9" x14ac:dyDescent="0.25">
      <c r="A4276" s="172"/>
      <c r="B4276" s="19"/>
      <c r="C4276" s="158"/>
      <c r="D4276" s="221"/>
      <c r="E4276" s="222"/>
      <c r="F4276" s="20">
        <v>0</v>
      </c>
      <c r="G4276" s="21">
        <f t="shared" si="67"/>
        <v>0</v>
      </c>
      <c r="H4276" s="20"/>
      <c r="I4276" s="20"/>
    </row>
    <row r="4277" spans="1:9" x14ac:dyDescent="0.25">
      <c r="A4277" s="172"/>
      <c r="B4277" s="19"/>
      <c r="C4277" s="158"/>
      <c r="D4277" s="221"/>
      <c r="E4277" s="222"/>
      <c r="F4277" s="20">
        <v>0</v>
      </c>
      <c r="G4277" s="21">
        <f t="shared" si="67"/>
        <v>0</v>
      </c>
      <c r="H4277" s="20"/>
      <c r="I4277" s="20"/>
    </row>
    <row r="4278" spans="1:9" x14ac:dyDescent="0.25">
      <c r="A4278" s="172"/>
      <c r="B4278" s="19"/>
      <c r="C4278" s="158"/>
      <c r="D4278" s="221"/>
      <c r="E4278" s="222"/>
      <c r="F4278" s="20">
        <v>0</v>
      </c>
      <c r="G4278" s="21">
        <f t="shared" si="67"/>
        <v>0</v>
      </c>
      <c r="H4278" s="20"/>
      <c r="I4278" s="20"/>
    </row>
    <row r="4279" spans="1:9" x14ac:dyDescent="0.25">
      <c r="A4279" s="172"/>
      <c r="B4279" s="19"/>
      <c r="C4279" s="158"/>
      <c r="D4279" s="221"/>
      <c r="E4279" s="222"/>
      <c r="F4279" s="20">
        <v>0</v>
      </c>
      <c r="G4279" s="21">
        <f t="shared" si="67"/>
        <v>0</v>
      </c>
      <c r="H4279" s="20"/>
      <c r="I4279" s="20"/>
    </row>
    <row r="4280" spans="1:9" x14ac:dyDescent="0.25">
      <c r="A4280" s="172"/>
      <c r="B4280" s="19"/>
      <c r="C4280" s="158"/>
      <c r="D4280" s="221"/>
      <c r="E4280" s="222"/>
      <c r="F4280" s="20">
        <v>0</v>
      </c>
      <c r="G4280" s="21">
        <f t="shared" si="67"/>
        <v>0</v>
      </c>
      <c r="H4280" s="20"/>
      <c r="I4280" s="20"/>
    </row>
    <row r="4281" spans="1:9" x14ac:dyDescent="0.25">
      <c r="A4281" s="172"/>
      <c r="B4281" s="19"/>
      <c r="C4281" s="158"/>
      <c r="D4281" s="221"/>
      <c r="E4281" s="222"/>
      <c r="F4281" s="20">
        <v>0</v>
      </c>
      <c r="G4281" s="21">
        <f t="shared" si="67"/>
        <v>0</v>
      </c>
      <c r="H4281" s="20"/>
      <c r="I4281" s="20"/>
    </row>
    <row r="4282" spans="1:9" x14ac:dyDescent="0.25">
      <c r="A4282" s="172"/>
      <c r="B4282" s="19"/>
      <c r="C4282" s="158"/>
      <c r="D4282" s="221"/>
      <c r="E4282" s="222"/>
      <c r="F4282" s="20">
        <v>0</v>
      </c>
      <c r="G4282" s="21">
        <f t="shared" si="67"/>
        <v>0</v>
      </c>
      <c r="H4282" s="20"/>
      <c r="I4282" s="20"/>
    </row>
    <row r="4283" spans="1:9" x14ac:dyDescent="0.25">
      <c r="A4283" s="172"/>
      <c r="B4283" s="19"/>
      <c r="C4283" s="158"/>
      <c r="D4283" s="221"/>
      <c r="E4283" s="222"/>
      <c r="F4283" s="20">
        <v>0</v>
      </c>
      <c r="G4283" s="21">
        <f t="shared" si="67"/>
        <v>0</v>
      </c>
      <c r="H4283" s="20"/>
      <c r="I4283" s="20"/>
    </row>
    <row r="4284" spans="1:9" x14ac:dyDescent="0.25">
      <c r="A4284" s="172"/>
      <c r="B4284" s="19"/>
      <c r="C4284" s="158"/>
      <c r="D4284" s="221"/>
      <c r="E4284" s="222"/>
      <c r="F4284" s="20">
        <v>0</v>
      </c>
      <c r="G4284" s="21">
        <f t="shared" si="67"/>
        <v>0</v>
      </c>
      <c r="H4284" s="20"/>
      <c r="I4284" s="20"/>
    </row>
    <row r="4285" spans="1:9" x14ac:dyDescent="0.25">
      <c r="A4285" s="172"/>
      <c r="B4285" s="19"/>
      <c r="C4285" s="158"/>
      <c r="D4285" s="221"/>
      <c r="E4285" s="222"/>
      <c r="F4285" s="20">
        <v>0</v>
      </c>
      <c r="G4285" s="21">
        <f t="shared" si="67"/>
        <v>0</v>
      </c>
      <c r="H4285" s="20"/>
      <c r="I4285" s="20"/>
    </row>
    <row r="4286" spans="1:9" x14ac:dyDescent="0.25">
      <c r="A4286" s="172"/>
      <c r="B4286" s="19"/>
      <c r="C4286" s="158"/>
      <c r="D4286" s="221"/>
      <c r="E4286" s="222"/>
      <c r="F4286" s="20">
        <v>0</v>
      </c>
      <c r="G4286" s="21">
        <f t="shared" si="67"/>
        <v>0</v>
      </c>
      <c r="H4286" s="20"/>
      <c r="I4286" s="20"/>
    </row>
    <row r="4287" spans="1:9" x14ac:dyDescent="0.25">
      <c r="A4287" s="172"/>
      <c r="B4287" s="19"/>
      <c r="C4287" s="158"/>
      <c r="D4287" s="212"/>
      <c r="E4287" s="213"/>
      <c r="F4287" s="20">
        <v>0</v>
      </c>
      <c r="G4287" s="21">
        <f t="shared" si="67"/>
        <v>0</v>
      </c>
      <c r="H4287" s="20"/>
      <c r="I4287" s="20"/>
    </row>
    <row r="4288" spans="1:9" x14ac:dyDescent="0.25">
      <c r="A4288" s="172"/>
      <c r="B4288" s="19"/>
      <c r="C4288" s="158"/>
      <c r="D4288" s="212"/>
      <c r="E4288" s="213"/>
      <c r="F4288" s="20">
        <v>0</v>
      </c>
      <c r="G4288" s="21">
        <f t="shared" si="67"/>
        <v>0</v>
      </c>
      <c r="H4288" s="20"/>
      <c r="I4288" s="20"/>
    </row>
    <row r="4289" spans="1:9" x14ac:dyDescent="0.25">
      <c r="A4289" s="172"/>
      <c r="B4289" s="19"/>
      <c r="C4289" s="158"/>
      <c r="D4289" s="212"/>
      <c r="E4289" s="213"/>
      <c r="F4289" s="20">
        <v>0</v>
      </c>
      <c r="G4289" s="21">
        <f t="shared" si="67"/>
        <v>0</v>
      </c>
      <c r="H4289" s="20"/>
      <c r="I4289" s="20"/>
    </row>
    <row r="4290" spans="1:9" x14ac:dyDescent="0.25">
      <c r="A4290" s="172"/>
      <c r="B4290" s="19"/>
      <c r="C4290" s="158"/>
      <c r="D4290" s="212"/>
      <c r="E4290" s="213"/>
      <c r="F4290" s="20">
        <v>0</v>
      </c>
      <c r="G4290" s="21">
        <f t="shared" si="67"/>
        <v>0</v>
      </c>
      <c r="H4290" s="20"/>
      <c r="I4290" s="20"/>
    </row>
    <row r="4291" spans="1:9" x14ac:dyDescent="0.25">
      <c r="A4291" s="172"/>
      <c r="B4291" s="19"/>
      <c r="C4291" s="158"/>
      <c r="D4291" s="212"/>
      <c r="E4291" s="213"/>
      <c r="F4291" s="20">
        <v>0</v>
      </c>
      <c r="G4291" s="21">
        <f t="shared" si="67"/>
        <v>0</v>
      </c>
      <c r="H4291" s="20"/>
      <c r="I4291" s="20"/>
    </row>
    <row r="4292" spans="1:9" x14ac:dyDescent="0.25">
      <c r="A4292" s="172"/>
      <c r="B4292" s="19"/>
      <c r="C4292" s="158"/>
      <c r="D4292" s="212"/>
      <c r="E4292" s="213"/>
      <c r="F4292" s="20">
        <v>0</v>
      </c>
      <c r="G4292" s="21">
        <f t="shared" ref="G4292:G4311" si="68">D4292-E4292</f>
        <v>0</v>
      </c>
      <c r="H4292" s="20"/>
      <c r="I4292" s="20"/>
    </row>
    <row r="4293" spans="1:9" x14ac:dyDescent="0.25">
      <c r="A4293" s="172"/>
      <c r="B4293" s="19"/>
      <c r="C4293" s="158"/>
      <c r="D4293" s="212"/>
      <c r="E4293" s="213"/>
      <c r="F4293" s="20">
        <v>0</v>
      </c>
      <c r="G4293" s="21">
        <f t="shared" si="68"/>
        <v>0</v>
      </c>
      <c r="H4293" s="20"/>
      <c r="I4293" s="20"/>
    </row>
    <row r="4294" spans="1:9" x14ac:dyDescent="0.25">
      <c r="A4294" s="172"/>
      <c r="B4294" s="19"/>
      <c r="C4294" s="158"/>
      <c r="D4294" s="212"/>
      <c r="E4294" s="213"/>
      <c r="F4294" s="20">
        <v>0</v>
      </c>
      <c r="G4294" s="21">
        <f t="shared" si="68"/>
        <v>0</v>
      </c>
      <c r="H4294" s="20"/>
      <c r="I4294" s="20"/>
    </row>
    <row r="4295" spans="1:9" x14ac:dyDescent="0.25">
      <c r="A4295" s="172"/>
      <c r="B4295" s="19"/>
      <c r="C4295" s="158"/>
      <c r="D4295" s="212"/>
      <c r="E4295" s="213"/>
      <c r="F4295" s="20">
        <v>0</v>
      </c>
      <c r="G4295" s="21">
        <f t="shared" si="68"/>
        <v>0</v>
      </c>
      <c r="H4295" s="20"/>
      <c r="I4295" s="20"/>
    </row>
    <row r="4296" spans="1:9" x14ac:dyDescent="0.25">
      <c r="A4296" s="172"/>
      <c r="B4296" s="19"/>
      <c r="C4296" s="158"/>
      <c r="D4296" s="212"/>
      <c r="E4296" s="213"/>
      <c r="F4296" s="20">
        <v>0</v>
      </c>
      <c r="G4296" s="21">
        <f t="shared" si="68"/>
        <v>0</v>
      </c>
      <c r="H4296" s="20"/>
      <c r="I4296" s="20"/>
    </row>
    <row r="4297" spans="1:9" x14ac:dyDescent="0.25">
      <c r="A4297" s="172"/>
      <c r="B4297" s="19"/>
      <c r="C4297" s="158"/>
      <c r="D4297" s="212"/>
      <c r="E4297" s="213"/>
      <c r="F4297" s="20">
        <v>0</v>
      </c>
      <c r="G4297" s="21">
        <f t="shared" si="68"/>
        <v>0</v>
      </c>
      <c r="H4297" s="20"/>
      <c r="I4297" s="20"/>
    </row>
    <row r="4298" spans="1:9" x14ac:dyDescent="0.25">
      <c r="A4298" s="172"/>
      <c r="B4298" s="19"/>
      <c r="C4298" s="158"/>
      <c r="D4298" s="212"/>
      <c r="E4298" s="213"/>
      <c r="F4298" s="20">
        <v>0</v>
      </c>
      <c r="G4298" s="21">
        <f t="shared" si="68"/>
        <v>0</v>
      </c>
      <c r="H4298" s="20"/>
      <c r="I4298" s="20"/>
    </row>
    <row r="4299" spans="1:9" x14ac:dyDescent="0.25">
      <c r="A4299" s="172"/>
      <c r="B4299" s="19"/>
      <c r="C4299" s="158"/>
      <c r="D4299" s="212"/>
      <c r="E4299" s="213"/>
      <c r="F4299" s="20">
        <v>0</v>
      </c>
      <c r="G4299" s="21">
        <f t="shared" si="68"/>
        <v>0</v>
      </c>
      <c r="H4299" s="20"/>
      <c r="I4299" s="20"/>
    </row>
    <row r="4300" spans="1:9" x14ac:dyDescent="0.25">
      <c r="A4300" s="172"/>
      <c r="B4300" s="19"/>
      <c r="C4300" s="158"/>
      <c r="D4300" s="212"/>
      <c r="E4300" s="213"/>
      <c r="F4300" s="20">
        <v>0</v>
      </c>
      <c r="G4300" s="21">
        <f t="shared" si="68"/>
        <v>0</v>
      </c>
      <c r="H4300" s="20"/>
      <c r="I4300" s="20"/>
    </row>
    <row r="4301" spans="1:9" x14ac:dyDescent="0.25">
      <c r="A4301" s="172"/>
      <c r="B4301" s="19"/>
      <c r="C4301" s="158"/>
      <c r="D4301" s="212"/>
      <c r="E4301" s="213"/>
      <c r="F4301" s="20">
        <v>0</v>
      </c>
      <c r="G4301" s="21">
        <f t="shared" si="68"/>
        <v>0</v>
      </c>
      <c r="H4301" s="20"/>
      <c r="I4301" s="20"/>
    </row>
    <row r="4302" spans="1:9" x14ac:dyDescent="0.25">
      <c r="A4302" s="172"/>
      <c r="B4302" s="19"/>
      <c r="C4302" s="158"/>
      <c r="D4302" s="212"/>
      <c r="E4302" s="213"/>
      <c r="F4302" s="20">
        <v>0</v>
      </c>
      <c r="G4302" s="21">
        <f t="shared" si="68"/>
        <v>0</v>
      </c>
      <c r="H4302" s="20"/>
      <c r="I4302" s="20"/>
    </row>
    <row r="4303" spans="1:9" x14ac:dyDescent="0.25">
      <c r="A4303" s="172"/>
      <c r="B4303" s="19"/>
      <c r="C4303" s="158"/>
      <c r="D4303" s="212"/>
      <c r="E4303" s="213"/>
      <c r="F4303" s="20">
        <v>0</v>
      </c>
      <c r="G4303" s="21">
        <f t="shared" si="68"/>
        <v>0</v>
      </c>
      <c r="H4303" s="20"/>
      <c r="I4303" s="20"/>
    </row>
    <row r="4304" spans="1:9" x14ac:dyDescent="0.25">
      <c r="A4304" s="172"/>
      <c r="B4304" s="19"/>
      <c r="C4304" s="158"/>
      <c r="D4304" s="212"/>
      <c r="E4304" s="213"/>
      <c r="F4304" s="20">
        <v>0</v>
      </c>
      <c r="G4304" s="21">
        <f t="shared" si="68"/>
        <v>0</v>
      </c>
      <c r="H4304" s="20"/>
      <c r="I4304" s="20"/>
    </row>
    <row r="4305" spans="1:9" x14ac:dyDescent="0.25">
      <c r="A4305" s="172"/>
      <c r="B4305" s="19"/>
      <c r="C4305" s="158"/>
      <c r="D4305" s="212"/>
      <c r="E4305" s="213"/>
      <c r="F4305" s="20">
        <v>0</v>
      </c>
      <c r="G4305" s="21">
        <f t="shared" si="68"/>
        <v>0</v>
      </c>
      <c r="H4305" s="20"/>
      <c r="I4305" s="20"/>
    </row>
    <row r="4306" spans="1:9" x14ac:dyDescent="0.25">
      <c r="A4306" s="172"/>
      <c r="B4306" s="19"/>
      <c r="C4306" s="158"/>
      <c r="D4306" s="212"/>
      <c r="E4306" s="213"/>
      <c r="F4306" s="20">
        <v>0</v>
      </c>
      <c r="G4306" s="21">
        <f t="shared" si="68"/>
        <v>0</v>
      </c>
      <c r="H4306" s="20"/>
      <c r="I4306" s="20"/>
    </row>
    <row r="4307" spans="1:9" x14ac:dyDescent="0.25">
      <c r="A4307" s="172"/>
      <c r="B4307" s="19"/>
      <c r="C4307" s="158"/>
      <c r="D4307" s="212"/>
      <c r="E4307" s="213"/>
      <c r="F4307" s="20">
        <v>0</v>
      </c>
      <c r="G4307" s="21">
        <f t="shared" si="68"/>
        <v>0</v>
      </c>
      <c r="H4307" s="20"/>
      <c r="I4307" s="20"/>
    </row>
    <row r="4308" spans="1:9" x14ac:dyDescent="0.25">
      <c r="A4308" s="172"/>
      <c r="B4308" s="19"/>
      <c r="C4308" s="158"/>
      <c r="D4308" s="212"/>
      <c r="E4308" s="213"/>
      <c r="F4308" s="20">
        <v>0</v>
      </c>
      <c r="G4308" s="21">
        <f t="shared" si="68"/>
        <v>0</v>
      </c>
      <c r="H4308" s="20"/>
      <c r="I4308" s="20"/>
    </row>
    <row r="4309" spans="1:9" x14ac:dyDescent="0.25">
      <c r="A4309" s="172"/>
      <c r="B4309" s="19"/>
      <c r="C4309" s="158"/>
      <c r="D4309" s="212"/>
      <c r="E4309" s="213"/>
      <c r="F4309" s="20">
        <v>0</v>
      </c>
      <c r="G4309" s="21">
        <f t="shared" si="68"/>
        <v>0</v>
      </c>
      <c r="H4309" s="20"/>
      <c r="I4309" s="20"/>
    </row>
    <row r="4310" spans="1:9" x14ac:dyDescent="0.25">
      <c r="A4310" s="172"/>
      <c r="B4310" s="19"/>
      <c r="C4310" s="158"/>
      <c r="D4310" s="212"/>
      <c r="E4310" s="213"/>
      <c r="F4310" s="20">
        <v>0</v>
      </c>
      <c r="G4310" s="21">
        <f t="shared" si="68"/>
        <v>0</v>
      </c>
      <c r="H4310" s="20"/>
      <c r="I4310" s="20"/>
    </row>
    <row r="4311" spans="1:9" x14ac:dyDescent="0.25">
      <c r="A4311" s="172"/>
      <c r="B4311" s="19"/>
      <c r="C4311" s="158"/>
      <c r="D4311" s="212"/>
      <c r="E4311" s="213"/>
      <c r="F4311" s="20">
        <v>0</v>
      </c>
      <c r="G4311" s="21">
        <f t="shared" si="68"/>
        <v>0</v>
      </c>
      <c r="H4311" s="20"/>
      <c r="I4311" s="20"/>
    </row>
    <row r="4786" spans="14:17" x14ac:dyDescent="0.25">
      <c r="N4786" s="23"/>
      <c r="O4786" s="19"/>
      <c r="P4786" s="20"/>
      <c r="Q4786" s="24"/>
    </row>
    <row r="4787" spans="14:17" x14ac:dyDescent="0.25">
      <c r="N4787" s="23"/>
      <c r="O4787" s="19"/>
      <c r="P4787" s="20"/>
      <c r="Q4787" s="24"/>
    </row>
    <row r="4788" spans="14:17" x14ac:dyDescent="0.25">
      <c r="N4788" s="23"/>
      <c r="O4788" s="19"/>
      <c r="P4788" s="20"/>
      <c r="Q4788" s="24"/>
    </row>
    <row r="4789" spans="14:17" x14ac:dyDescent="0.25">
      <c r="N4789" s="23"/>
      <c r="O4789" s="19"/>
      <c r="P4789" s="20"/>
      <c r="Q4789" s="24"/>
    </row>
    <row r="4790" spans="14:17" x14ac:dyDescent="0.25">
      <c r="N4790" s="23"/>
      <c r="O4790" s="19"/>
      <c r="P4790" s="20"/>
      <c r="Q4790" s="24"/>
    </row>
    <row r="4791" spans="14:17" x14ac:dyDescent="0.25">
      <c r="N4791" s="23"/>
      <c r="O4791" s="19"/>
      <c r="P4791" s="20"/>
      <c r="Q4791" s="24"/>
    </row>
    <row r="4792" spans="14:17" x14ac:dyDescent="0.25">
      <c r="N4792" s="23"/>
      <c r="O4792" s="19"/>
      <c r="P4792" s="20"/>
      <c r="Q4792" s="24"/>
    </row>
    <row r="4793" spans="14:17" x14ac:dyDescent="0.25">
      <c r="N4793" s="23"/>
      <c r="O4793" s="19"/>
      <c r="P4793" s="20"/>
      <c r="Q4793" s="24"/>
    </row>
    <row r="4794" spans="14:17" x14ac:dyDescent="0.25">
      <c r="N4794" s="23"/>
      <c r="O4794" s="19"/>
      <c r="P4794" s="20"/>
      <c r="Q4794" s="24"/>
    </row>
    <row r="4795" spans="14:17" x14ac:dyDescent="0.25">
      <c r="N4795" s="23"/>
      <c r="O4795" s="19"/>
      <c r="P4795" s="20"/>
      <c r="Q4795" s="24"/>
    </row>
    <row r="4796" spans="14:17" x14ac:dyDescent="0.25">
      <c r="N4796" s="23"/>
      <c r="O4796" s="19"/>
      <c r="P4796" s="20"/>
      <c r="Q4796" s="24"/>
    </row>
    <row r="4797" spans="14:17" x14ac:dyDescent="0.25">
      <c r="N4797" s="23"/>
      <c r="O4797" s="19"/>
      <c r="P4797" s="20"/>
      <c r="Q4797" s="24"/>
    </row>
    <row r="4798" spans="14:17" x14ac:dyDescent="0.25">
      <c r="N4798" s="23"/>
      <c r="O4798" s="19"/>
      <c r="P4798" s="20"/>
      <c r="Q4798" s="24"/>
    </row>
    <row r="4799" spans="14:17" x14ac:dyDescent="0.25">
      <c r="N4799" s="23"/>
      <c r="O4799" s="19"/>
      <c r="P4799" s="20"/>
      <c r="Q4799" s="24"/>
    </row>
    <row r="4800" spans="14:17" x14ac:dyDescent="0.25">
      <c r="N4800" s="23"/>
      <c r="O4800" s="19"/>
      <c r="P4800" s="20"/>
      <c r="Q4800" s="24"/>
    </row>
    <row r="4801" spans="14:17" x14ac:dyDescent="0.25">
      <c r="N4801" s="23"/>
      <c r="O4801" s="19"/>
      <c r="P4801" s="20"/>
      <c r="Q4801" s="24"/>
    </row>
    <row r="4802" spans="14:17" x14ac:dyDescent="0.25">
      <c r="N4802" s="23"/>
      <c r="O4802" s="19"/>
      <c r="P4802" s="20"/>
      <c r="Q4802" s="24"/>
    </row>
    <row r="4803" spans="14:17" x14ac:dyDescent="0.25">
      <c r="N4803" s="23"/>
      <c r="O4803" s="19"/>
      <c r="P4803" s="20"/>
      <c r="Q4803" s="24"/>
    </row>
    <row r="4804" spans="14:17" x14ac:dyDescent="0.25">
      <c r="N4804" s="23"/>
      <c r="O4804" s="19"/>
      <c r="P4804" s="20"/>
      <c r="Q4804" s="24"/>
    </row>
    <row r="4805" spans="14:17" x14ac:dyDescent="0.25">
      <c r="N4805" s="23"/>
      <c r="O4805" s="19"/>
      <c r="P4805" s="20"/>
      <c r="Q4805" s="24"/>
    </row>
    <row r="4806" spans="14:17" x14ac:dyDescent="0.25">
      <c r="N4806" s="23"/>
      <c r="O4806" s="19"/>
      <c r="P4806" s="20"/>
      <c r="Q4806" s="24"/>
    </row>
    <row r="4807" spans="14:17" x14ac:dyDescent="0.25">
      <c r="N4807" s="23"/>
      <c r="O4807" s="19"/>
      <c r="P4807" s="20"/>
      <c r="Q4807" s="24"/>
    </row>
    <row r="4808" spans="14:17" x14ac:dyDescent="0.25">
      <c r="N4808" s="23"/>
      <c r="O4808" s="19"/>
      <c r="P4808" s="20"/>
      <c r="Q4808" s="24"/>
    </row>
  </sheetData>
  <autoFilter ref="A1:A4616"/>
  <mergeCells count="6">
    <mergeCell ref="A1:I1"/>
    <mergeCell ref="A4:A5"/>
    <mergeCell ref="D4:F4"/>
    <mergeCell ref="G4:H4"/>
    <mergeCell ref="I4:I5"/>
    <mergeCell ref="C4:C5"/>
  </mergeCells>
  <pageMargins left="0.75" right="0.75" top="1" bottom="1" header="0.5" footer="0.5"/>
  <pageSetup paperSize="9"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Корнилова Екатерина Борисовна</dc:creator>
  <cp:lastModifiedBy>Administrator</cp:lastModifiedBy>
  <cp:lastPrinted>2020-07-17T11:46:31Z</cp:lastPrinted>
  <dcterms:created xsi:type="dcterms:W3CDTF">2016-05-31T09:44:10Z</dcterms:created>
  <dcterms:modified xsi:type="dcterms:W3CDTF">2020-07-20T05:07:33Z</dcterms:modified>
</cp:coreProperties>
</file>